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 1\Documents\GitHub\ETL\data\source\"/>
    </mc:Choice>
  </mc:AlternateContent>
  <xr:revisionPtr revIDLastSave="0" documentId="13_ncr:1_{6B6A53D1-6BC9-44A6-A1B5-63F523F83917}" xr6:coauthVersionLast="43" xr6:coauthVersionMax="43" xr10:uidLastSave="{00000000-0000-0000-0000-000000000000}"/>
  <bookViews>
    <workbookView xWindow="-110" yWindow="-110" windowWidth="19420" windowHeight="10420" activeTab="3" xr2:uid="{67164141-8E95-4FD8-8A6F-3541FAE48186}"/>
  </bookViews>
  <sheets>
    <sheet name="1976-2018-senate" sheetId="1" r:id="rId1"/>
    <sheet name="Sheet2" sheetId="2" r:id="rId2"/>
    <sheet name="Winners" sheetId="3" r:id="rId3"/>
    <sheet name="Senate Election Data" sheetId="4" r:id="rId4"/>
  </sheets>
  <definedNames>
    <definedName name="_xlnm._FilterDatabase" localSheetId="0" hidden="1">'1976-2018-senate'!$A$1:$R$3424</definedName>
    <definedName name="_xlnm._FilterDatabase" localSheetId="3" hidden="1">'Senate Election Data'!$A$1:$P$761</definedName>
    <definedName name="_xlnm._FilterDatabase" localSheetId="2" hidden="1">Winners!$B$3:$L$239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4" i="4" l="1"/>
  <c r="N71" i="4"/>
  <c r="A488" i="4" l="1"/>
  <c r="M488" i="4" s="1"/>
  <c r="L488" i="4"/>
  <c r="M495" i="4"/>
  <c r="L495" i="4"/>
  <c r="A495" i="4"/>
  <c r="M498" i="4"/>
  <c r="L498" i="4"/>
  <c r="A498" i="4"/>
  <c r="M503" i="4"/>
  <c r="L503" i="4"/>
  <c r="A503" i="4"/>
  <c r="A499" i="4"/>
  <c r="L499" i="4"/>
  <c r="M499" i="4"/>
  <c r="N499" i="4" s="1"/>
  <c r="O499" i="4"/>
  <c r="M478" i="4"/>
  <c r="L478" i="4"/>
  <c r="A478" i="4"/>
  <c r="M481" i="4"/>
  <c r="L481" i="4"/>
  <c r="A481" i="4"/>
  <c r="O379" i="4"/>
  <c r="O380" i="4"/>
  <c r="O381" i="4"/>
  <c r="O382" i="4"/>
  <c r="O760" i="4"/>
  <c r="O759" i="4"/>
  <c r="O758" i="4"/>
  <c r="O757" i="4"/>
  <c r="O756" i="4"/>
  <c r="O755" i="4"/>
  <c r="O754" i="4"/>
  <c r="O753" i="4"/>
  <c r="O752" i="4"/>
  <c r="O751" i="4"/>
  <c r="O750" i="4"/>
  <c r="O749" i="4"/>
  <c r="O748" i="4"/>
  <c r="O747" i="4"/>
  <c r="O746" i="4"/>
  <c r="O745" i="4"/>
  <c r="O744" i="4"/>
  <c r="O743" i="4"/>
  <c r="O742" i="4"/>
  <c r="O741" i="4"/>
  <c r="O740" i="4"/>
  <c r="O739" i="4"/>
  <c r="O738" i="4"/>
  <c r="O737" i="4"/>
  <c r="O736" i="4"/>
  <c r="O735" i="4"/>
  <c r="O734" i="4"/>
  <c r="O733" i="4"/>
  <c r="O732" i="4"/>
  <c r="O731" i="4"/>
  <c r="O730" i="4"/>
  <c r="O729" i="4"/>
  <c r="O728" i="4"/>
  <c r="O727" i="4"/>
  <c r="O726" i="4"/>
  <c r="O725" i="4"/>
  <c r="O724" i="4"/>
  <c r="O723" i="4"/>
  <c r="O722" i="4"/>
  <c r="O721" i="4"/>
  <c r="O720" i="4"/>
  <c r="O719" i="4"/>
  <c r="O718" i="4"/>
  <c r="O717" i="4"/>
  <c r="O716" i="4"/>
  <c r="O715" i="4"/>
  <c r="O714" i="4"/>
  <c r="O713" i="4"/>
  <c r="O712" i="4"/>
  <c r="O711" i="4"/>
  <c r="O710" i="4"/>
  <c r="O709" i="4"/>
  <c r="O708" i="4"/>
  <c r="O707" i="4"/>
  <c r="O706" i="4"/>
  <c r="O705" i="4"/>
  <c r="O704" i="4"/>
  <c r="O703" i="4"/>
  <c r="O702" i="4"/>
  <c r="O701" i="4"/>
  <c r="O700" i="4"/>
  <c r="O699" i="4"/>
  <c r="O698" i="4"/>
  <c r="O697" i="4"/>
  <c r="O696" i="4"/>
  <c r="O695" i="4"/>
  <c r="O694" i="4"/>
  <c r="O693" i="4"/>
  <c r="O692" i="4"/>
  <c r="O691" i="4"/>
  <c r="O690" i="4"/>
  <c r="O689" i="4"/>
  <c r="O688" i="4"/>
  <c r="O687" i="4"/>
  <c r="O686" i="4"/>
  <c r="O685" i="4"/>
  <c r="O684" i="4"/>
  <c r="O683" i="4"/>
  <c r="O682" i="4"/>
  <c r="O681" i="4"/>
  <c r="O680" i="4"/>
  <c r="O679" i="4"/>
  <c r="O678" i="4"/>
  <c r="O677" i="4"/>
  <c r="O676" i="4"/>
  <c r="O675" i="4"/>
  <c r="O674" i="4"/>
  <c r="O673" i="4"/>
  <c r="O672" i="4"/>
  <c r="O671" i="4"/>
  <c r="O670" i="4"/>
  <c r="O669" i="4"/>
  <c r="O668" i="4"/>
  <c r="O667" i="4"/>
  <c r="O666" i="4"/>
  <c r="O665" i="4"/>
  <c r="O664" i="4"/>
  <c r="O663" i="4"/>
  <c r="O662" i="4"/>
  <c r="O661" i="4"/>
  <c r="O660" i="4"/>
  <c r="O659" i="4"/>
  <c r="O658" i="4"/>
  <c r="O657" i="4"/>
  <c r="O656" i="4"/>
  <c r="O655" i="4"/>
  <c r="O654" i="4"/>
  <c r="O653" i="4"/>
  <c r="O652" i="4"/>
  <c r="O651" i="4"/>
  <c r="O650" i="4"/>
  <c r="O649" i="4"/>
  <c r="O648" i="4"/>
  <c r="O647" i="4"/>
  <c r="O646" i="4"/>
  <c r="O645" i="4"/>
  <c r="O644" i="4"/>
  <c r="O643" i="4"/>
  <c r="O642" i="4"/>
  <c r="O641" i="4"/>
  <c r="O640" i="4"/>
  <c r="O639" i="4"/>
  <c r="O638" i="4"/>
  <c r="O637" i="4"/>
  <c r="O636" i="4"/>
  <c r="O635" i="4"/>
  <c r="O634" i="4"/>
  <c r="O633" i="4"/>
  <c r="O632" i="4"/>
  <c r="O631" i="4"/>
  <c r="O630" i="4"/>
  <c r="O629" i="4"/>
  <c r="O628" i="4"/>
  <c r="O627" i="4"/>
  <c r="O626" i="4"/>
  <c r="O625" i="4"/>
  <c r="O624" i="4"/>
  <c r="O623" i="4"/>
  <c r="O622" i="4"/>
  <c r="O621" i="4"/>
  <c r="O620" i="4"/>
  <c r="O619" i="4"/>
  <c r="O618" i="4"/>
  <c r="O617" i="4"/>
  <c r="O616" i="4"/>
  <c r="O615" i="4"/>
  <c r="O614" i="4"/>
  <c r="O613" i="4"/>
  <c r="O612" i="4"/>
  <c r="O611" i="4"/>
  <c r="O610" i="4"/>
  <c r="O609" i="4"/>
  <c r="O608" i="4"/>
  <c r="O607" i="4"/>
  <c r="O606" i="4"/>
  <c r="O605" i="4"/>
  <c r="O604" i="4"/>
  <c r="O603" i="4"/>
  <c r="O602" i="4"/>
  <c r="O601" i="4"/>
  <c r="O600" i="4"/>
  <c r="O599" i="4"/>
  <c r="O598" i="4"/>
  <c r="O597" i="4"/>
  <c r="O596" i="4"/>
  <c r="O595" i="4"/>
  <c r="O594" i="4"/>
  <c r="O593" i="4"/>
  <c r="O592" i="4"/>
  <c r="O591" i="4"/>
  <c r="O590" i="4"/>
  <c r="O589" i="4"/>
  <c r="O588" i="4"/>
  <c r="O587" i="4"/>
  <c r="O586" i="4"/>
  <c r="O585" i="4"/>
  <c r="O584" i="4"/>
  <c r="O583" i="4"/>
  <c r="O582" i="4"/>
  <c r="O581" i="4"/>
  <c r="O580" i="4"/>
  <c r="O579" i="4"/>
  <c r="O578" i="4"/>
  <c r="O577" i="4"/>
  <c r="O576" i="4"/>
  <c r="O575" i="4"/>
  <c r="O574" i="4"/>
  <c r="O573" i="4"/>
  <c r="O572" i="4"/>
  <c r="O571" i="4"/>
  <c r="O570" i="4"/>
  <c r="O569" i="4"/>
  <c r="O568" i="4"/>
  <c r="O567" i="4"/>
  <c r="O566" i="4"/>
  <c r="O565" i="4"/>
  <c r="O564" i="4"/>
  <c r="O563" i="4"/>
  <c r="O562" i="4"/>
  <c r="O561" i="4"/>
  <c r="O560" i="4"/>
  <c r="O559" i="4"/>
  <c r="O558" i="4"/>
  <c r="O557" i="4"/>
  <c r="O556" i="4"/>
  <c r="O555" i="4"/>
  <c r="O554" i="4"/>
  <c r="O553" i="4"/>
  <c r="O552" i="4"/>
  <c r="O551" i="4"/>
  <c r="O550" i="4"/>
  <c r="O549" i="4"/>
  <c r="O548" i="4"/>
  <c r="O547" i="4"/>
  <c r="O546" i="4"/>
  <c r="O545" i="4"/>
  <c r="O544" i="4"/>
  <c r="O543" i="4"/>
  <c r="O542" i="4"/>
  <c r="O541" i="4"/>
  <c r="O540" i="4"/>
  <c r="O539" i="4"/>
  <c r="O538" i="4"/>
  <c r="O537" i="4"/>
  <c r="O536" i="4"/>
  <c r="O535" i="4"/>
  <c r="O534" i="4"/>
  <c r="O533" i="4"/>
  <c r="O532" i="4"/>
  <c r="O531" i="4"/>
  <c r="O530" i="4"/>
  <c r="O529" i="4"/>
  <c r="O528" i="4"/>
  <c r="O527" i="4"/>
  <c r="O526" i="4"/>
  <c r="O525" i="4"/>
  <c r="O524" i="4"/>
  <c r="O523" i="4"/>
  <c r="O522" i="4"/>
  <c r="O521" i="4"/>
  <c r="O520" i="4"/>
  <c r="O519" i="4"/>
  <c r="O518" i="4"/>
  <c r="O517" i="4"/>
  <c r="O516" i="4"/>
  <c r="O515" i="4"/>
  <c r="O514" i="4"/>
  <c r="O513" i="4"/>
  <c r="O512" i="4"/>
  <c r="O511" i="4"/>
  <c r="O510" i="4"/>
  <c r="O509" i="4"/>
  <c r="O508" i="4"/>
  <c r="O507" i="4"/>
  <c r="O506" i="4"/>
  <c r="O505" i="4"/>
  <c r="O504" i="4"/>
  <c r="O502" i="4"/>
  <c r="O501" i="4"/>
  <c r="O500" i="4"/>
  <c r="O497" i="4"/>
  <c r="O496" i="4"/>
  <c r="O494" i="4"/>
  <c r="O493" i="4"/>
  <c r="O492" i="4"/>
  <c r="O491" i="4"/>
  <c r="O490" i="4"/>
  <c r="O489" i="4"/>
  <c r="O487" i="4"/>
  <c r="O486" i="4"/>
  <c r="O485" i="4"/>
  <c r="O484" i="4"/>
  <c r="O483" i="4"/>
  <c r="O482" i="4"/>
  <c r="O480" i="4"/>
  <c r="O479" i="4"/>
  <c r="O477" i="4"/>
  <c r="O476" i="4"/>
  <c r="O475" i="4"/>
  <c r="O474" i="4"/>
  <c r="O473" i="4"/>
  <c r="O472" i="4"/>
  <c r="O471" i="4"/>
  <c r="O470" i="4"/>
  <c r="O469" i="4"/>
  <c r="O468" i="4"/>
  <c r="O467" i="4"/>
  <c r="O466" i="4"/>
  <c r="O465" i="4"/>
  <c r="O464" i="4"/>
  <c r="O463" i="4"/>
  <c r="O462" i="4"/>
  <c r="O461" i="4"/>
  <c r="O460" i="4"/>
  <c r="O459" i="4"/>
  <c r="O458" i="4"/>
  <c r="O457" i="4"/>
  <c r="O456" i="4"/>
  <c r="O455" i="4"/>
  <c r="O454" i="4"/>
  <c r="O453" i="4"/>
  <c r="O452" i="4"/>
  <c r="O451" i="4"/>
  <c r="O450" i="4"/>
  <c r="O449" i="4"/>
  <c r="O448" i="4"/>
  <c r="O447" i="4"/>
  <c r="O446" i="4"/>
  <c r="O445" i="4"/>
  <c r="O444" i="4"/>
  <c r="O443" i="4"/>
  <c r="O442" i="4"/>
  <c r="O441" i="4"/>
  <c r="O440" i="4"/>
  <c r="O439" i="4"/>
  <c r="O438" i="4"/>
  <c r="O437" i="4"/>
  <c r="O436" i="4"/>
  <c r="O435" i="4"/>
  <c r="O434" i="4"/>
  <c r="O433" i="4"/>
  <c r="O432" i="4"/>
  <c r="O431" i="4"/>
  <c r="O430" i="4"/>
  <c r="O429" i="4"/>
  <c r="O428" i="4"/>
  <c r="O427" i="4"/>
  <c r="O426" i="4"/>
  <c r="O425" i="4"/>
  <c r="O424" i="4"/>
  <c r="O423" i="4"/>
  <c r="O422" i="4"/>
  <c r="O421" i="4"/>
  <c r="O420" i="4"/>
  <c r="O419" i="4"/>
  <c r="O418" i="4"/>
  <c r="O417" i="4"/>
  <c r="O416" i="4"/>
  <c r="O415" i="4"/>
  <c r="O414" i="4"/>
  <c r="O413" i="4"/>
  <c r="O412" i="4"/>
  <c r="O411" i="4"/>
  <c r="O410" i="4"/>
  <c r="O409" i="4"/>
  <c r="O408" i="4"/>
  <c r="O407" i="4"/>
  <c r="O406" i="4"/>
  <c r="O405" i="4"/>
  <c r="O404" i="4"/>
  <c r="O403" i="4"/>
  <c r="O402" i="4"/>
  <c r="O401" i="4"/>
  <c r="O400" i="4"/>
  <c r="O399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6" i="4"/>
  <c r="O385" i="4"/>
  <c r="O384" i="4"/>
  <c r="O383" i="4"/>
  <c r="O378" i="4"/>
  <c r="O377" i="4"/>
  <c r="O376" i="4"/>
  <c r="O375" i="4"/>
  <c r="O374" i="4"/>
  <c r="O373" i="4"/>
  <c r="O367" i="4"/>
  <c r="O366" i="4"/>
  <c r="O365" i="4"/>
  <c r="O364" i="4"/>
  <c r="O363" i="4"/>
  <c r="O362" i="4"/>
  <c r="O361" i="4"/>
  <c r="O360" i="4"/>
  <c r="O359" i="4"/>
  <c r="O358" i="4"/>
  <c r="O357" i="4"/>
  <c r="O356" i="4"/>
  <c r="O355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1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0" i="4"/>
  <c r="O89" i="4"/>
  <c r="O88" i="4"/>
  <c r="O86" i="4"/>
  <c r="O85" i="4"/>
  <c r="O84" i="4"/>
  <c r="O83" i="4"/>
  <c r="O82" i="4"/>
  <c r="O81" i="4"/>
  <c r="O80" i="4"/>
  <c r="O79" i="4"/>
  <c r="O78" i="4"/>
  <c r="O77" i="4"/>
  <c r="O76" i="4"/>
  <c r="O75" i="4"/>
  <c r="O73" i="4"/>
  <c r="O72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61" i="4"/>
  <c r="O7" i="4"/>
  <c r="O6" i="4"/>
  <c r="O5" i="4"/>
  <c r="O4" i="4"/>
  <c r="O3" i="4"/>
  <c r="O2" i="4"/>
  <c r="L760" i="4" l="1"/>
  <c r="L758" i="4"/>
  <c r="L759" i="4"/>
  <c r="L743" i="4"/>
  <c r="L742" i="4"/>
  <c r="L744" i="4"/>
  <c r="L729" i="4"/>
  <c r="L728" i="4"/>
  <c r="L727" i="4"/>
  <c r="L714" i="4"/>
  <c r="L713" i="4"/>
  <c r="L707" i="4"/>
  <c r="L706" i="4"/>
  <c r="L705" i="4"/>
  <c r="L708" i="4"/>
  <c r="L695" i="4"/>
  <c r="L690" i="4"/>
  <c r="L696" i="4"/>
  <c r="L693" i="4"/>
  <c r="L692" i="4"/>
  <c r="L691" i="4"/>
  <c r="L697" i="4"/>
  <c r="L689" i="4"/>
  <c r="L694" i="4"/>
  <c r="L688" i="4"/>
  <c r="L671" i="4"/>
  <c r="L668" i="4"/>
  <c r="L672" i="4"/>
  <c r="L669" i="4"/>
  <c r="L670" i="4"/>
  <c r="L656" i="4"/>
  <c r="L655" i="4"/>
  <c r="L657" i="4"/>
  <c r="L641" i="4"/>
  <c r="L638" i="4"/>
  <c r="L640" i="4"/>
  <c r="L642" i="4"/>
  <c r="L639" i="4"/>
  <c r="L645" i="4"/>
  <c r="L644" i="4"/>
  <c r="L643" i="4"/>
  <c r="L579" i="4"/>
  <c r="L580" i="4"/>
  <c r="L581" i="4"/>
  <c r="L571" i="4"/>
  <c r="L569" i="4"/>
  <c r="L570" i="4"/>
  <c r="L572" i="4"/>
  <c r="L535" i="4"/>
  <c r="L534" i="4"/>
  <c r="L536" i="4"/>
  <c r="L524" i="4"/>
  <c r="L522" i="4"/>
  <c r="L523" i="4"/>
  <c r="L497" i="4"/>
  <c r="L502" i="4"/>
  <c r="L501" i="4"/>
  <c r="L500" i="4"/>
  <c r="L496" i="4"/>
  <c r="L468" i="4"/>
  <c r="L470" i="4"/>
  <c r="L469" i="4"/>
  <c r="L455" i="4"/>
  <c r="L456" i="4"/>
  <c r="L461" i="4"/>
  <c r="L459" i="4"/>
  <c r="L458" i="4"/>
  <c r="L457" i="4"/>
  <c r="L454" i="4"/>
  <c r="L460" i="4"/>
  <c r="L425" i="4"/>
  <c r="L427" i="4"/>
  <c r="L422" i="4"/>
  <c r="L426" i="4"/>
  <c r="L423" i="4"/>
  <c r="L424" i="4"/>
  <c r="L410" i="4"/>
  <c r="L409" i="4"/>
  <c r="L408" i="4"/>
  <c r="L407" i="4"/>
  <c r="L399" i="4"/>
  <c r="L398" i="4"/>
  <c r="L397" i="4"/>
  <c r="L390" i="4"/>
  <c r="L388" i="4"/>
  <c r="L387" i="4"/>
  <c r="L386" i="4"/>
  <c r="L385" i="4"/>
  <c r="L389" i="4"/>
  <c r="L364" i="4"/>
  <c r="L360" i="4"/>
  <c r="L361" i="4"/>
  <c r="L362" i="4"/>
  <c r="L359" i="4"/>
  <c r="L363" i="4"/>
  <c r="L348" i="4"/>
  <c r="L347" i="4"/>
  <c r="L349" i="4"/>
  <c r="L344" i="4"/>
  <c r="L343" i="4"/>
  <c r="L350" i="4"/>
  <c r="L345" i="4"/>
  <c r="L346" i="4"/>
  <c r="L351" i="4"/>
  <c r="L342" i="4"/>
  <c r="L330" i="4"/>
  <c r="L327" i="4"/>
  <c r="L326" i="4"/>
  <c r="L329" i="4"/>
  <c r="L328" i="4"/>
  <c r="L325" i="4"/>
  <c r="L306" i="4"/>
  <c r="L307" i="4"/>
  <c r="L305" i="4"/>
  <c r="L304" i="4"/>
  <c r="L292" i="4"/>
  <c r="L290" i="4"/>
  <c r="L293" i="4"/>
  <c r="L294" i="4"/>
  <c r="L291" i="4"/>
  <c r="L269" i="4"/>
  <c r="L270" i="4"/>
  <c r="L268" i="4"/>
  <c r="L267" i="4"/>
  <c r="L192" i="4"/>
  <c r="L190" i="4"/>
  <c r="L189" i="4"/>
  <c r="L191" i="4"/>
  <c r="L158" i="4"/>
  <c r="L157" i="4"/>
  <c r="L129" i="4"/>
  <c r="L128" i="4"/>
  <c r="L130" i="4"/>
  <c r="L104" i="4"/>
  <c r="L103" i="4"/>
  <c r="L105" i="4"/>
  <c r="L106" i="4"/>
  <c r="L94" i="4"/>
  <c r="L92" i="4"/>
  <c r="L95" i="4"/>
  <c r="L90" i="4"/>
  <c r="L93" i="4"/>
  <c r="L89" i="4"/>
  <c r="L53" i="4"/>
  <c r="L52" i="4"/>
  <c r="L38" i="4"/>
  <c r="L35" i="4"/>
  <c r="L37" i="4"/>
  <c r="L36" i="4"/>
  <c r="L737" i="4"/>
  <c r="L741" i="4"/>
  <c r="L738" i="4"/>
  <c r="L740" i="4"/>
  <c r="L739" i="4"/>
  <c r="L711" i="4"/>
  <c r="L712" i="4"/>
  <c r="L683" i="4"/>
  <c r="L687" i="4"/>
  <c r="L685" i="4"/>
  <c r="L682" i="4"/>
  <c r="L680" i="4"/>
  <c r="L681" i="4"/>
  <c r="L686" i="4"/>
  <c r="L684" i="4"/>
  <c r="L664" i="4"/>
  <c r="L667" i="4"/>
  <c r="L666" i="4"/>
  <c r="L665" i="4"/>
  <c r="L604" i="4"/>
  <c r="L605" i="4"/>
  <c r="L594" i="4"/>
  <c r="L595" i="4"/>
  <c r="L593" i="4"/>
  <c r="L598" i="4"/>
  <c r="L592" i="4"/>
  <c r="L597" i="4"/>
  <c r="L596" i="4"/>
  <c r="L599" i="4"/>
  <c r="L566" i="4"/>
  <c r="L567" i="4"/>
  <c r="L568" i="4"/>
  <c r="L559" i="4"/>
  <c r="L557" i="4"/>
  <c r="L556" i="4"/>
  <c r="L562" i="4"/>
  <c r="L561" i="4"/>
  <c r="L558" i="4"/>
  <c r="L560" i="4"/>
  <c r="L546" i="4"/>
  <c r="L549" i="4"/>
  <c r="L548" i="4"/>
  <c r="L547" i="4"/>
  <c r="L545" i="4"/>
  <c r="L529" i="4"/>
  <c r="L531" i="4"/>
  <c r="L528" i="4"/>
  <c r="L533" i="4"/>
  <c r="L532" i="4"/>
  <c r="L530" i="4"/>
  <c r="L520" i="4"/>
  <c r="L518" i="4"/>
  <c r="L521" i="4"/>
  <c r="L517" i="4"/>
  <c r="L519" i="4"/>
  <c r="L513" i="4"/>
  <c r="L511" i="4"/>
  <c r="L512" i="4"/>
  <c r="L490" i="4"/>
  <c r="L491" i="4"/>
  <c r="L494" i="4"/>
  <c r="L487" i="4"/>
  <c r="L482" i="4"/>
  <c r="L489" i="4"/>
  <c r="L486" i="4"/>
  <c r="L485" i="4"/>
  <c r="L493" i="4"/>
  <c r="L483" i="4"/>
  <c r="L492" i="4"/>
  <c r="L484" i="4"/>
  <c r="L435" i="4"/>
  <c r="L432" i="4"/>
  <c r="L431" i="4"/>
  <c r="L433" i="4"/>
  <c r="L434" i="4"/>
  <c r="L416" i="4"/>
  <c r="L421" i="4"/>
  <c r="L419" i="4"/>
  <c r="L420" i="4"/>
  <c r="L418" i="4"/>
  <c r="L417" i="4"/>
  <c r="L415" i="4"/>
  <c r="L384" i="4"/>
  <c r="L382" i="4"/>
  <c r="L381" i="4"/>
  <c r="L380" i="4"/>
  <c r="L379" i="4"/>
  <c r="L378" i="4"/>
  <c r="L374" i="4"/>
  <c r="L376" i="4"/>
  <c r="L377" i="4"/>
  <c r="L375" i="4"/>
  <c r="L383" i="4"/>
  <c r="L289" i="4"/>
  <c r="L288" i="4"/>
  <c r="L287" i="4"/>
  <c r="L286" i="4"/>
  <c r="L285" i="4"/>
  <c r="L284" i="4"/>
  <c r="L283" i="4"/>
  <c r="L282" i="4"/>
  <c r="L281" i="4"/>
  <c r="L280" i="4"/>
  <c r="L245" i="4"/>
  <c r="L255" i="4"/>
  <c r="L235" i="4"/>
  <c r="L234" i="4"/>
  <c r="L238" i="4"/>
  <c r="L250" i="4"/>
  <c r="L249" i="4"/>
  <c r="L251" i="4"/>
  <c r="L252" i="4"/>
  <c r="L248" i="4"/>
  <c r="L254" i="4"/>
  <c r="L253" i="4"/>
  <c r="L236" i="4"/>
  <c r="L232" i="4"/>
  <c r="L242" i="4"/>
  <c r="L244" i="4"/>
  <c r="L241" i="4"/>
  <c r="L240" i="4"/>
  <c r="L233" i="4"/>
  <c r="L246" i="4"/>
  <c r="L237" i="4"/>
  <c r="L239" i="4"/>
  <c r="L243" i="4"/>
  <c r="L247" i="4"/>
  <c r="L222" i="4"/>
  <c r="L221" i="4"/>
  <c r="L220" i="4"/>
  <c r="L223" i="4"/>
  <c r="L210" i="4"/>
  <c r="L212" i="4"/>
  <c r="L211" i="4"/>
  <c r="L209" i="4"/>
  <c r="L204" i="4"/>
  <c r="L203" i="4"/>
  <c r="L202" i="4"/>
  <c r="L200" i="4"/>
  <c r="L205" i="4"/>
  <c r="L201" i="4"/>
  <c r="L187" i="4"/>
  <c r="L186" i="4"/>
  <c r="L185" i="4"/>
  <c r="L188" i="4"/>
  <c r="L177" i="4"/>
  <c r="L176" i="4"/>
  <c r="L175" i="4"/>
  <c r="L174" i="4"/>
  <c r="L173" i="4"/>
  <c r="L172" i="4"/>
  <c r="L178" i="4"/>
  <c r="L170" i="4"/>
  <c r="L171" i="4"/>
  <c r="L179" i="4"/>
  <c r="L163" i="4"/>
  <c r="L161" i="4"/>
  <c r="L162" i="4"/>
  <c r="L156" i="4"/>
  <c r="L153" i="4"/>
  <c r="L155" i="4"/>
  <c r="L154" i="4"/>
  <c r="L150" i="4"/>
  <c r="L152" i="4"/>
  <c r="L151" i="4"/>
  <c r="L140" i="4"/>
  <c r="L137" i="4"/>
  <c r="L138" i="4"/>
  <c r="L139" i="4"/>
  <c r="L123" i="4"/>
  <c r="L122" i="4"/>
  <c r="L121" i="4"/>
  <c r="L120" i="4"/>
  <c r="L118" i="4"/>
  <c r="L116" i="4"/>
  <c r="L126" i="4"/>
  <c r="L127" i="4"/>
  <c r="L117" i="4"/>
  <c r="L125" i="4"/>
  <c r="L124" i="4"/>
  <c r="L119" i="4"/>
  <c r="L84" i="4"/>
  <c r="L83" i="4"/>
  <c r="L82" i="4"/>
  <c r="L88" i="4"/>
  <c r="L86" i="4"/>
  <c r="L81" i="4"/>
  <c r="L85" i="4"/>
  <c r="L68" i="4"/>
  <c r="L64" i="4"/>
  <c r="L63" i="4"/>
  <c r="L62" i="4"/>
  <c r="L66" i="4"/>
  <c r="L65" i="4"/>
  <c r="L67" i="4"/>
  <c r="L51" i="4"/>
  <c r="L50" i="4"/>
  <c r="L47" i="4"/>
  <c r="L45" i="4"/>
  <c r="L44" i="4"/>
  <c r="L46" i="4"/>
  <c r="L33" i="4"/>
  <c r="L32" i="4"/>
  <c r="L31" i="4"/>
  <c r="L25" i="4"/>
  <c r="L28" i="4"/>
  <c r="L30" i="4"/>
  <c r="L34" i="4"/>
  <c r="L29" i="4"/>
  <c r="L26" i="4"/>
  <c r="L24" i="4"/>
  <c r="L27" i="4"/>
  <c r="L16" i="4"/>
  <c r="L18" i="4"/>
  <c r="L12" i="4"/>
  <c r="L17" i="4"/>
  <c r="L15" i="4"/>
  <c r="L13" i="4"/>
  <c r="L14" i="4"/>
  <c r="L4" i="4"/>
  <c r="L6" i="4"/>
  <c r="L5" i="4"/>
  <c r="L757" i="4"/>
  <c r="L756" i="4"/>
  <c r="L751" i="4"/>
  <c r="L754" i="4"/>
  <c r="L753" i="4"/>
  <c r="L752" i="4"/>
  <c r="L755" i="4"/>
  <c r="L723" i="4"/>
  <c r="L722" i="4"/>
  <c r="L721" i="4"/>
  <c r="L720" i="4"/>
  <c r="L725" i="4"/>
  <c r="L718" i="4"/>
  <c r="L719" i="4"/>
  <c r="L724" i="4"/>
  <c r="L726" i="4"/>
  <c r="L703" i="4"/>
  <c r="L704" i="4"/>
  <c r="L701" i="4"/>
  <c r="L702" i="4"/>
  <c r="L653" i="4"/>
  <c r="L651" i="4"/>
  <c r="L654" i="4"/>
  <c r="L650" i="4"/>
  <c r="L652" i="4"/>
  <c r="L635" i="4"/>
  <c r="L626" i="4"/>
  <c r="L629" i="4"/>
  <c r="L628" i="4"/>
  <c r="L625" i="4"/>
  <c r="L632" i="4"/>
  <c r="L636" i="4"/>
  <c r="L627" i="4"/>
  <c r="L637" i="4"/>
  <c r="L634" i="4"/>
  <c r="L631" i="4"/>
  <c r="L630" i="4"/>
  <c r="L633" i="4"/>
  <c r="L600" i="4"/>
  <c r="L601" i="4"/>
  <c r="L603" i="4"/>
  <c r="L602" i="4"/>
  <c r="L588" i="4"/>
  <c r="L587" i="4"/>
  <c r="L584" i="4"/>
  <c r="L583" i="4"/>
  <c r="L591" i="4"/>
  <c r="L589" i="4"/>
  <c r="L582" i="4"/>
  <c r="L585" i="4"/>
  <c r="L586" i="4"/>
  <c r="L590" i="4"/>
  <c r="L578" i="4"/>
  <c r="L577" i="4"/>
  <c r="L576" i="4"/>
  <c r="L555" i="4"/>
  <c r="L551" i="4"/>
  <c r="L550" i="4"/>
  <c r="L553" i="4"/>
  <c r="L554" i="4"/>
  <c r="L552" i="4"/>
  <c r="L537" i="4"/>
  <c r="L544" i="4"/>
  <c r="L541" i="4"/>
  <c r="L542" i="4"/>
  <c r="L543" i="4"/>
  <c r="L538" i="4"/>
  <c r="L539" i="4"/>
  <c r="L540" i="4"/>
  <c r="L508" i="4"/>
  <c r="L507" i="4"/>
  <c r="L504" i="4"/>
  <c r="L506" i="4"/>
  <c r="L509" i="4"/>
  <c r="L505" i="4"/>
  <c r="L510" i="4"/>
  <c r="L466" i="4"/>
  <c r="L467" i="4"/>
  <c r="L447" i="4"/>
  <c r="L449" i="4"/>
  <c r="L452" i="4"/>
  <c r="L450" i="4"/>
  <c r="L453" i="4"/>
  <c r="L451" i="4"/>
  <c r="L448" i="4"/>
  <c r="L429" i="4"/>
  <c r="L430" i="4"/>
  <c r="L428" i="4"/>
  <c r="L405" i="4"/>
  <c r="L406" i="4"/>
  <c r="L404" i="4"/>
  <c r="L403" i="4"/>
  <c r="L402" i="4"/>
  <c r="L395" i="4"/>
  <c r="L394" i="4"/>
  <c r="L396" i="4"/>
  <c r="L356" i="4"/>
  <c r="L358" i="4"/>
  <c r="L357" i="4"/>
  <c r="L340" i="4"/>
  <c r="L338" i="4"/>
  <c r="L341" i="4"/>
  <c r="L339" i="4"/>
  <c r="L337" i="4"/>
  <c r="L322" i="4"/>
  <c r="L321" i="4"/>
  <c r="L318" i="4"/>
  <c r="L323" i="4"/>
  <c r="L320" i="4"/>
  <c r="L324" i="4"/>
  <c r="L319" i="4"/>
  <c r="L302" i="4"/>
  <c r="L303" i="4"/>
  <c r="L299" i="4"/>
  <c r="L300" i="4"/>
  <c r="L301" i="4"/>
  <c r="L264" i="4"/>
  <c r="L263" i="4"/>
  <c r="L265" i="4"/>
  <c r="L266" i="4"/>
  <c r="L229" i="4"/>
  <c r="L231" i="4"/>
  <c r="L230" i="4"/>
  <c r="L226" i="4"/>
  <c r="L228" i="4"/>
  <c r="L224" i="4"/>
  <c r="L227" i="4"/>
  <c r="L225" i="4"/>
  <c r="L219" i="4"/>
  <c r="L218" i="4"/>
  <c r="L217" i="4"/>
  <c r="L215" i="4"/>
  <c r="L214" i="4"/>
  <c r="L213" i="4"/>
  <c r="L216" i="4"/>
  <c r="L208" i="4"/>
  <c r="L206" i="4"/>
  <c r="L207" i="4"/>
  <c r="L197" i="4"/>
  <c r="L199" i="4"/>
  <c r="L193" i="4"/>
  <c r="L195" i="4"/>
  <c r="L198" i="4"/>
  <c r="L194" i="4"/>
  <c r="L196" i="4"/>
  <c r="L167" i="4"/>
  <c r="L166" i="4"/>
  <c r="L165" i="4"/>
  <c r="L169" i="4"/>
  <c r="L164" i="4"/>
  <c r="L168" i="4"/>
  <c r="L160" i="4"/>
  <c r="L159" i="4"/>
  <c r="L149" i="4"/>
  <c r="L148" i="4"/>
  <c r="L145" i="4"/>
  <c r="L147" i="4"/>
  <c r="L146" i="4"/>
  <c r="L136" i="4"/>
  <c r="L135" i="4"/>
  <c r="L134" i="4"/>
  <c r="L131" i="4"/>
  <c r="L133" i="4"/>
  <c r="L132" i="4"/>
  <c r="L100" i="4"/>
  <c r="L102" i="4"/>
  <c r="L101" i="4"/>
  <c r="L59" i="4"/>
  <c r="L58" i="4"/>
  <c r="L54" i="4"/>
  <c r="L60" i="4"/>
  <c r="L61" i="4"/>
  <c r="L56" i="4"/>
  <c r="L57" i="4"/>
  <c r="L55" i="4"/>
  <c r="L41" i="4"/>
  <c r="L39" i="4"/>
  <c r="L42" i="4"/>
  <c r="L40" i="4"/>
  <c r="L43" i="4"/>
  <c r="L10" i="4"/>
  <c r="L11" i="4"/>
  <c r="L9" i="4"/>
  <c r="L8" i="4"/>
  <c r="L7" i="4"/>
  <c r="L3" i="4"/>
  <c r="L2" i="4"/>
  <c r="L749" i="4"/>
  <c r="L748" i="4"/>
  <c r="L745" i="4"/>
  <c r="L746" i="4"/>
  <c r="L750" i="4"/>
  <c r="L747" i="4"/>
  <c r="L732" i="4"/>
  <c r="L731" i="4"/>
  <c r="L734" i="4"/>
  <c r="L733" i="4"/>
  <c r="L730" i="4"/>
  <c r="L736" i="4"/>
  <c r="L735" i="4"/>
  <c r="L715" i="4"/>
  <c r="L717" i="4"/>
  <c r="L716" i="4"/>
  <c r="L710" i="4"/>
  <c r="L709" i="4"/>
  <c r="L699" i="4"/>
  <c r="L698" i="4"/>
  <c r="L700" i="4"/>
  <c r="L677" i="4"/>
  <c r="L676" i="4"/>
  <c r="L679" i="4"/>
  <c r="L678" i="4"/>
  <c r="L674" i="4"/>
  <c r="L675" i="4"/>
  <c r="L673" i="4"/>
  <c r="L660" i="4"/>
  <c r="L658" i="4"/>
  <c r="L659" i="4"/>
  <c r="L663" i="4"/>
  <c r="L662" i="4"/>
  <c r="L661" i="4"/>
  <c r="L646" i="4"/>
  <c r="L647" i="4"/>
  <c r="L648" i="4"/>
  <c r="L649" i="4"/>
  <c r="L622" i="4"/>
  <c r="L621" i="4"/>
  <c r="L620" i="4"/>
  <c r="L619" i="4"/>
  <c r="L618" i="4"/>
  <c r="L617" i="4"/>
  <c r="L616" i="4"/>
  <c r="L615" i="4"/>
  <c r="L614" i="4"/>
  <c r="L613" i="4"/>
  <c r="L607" i="4"/>
  <c r="L624" i="4"/>
  <c r="L612" i="4"/>
  <c r="L608" i="4"/>
  <c r="L609" i="4"/>
  <c r="L623" i="4"/>
  <c r="L611" i="4"/>
  <c r="L610" i="4"/>
  <c r="L606" i="4"/>
  <c r="L574" i="4"/>
  <c r="L573" i="4"/>
  <c r="L575" i="4"/>
  <c r="L563" i="4"/>
  <c r="L565" i="4"/>
  <c r="L564" i="4"/>
  <c r="L526" i="4"/>
  <c r="L525" i="4"/>
  <c r="L527" i="4"/>
  <c r="L515" i="4"/>
  <c r="L516" i="4"/>
  <c r="L514" i="4"/>
  <c r="L474" i="4"/>
  <c r="L472" i="4"/>
  <c r="L473" i="4"/>
  <c r="L477" i="4"/>
  <c r="L480" i="4"/>
  <c r="L476" i="4"/>
  <c r="L471" i="4"/>
  <c r="L479" i="4"/>
  <c r="L475" i="4"/>
  <c r="L465" i="4"/>
  <c r="L463" i="4"/>
  <c r="L462" i="4"/>
  <c r="L464" i="4"/>
  <c r="L436" i="4"/>
  <c r="L437" i="4"/>
  <c r="L438" i="4"/>
  <c r="L445" i="4"/>
  <c r="L440" i="4"/>
  <c r="L441" i="4"/>
  <c r="L439" i="4"/>
  <c r="L443" i="4"/>
  <c r="L444" i="4"/>
  <c r="L442" i="4"/>
  <c r="L446" i="4"/>
  <c r="L413" i="4"/>
  <c r="L411" i="4"/>
  <c r="L414" i="4"/>
  <c r="L412" i="4"/>
  <c r="L400" i="4"/>
  <c r="L401" i="4"/>
  <c r="L391" i="4"/>
  <c r="L392" i="4"/>
  <c r="L393" i="4"/>
  <c r="L372" i="4"/>
  <c r="L371" i="4"/>
  <c r="L370" i="4"/>
  <c r="L369" i="4"/>
  <c r="L368" i="4"/>
  <c r="L367" i="4"/>
  <c r="L366" i="4"/>
  <c r="L373" i="4"/>
  <c r="L365" i="4"/>
  <c r="L354" i="4"/>
  <c r="L355" i="4"/>
  <c r="L352" i="4"/>
  <c r="L353" i="4"/>
  <c r="L334" i="4"/>
  <c r="L333" i="4"/>
  <c r="L336" i="4"/>
  <c r="L335" i="4"/>
  <c r="L332" i="4"/>
  <c r="L331" i="4"/>
  <c r="L314" i="4"/>
  <c r="L313" i="4"/>
  <c r="L312" i="4"/>
  <c r="L311" i="4"/>
  <c r="L310" i="4"/>
  <c r="L316" i="4"/>
  <c r="L309" i="4"/>
  <c r="L317" i="4"/>
  <c r="L315" i="4"/>
  <c r="L308" i="4"/>
  <c r="L297" i="4"/>
  <c r="L295" i="4"/>
  <c r="L298" i="4"/>
  <c r="L296" i="4"/>
  <c r="L278" i="4"/>
  <c r="L277" i="4"/>
  <c r="L276" i="4"/>
  <c r="L275" i="4"/>
  <c r="L274" i="4"/>
  <c r="L273" i="4"/>
  <c r="L279" i="4"/>
  <c r="L272" i="4"/>
  <c r="L271" i="4"/>
  <c r="L256" i="4"/>
  <c r="L261" i="4"/>
  <c r="L262" i="4"/>
  <c r="L258" i="4"/>
  <c r="L260" i="4"/>
  <c r="L259" i="4"/>
  <c r="L257" i="4"/>
  <c r="L183" i="4"/>
  <c r="L182" i="4"/>
  <c r="L180" i="4"/>
  <c r="L184" i="4"/>
  <c r="L181" i="4"/>
  <c r="L144" i="4"/>
  <c r="L141" i="4"/>
  <c r="L142" i="4"/>
  <c r="L143" i="4"/>
  <c r="L114" i="4"/>
  <c r="L113" i="4"/>
  <c r="L112" i="4"/>
  <c r="L111" i="4"/>
  <c r="L115" i="4"/>
  <c r="L109" i="4"/>
  <c r="L107" i="4"/>
  <c r="L110" i="4"/>
  <c r="L108" i="4"/>
  <c r="L97" i="4"/>
  <c r="L96" i="4"/>
  <c r="L98" i="4"/>
  <c r="L99" i="4"/>
  <c r="L79" i="4"/>
  <c r="L78" i="4"/>
  <c r="L77" i="4"/>
  <c r="L76" i="4"/>
  <c r="L75" i="4"/>
  <c r="L80" i="4"/>
  <c r="L70" i="4"/>
  <c r="L73" i="4"/>
  <c r="L72" i="4"/>
  <c r="L69" i="4"/>
  <c r="L49" i="4"/>
  <c r="L761" i="4"/>
  <c r="L48" i="4"/>
  <c r="L22" i="4"/>
  <c r="L21" i="4"/>
  <c r="L20" i="4"/>
  <c r="L23" i="4"/>
  <c r="L19" i="4"/>
  <c r="A761" i="4"/>
  <c r="M761" i="4" s="1"/>
  <c r="N761" i="4" s="1"/>
  <c r="A760" i="4"/>
  <c r="M760" i="4" s="1"/>
  <c r="N760" i="4" s="1"/>
  <c r="A758" i="4"/>
  <c r="M758" i="4" s="1"/>
  <c r="N758" i="4" s="1"/>
  <c r="A759" i="4"/>
  <c r="M759" i="4" s="1"/>
  <c r="N759" i="4" s="1"/>
  <c r="A743" i="4"/>
  <c r="M743" i="4" s="1"/>
  <c r="N743" i="4" s="1"/>
  <c r="A742" i="4"/>
  <c r="M742" i="4" s="1"/>
  <c r="N742" i="4" s="1"/>
  <c r="A744" i="4"/>
  <c r="M744" i="4" s="1"/>
  <c r="N744" i="4" s="1"/>
  <c r="A729" i="4"/>
  <c r="M729" i="4" s="1"/>
  <c r="N729" i="4" s="1"/>
  <c r="A728" i="4"/>
  <c r="M728" i="4" s="1"/>
  <c r="N728" i="4" s="1"/>
  <c r="A727" i="4"/>
  <c r="M727" i="4" s="1"/>
  <c r="A714" i="4"/>
  <c r="M714" i="4" s="1"/>
  <c r="N714" i="4" s="1"/>
  <c r="A713" i="4"/>
  <c r="M713" i="4" s="1"/>
  <c r="N713" i="4" s="1"/>
  <c r="A707" i="4"/>
  <c r="M707" i="4" s="1"/>
  <c r="N707" i="4" s="1"/>
  <c r="A706" i="4"/>
  <c r="M706" i="4" s="1"/>
  <c r="N706" i="4" s="1"/>
  <c r="A705" i="4"/>
  <c r="M705" i="4" s="1"/>
  <c r="N705" i="4" s="1"/>
  <c r="A708" i="4"/>
  <c r="M708" i="4" s="1"/>
  <c r="N708" i="4" s="1"/>
  <c r="A695" i="4"/>
  <c r="M695" i="4" s="1"/>
  <c r="N695" i="4" s="1"/>
  <c r="A690" i="4"/>
  <c r="M690" i="4" s="1"/>
  <c r="N690" i="4" s="1"/>
  <c r="A696" i="4"/>
  <c r="M696" i="4" s="1"/>
  <c r="N696" i="4" s="1"/>
  <c r="A693" i="4"/>
  <c r="M693" i="4" s="1"/>
  <c r="N693" i="4" s="1"/>
  <c r="A692" i="4"/>
  <c r="M692" i="4" s="1"/>
  <c r="N692" i="4" s="1"/>
  <c r="A691" i="4"/>
  <c r="M691" i="4" s="1"/>
  <c r="N691" i="4" s="1"/>
  <c r="A697" i="4"/>
  <c r="M697" i="4" s="1"/>
  <c r="N697" i="4" s="1"/>
  <c r="A689" i="4"/>
  <c r="M689" i="4" s="1"/>
  <c r="N689" i="4" s="1"/>
  <c r="A694" i="4"/>
  <c r="M694" i="4" s="1"/>
  <c r="N694" i="4" s="1"/>
  <c r="A688" i="4"/>
  <c r="M688" i="4" s="1"/>
  <c r="A671" i="4"/>
  <c r="M671" i="4" s="1"/>
  <c r="N671" i="4" s="1"/>
  <c r="A668" i="4"/>
  <c r="M668" i="4" s="1"/>
  <c r="N668" i="4" s="1"/>
  <c r="A672" i="4"/>
  <c r="M672" i="4" s="1"/>
  <c r="N672" i="4" s="1"/>
  <c r="A669" i="4"/>
  <c r="M669" i="4" s="1"/>
  <c r="N669" i="4" s="1"/>
  <c r="A670" i="4"/>
  <c r="M670" i="4" s="1"/>
  <c r="N670" i="4" s="1"/>
  <c r="A656" i="4"/>
  <c r="M656" i="4" s="1"/>
  <c r="N656" i="4" s="1"/>
  <c r="A655" i="4"/>
  <c r="M655" i="4" s="1"/>
  <c r="N655" i="4" s="1"/>
  <c r="A657" i="4"/>
  <c r="M657" i="4" s="1"/>
  <c r="N657" i="4" s="1"/>
  <c r="A641" i="4"/>
  <c r="M641" i="4" s="1"/>
  <c r="N641" i="4" s="1"/>
  <c r="A638" i="4"/>
  <c r="M638" i="4" s="1"/>
  <c r="N638" i="4" s="1"/>
  <c r="A640" i="4"/>
  <c r="M640" i="4" s="1"/>
  <c r="N640" i="4" s="1"/>
  <c r="A642" i="4"/>
  <c r="M642" i="4" s="1"/>
  <c r="N642" i="4" s="1"/>
  <c r="A639" i="4"/>
  <c r="M639" i="4" s="1"/>
  <c r="N639" i="4" s="1"/>
  <c r="A645" i="4"/>
  <c r="M645" i="4" s="1"/>
  <c r="N645" i="4" s="1"/>
  <c r="A644" i="4"/>
  <c r="M644" i="4" s="1"/>
  <c r="N644" i="4" s="1"/>
  <c r="A643" i="4"/>
  <c r="M643" i="4" s="1"/>
  <c r="N643" i="4" s="1"/>
  <c r="A579" i="4"/>
  <c r="M579" i="4" s="1"/>
  <c r="N579" i="4" s="1"/>
  <c r="A580" i="4"/>
  <c r="M580" i="4" s="1"/>
  <c r="N580" i="4" s="1"/>
  <c r="A581" i="4"/>
  <c r="M581" i="4" s="1"/>
  <c r="N581" i="4" s="1"/>
  <c r="A571" i="4"/>
  <c r="M571" i="4" s="1"/>
  <c r="N571" i="4" s="1"/>
  <c r="A569" i="4"/>
  <c r="M569" i="4" s="1"/>
  <c r="N569" i="4" s="1"/>
  <c r="A570" i="4"/>
  <c r="M570" i="4" s="1"/>
  <c r="N570" i="4" s="1"/>
  <c r="A572" i="4"/>
  <c r="M572" i="4" s="1"/>
  <c r="A535" i="4"/>
  <c r="M535" i="4" s="1"/>
  <c r="N535" i="4" s="1"/>
  <c r="A534" i="4"/>
  <c r="M534" i="4" s="1"/>
  <c r="N534" i="4" s="1"/>
  <c r="A536" i="4"/>
  <c r="M536" i="4" s="1"/>
  <c r="N536" i="4" s="1"/>
  <c r="A524" i="4"/>
  <c r="M524" i="4" s="1"/>
  <c r="N524" i="4" s="1"/>
  <c r="A522" i="4"/>
  <c r="M522" i="4" s="1"/>
  <c r="N522" i="4" s="1"/>
  <c r="A523" i="4"/>
  <c r="M523" i="4" s="1"/>
  <c r="N523" i="4" s="1"/>
  <c r="A497" i="4"/>
  <c r="M497" i="4" s="1"/>
  <c r="N497" i="4" s="1"/>
  <c r="A502" i="4"/>
  <c r="M502" i="4" s="1"/>
  <c r="N502" i="4" s="1"/>
  <c r="A501" i="4"/>
  <c r="M501" i="4" s="1"/>
  <c r="N501" i="4" s="1"/>
  <c r="A500" i="4"/>
  <c r="M500" i="4" s="1"/>
  <c r="N500" i="4" s="1"/>
  <c r="A496" i="4"/>
  <c r="M496" i="4" s="1"/>
  <c r="N496" i="4" s="1"/>
  <c r="A468" i="4"/>
  <c r="M468" i="4" s="1"/>
  <c r="N468" i="4" s="1"/>
  <c r="A470" i="4"/>
  <c r="M470" i="4" s="1"/>
  <c r="N470" i="4" s="1"/>
  <c r="A469" i="4"/>
  <c r="M469" i="4" s="1"/>
  <c r="A455" i="4"/>
  <c r="M455" i="4" s="1"/>
  <c r="N455" i="4" s="1"/>
  <c r="A456" i="4"/>
  <c r="M456" i="4" s="1"/>
  <c r="N456" i="4" s="1"/>
  <c r="A461" i="4"/>
  <c r="M461" i="4" s="1"/>
  <c r="N461" i="4" s="1"/>
  <c r="A459" i="4"/>
  <c r="M459" i="4" s="1"/>
  <c r="N459" i="4" s="1"/>
  <c r="A458" i="4"/>
  <c r="M458" i="4" s="1"/>
  <c r="N458" i="4" s="1"/>
  <c r="A457" i="4"/>
  <c r="M457" i="4" s="1"/>
  <c r="N457" i="4" s="1"/>
  <c r="A454" i="4"/>
  <c r="M454" i="4" s="1"/>
  <c r="N454" i="4" s="1"/>
  <c r="A460" i="4"/>
  <c r="M460" i="4" s="1"/>
  <c r="N460" i="4" s="1"/>
  <c r="A425" i="4"/>
  <c r="M425" i="4" s="1"/>
  <c r="N425" i="4" s="1"/>
  <c r="A427" i="4"/>
  <c r="M427" i="4" s="1"/>
  <c r="N427" i="4" s="1"/>
  <c r="A422" i="4"/>
  <c r="M422" i="4" s="1"/>
  <c r="N422" i="4" s="1"/>
  <c r="A426" i="4"/>
  <c r="M426" i="4" s="1"/>
  <c r="N426" i="4" s="1"/>
  <c r="A423" i="4"/>
  <c r="M423" i="4" s="1"/>
  <c r="N423" i="4" s="1"/>
  <c r="A424" i="4"/>
  <c r="M424" i="4" s="1"/>
  <c r="N424" i="4" s="1"/>
  <c r="A410" i="4"/>
  <c r="M410" i="4" s="1"/>
  <c r="N410" i="4" s="1"/>
  <c r="A409" i="4"/>
  <c r="M409" i="4" s="1"/>
  <c r="N409" i="4" s="1"/>
  <c r="A408" i="4"/>
  <c r="M408" i="4" s="1"/>
  <c r="N408" i="4" s="1"/>
  <c r="A407" i="4"/>
  <c r="M407" i="4" s="1"/>
  <c r="N407" i="4" s="1"/>
  <c r="A399" i="4"/>
  <c r="M399" i="4" s="1"/>
  <c r="N399" i="4" s="1"/>
  <c r="A398" i="4"/>
  <c r="M398" i="4" s="1"/>
  <c r="N398" i="4" s="1"/>
  <c r="A397" i="4"/>
  <c r="M397" i="4" s="1"/>
  <c r="N397" i="4" s="1"/>
  <c r="A390" i="4"/>
  <c r="M390" i="4" s="1"/>
  <c r="N390" i="4" s="1"/>
  <c r="A388" i="4"/>
  <c r="M388" i="4" s="1"/>
  <c r="N388" i="4" s="1"/>
  <c r="A387" i="4"/>
  <c r="M387" i="4" s="1"/>
  <c r="N387" i="4" s="1"/>
  <c r="A386" i="4"/>
  <c r="M386" i="4" s="1"/>
  <c r="N386" i="4" s="1"/>
  <c r="A385" i="4"/>
  <c r="M385" i="4" s="1"/>
  <c r="N385" i="4" s="1"/>
  <c r="A389" i="4"/>
  <c r="M389" i="4" s="1"/>
  <c r="N389" i="4" s="1"/>
  <c r="A364" i="4"/>
  <c r="M364" i="4" s="1"/>
  <c r="N364" i="4" s="1"/>
  <c r="A360" i="4"/>
  <c r="M360" i="4" s="1"/>
  <c r="N360" i="4" s="1"/>
  <c r="A361" i="4"/>
  <c r="M361" i="4" s="1"/>
  <c r="N361" i="4" s="1"/>
  <c r="A362" i="4"/>
  <c r="M362" i="4" s="1"/>
  <c r="N362" i="4" s="1"/>
  <c r="A359" i="4"/>
  <c r="M359" i="4" s="1"/>
  <c r="N359" i="4" s="1"/>
  <c r="A363" i="4"/>
  <c r="M363" i="4" s="1"/>
  <c r="N363" i="4" s="1"/>
  <c r="A348" i="4"/>
  <c r="M348" i="4" s="1"/>
  <c r="N348" i="4" s="1"/>
  <c r="A347" i="4"/>
  <c r="M347" i="4" s="1"/>
  <c r="N347" i="4" s="1"/>
  <c r="A349" i="4"/>
  <c r="M349" i="4" s="1"/>
  <c r="N349" i="4" s="1"/>
  <c r="A344" i="4"/>
  <c r="M344" i="4" s="1"/>
  <c r="N344" i="4" s="1"/>
  <c r="A343" i="4"/>
  <c r="M343" i="4" s="1"/>
  <c r="N343" i="4" s="1"/>
  <c r="A350" i="4"/>
  <c r="M350" i="4" s="1"/>
  <c r="N350" i="4" s="1"/>
  <c r="A345" i="4"/>
  <c r="M345" i="4" s="1"/>
  <c r="N345" i="4" s="1"/>
  <c r="A346" i="4"/>
  <c r="M346" i="4" s="1"/>
  <c r="N346" i="4" s="1"/>
  <c r="A351" i="4"/>
  <c r="M351" i="4" s="1"/>
  <c r="N351" i="4" s="1"/>
  <c r="A342" i="4"/>
  <c r="M342" i="4" s="1"/>
  <c r="N342" i="4" s="1"/>
  <c r="A330" i="4"/>
  <c r="M330" i="4" s="1"/>
  <c r="N330" i="4" s="1"/>
  <c r="A327" i="4"/>
  <c r="M327" i="4" s="1"/>
  <c r="N327" i="4" s="1"/>
  <c r="A326" i="4"/>
  <c r="M326" i="4" s="1"/>
  <c r="N326" i="4" s="1"/>
  <c r="A329" i="4"/>
  <c r="M329" i="4" s="1"/>
  <c r="N329" i="4" s="1"/>
  <c r="A328" i="4"/>
  <c r="M328" i="4" s="1"/>
  <c r="N328" i="4" s="1"/>
  <c r="A325" i="4"/>
  <c r="M325" i="4" s="1"/>
  <c r="N325" i="4" s="1"/>
  <c r="A306" i="4"/>
  <c r="M306" i="4" s="1"/>
  <c r="N306" i="4" s="1"/>
  <c r="A307" i="4"/>
  <c r="M307" i="4" s="1"/>
  <c r="N307" i="4" s="1"/>
  <c r="A305" i="4"/>
  <c r="M305" i="4" s="1"/>
  <c r="N305" i="4" s="1"/>
  <c r="A304" i="4"/>
  <c r="M304" i="4" s="1"/>
  <c r="N304" i="4" s="1"/>
  <c r="A292" i="4"/>
  <c r="M292" i="4" s="1"/>
  <c r="N292" i="4" s="1"/>
  <c r="A290" i="4"/>
  <c r="M290" i="4" s="1"/>
  <c r="N290" i="4" s="1"/>
  <c r="A293" i="4"/>
  <c r="M293" i="4" s="1"/>
  <c r="N293" i="4" s="1"/>
  <c r="A294" i="4"/>
  <c r="M294" i="4" s="1"/>
  <c r="N294" i="4" s="1"/>
  <c r="A291" i="4"/>
  <c r="M291" i="4" s="1"/>
  <c r="A269" i="4"/>
  <c r="M269" i="4" s="1"/>
  <c r="N269" i="4" s="1"/>
  <c r="A270" i="4"/>
  <c r="M270" i="4" s="1"/>
  <c r="N270" i="4" s="1"/>
  <c r="A268" i="4"/>
  <c r="M268" i="4" s="1"/>
  <c r="N268" i="4" s="1"/>
  <c r="A267" i="4"/>
  <c r="M267" i="4" s="1"/>
  <c r="A192" i="4"/>
  <c r="M192" i="4" s="1"/>
  <c r="N192" i="4" s="1"/>
  <c r="A190" i="4"/>
  <c r="M190" i="4" s="1"/>
  <c r="N190" i="4" s="1"/>
  <c r="A189" i="4"/>
  <c r="M189" i="4" s="1"/>
  <c r="N189" i="4" s="1"/>
  <c r="A191" i="4"/>
  <c r="M191" i="4" s="1"/>
  <c r="N191" i="4" s="1"/>
  <c r="A158" i="4"/>
  <c r="M158" i="4" s="1"/>
  <c r="N158" i="4" s="1"/>
  <c r="A157" i="4"/>
  <c r="M157" i="4" s="1"/>
  <c r="N157" i="4" s="1"/>
  <c r="A129" i="4"/>
  <c r="M129" i="4" s="1"/>
  <c r="N129" i="4" s="1"/>
  <c r="A128" i="4"/>
  <c r="M128" i="4" s="1"/>
  <c r="N128" i="4" s="1"/>
  <c r="A130" i="4"/>
  <c r="M130" i="4" s="1"/>
  <c r="N130" i="4" s="1"/>
  <c r="A104" i="4"/>
  <c r="M104" i="4" s="1"/>
  <c r="N104" i="4" s="1"/>
  <c r="A103" i="4"/>
  <c r="M103" i="4" s="1"/>
  <c r="N103" i="4" s="1"/>
  <c r="A105" i="4"/>
  <c r="M105" i="4" s="1"/>
  <c r="N105" i="4" s="1"/>
  <c r="A106" i="4"/>
  <c r="M106" i="4" s="1"/>
  <c r="A94" i="4"/>
  <c r="M94" i="4" s="1"/>
  <c r="N94" i="4" s="1"/>
  <c r="A92" i="4"/>
  <c r="M92" i="4" s="1"/>
  <c r="N92" i="4" s="1"/>
  <c r="A95" i="4"/>
  <c r="M95" i="4" s="1"/>
  <c r="N95" i="4" s="1"/>
  <c r="A90" i="4"/>
  <c r="M90" i="4" s="1"/>
  <c r="A93" i="4"/>
  <c r="M93" i="4" s="1"/>
  <c r="N93" i="4" s="1"/>
  <c r="A89" i="4"/>
  <c r="M89" i="4" s="1"/>
  <c r="A53" i="4"/>
  <c r="M53" i="4" s="1"/>
  <c r="N53" i="4" s="1"/>
  <c r="A52" i="4"/>
  <c r="M52" i="4" s="1"/>
  <c r="N52" i="4" s="1"/>
  <c r="A38" i="4"/>
  <c r="M38" i="4" s="1"/>
  <c r="N38" i="4" s="1"/>
  <c r="A35" i="4"/>
  <c r="M35" i="4" s="1"/>
  <c r="N35" i="4" s="1"/>
  <c r="A37" i="4"/>
  <c r="M37" i="4" s="1"/>
  <c r="N37" i="4" s="1"/>
  <c r="A36" i="4"/>
  <c r="M36" i="4" s="1"/>
  <c r="N36" i="4" s="1"/>
  <c r="A737" i="4"/>
  <c r="M737" i="4" s="1"/>
  <c r="N737" i="4" s="1"/>
  <c r="A741" i="4"/>
  <c r="M741" i="4" s="1"/>
  <c r="N741" i="4" s="1"/>
  <c r="A738" i="4"/>
  <c r="M738" i="4" s="1"/>
  <c r="N738" i="4" s="1"/>
  <c r="A740" i="4"/>
  <c r="M740" i="4" s="1"/>
  <c r="N740" i="4" s="1"/>
  <c r="A739" i="4"/>
  <c r="M739" i="4" s="1"/>
  <c r="N739" i="4" s="1"/>
  <c r="A711" i="4"/>
  <c r="M711" i="4" s="1"/>
  <c r="N711" i="4" s="1"/>
  <c r="A712" i="4"/>
  <c r="M712" i="4" s="1"/>
  <c r="N712" i="4" s="1"/>
  <c r="A683" i="4"/>
  <c r="M683" i="4" s="1"/>
  <c r="N683" i="4" s="1"/>
  <c r="A687" i="4"/>
  <c r="M687" i="4" s="1"/>
  <c r="N687" i="4" s="1"/>
  <c r="A685" i="4"/>
  <c r="M685" i="4" s="1"/>
  <c r="N685" i="4" s="1"/>
  <c r="A682" i="4"/>
  <c r="M682" i="4" s="1"/>
  <c r="N682" i="4" s="1"/>
  <c r="A680" i="4"/>
  <c r="M680" i="4" s="1"/>
  <c r="N680" i="4" s="1"/>
  <c r="A681" i="4"/>
  <c r="M681" i="4" s="1"/>
  <c r="N681" i="4" s="1"/>
  <c r="A686" i="4"/>
  <c r="M686" i="4" s="1"/>
  <c r="N686" i="4" s="1"/>
  <c r="A684" i="4"/>
  <c r="M684" i="4" s="1"/>
  <c r="N684" i="4" s="1"/>
  <c r="A664" i="4"/>
  <c r="M664" i="4" s="1"/>
  <c r="N664" i="4" s="1"/>
  <c r="A667" i="4"/>
  <c r="M667" i="4" s="1"/>
  <c r="N667" i="4" s="1"/>
  <c r="A666" i="4"/>
  <c r="M666" i="4" s="1"/>
  <c r="N666" i="4" s="1"/>
  <c r="A665" i="4"/>
  <c r="M665" i="4" s="1"/>
  <c r="N665" i="4" s="1"/>
  <c r="A604" i="4"/>
  <c r="M604" i="4" s="1"/>
  <c r="N604" i="4" s="1"/>
  <c r="A605" i="4"/>
  <c r="M605" i="4" s="1"/>
  <c r="A594" i="4"/>
  <c r="M594" i="4" s="1"/>
  <c r="N594" i="4" s="1"/>
  <c r="A595" i="4"/>
  <c r="M595" i="4" s="1"/>
  <c r="N595" i="4" s="1"/>
  <c r="A593" i="4"/>
  <c r="M593" i="4" s="1"/>
  <c r="N593" i="4" s="1"/>
  <c r="A598" i="4"/>
  <c r="M598" i="4" s="1"/>
  <c r="N598" i="4" s="1"/>
  <c r="A592" i="4"/>
  <c r="M592" i="4" s="1"/>
  <c r="N592" i="4" s="1"/>
  <c r="A597" i="4"/>
  <c r="M597" i="4" s="1"/>
  <c r="N597" i="4" s="1"/>
  <c r="A596" i="4"/>
  <c r="M596" i="4" s="1"/>
  <c r="N596" i="4" s="1"/>
  <c r="A599" i="4"/>
  <c r="M599" i="4" s="1"/>
  <c r="N599" i="4" s="1"/>
  <c r="A566" i="4"/>
  <c r="M566" i="4" s="1"/>
  <c r="N566" i="4" s="1"/>
  <c r="A567" i="4"/>
  <c r="M567" i="4" s="1"/>
  <c r="N567" i="4" s="1"/>
  <c r="A568" i="4"/>
  <c r="M568" i="4" s="1"/>
  <c r="A559" i="4"/>
  <c r="M559" i="4" s="1"/>
  <c r="N559" i="4" s="1"/>
  <c r="A557" i="4"/>
  <c r="M557" i="4" s="1"/>
  <c r="N557" i="4" s="1"/>
  <c r="A556" i="4"/>
  <c r="M556" i="4" s="1"/>
  <c r="N556" i="4" s="1"/>
  <c r="A562" i="4"/>
  <c r="M562" i="4" s="1"/>
  <c r="N562" i="4" s="1"/>
  <c r="A561" i="4"/>
  <c r="M561" i="4" s="1"/>
  <c r="N561" i="4" s="1"/>
  <c r="A558" i="4"/>
  <c r="M558" i="4" s="1"/>
  <c r="N558" i="4" s="1"/>
  <c r="A560" i="4"/>
  <c r="M560" i="4" s="1"/>
  <c r="N560" i="4" s="1"/>
  <c r="A546" i="4"/>
  <c r="M546" i="4" s="1"/>
  <c r="N546" i="4" s="1"/>
  <c r="A549" i="4"/>
  <c r="M549" i="4" s="1"/>
  <c r="N549" i="4" s="1"/>
  <c r="A548" i="4"/>
  <c r="M548" i="4" s="1"/>
  <c r="N548" i="4" s="1"/>
  <c r="A547" i="4"/>
  <c r="M547" i="4" s="1"/>
  <c r="N547" i="4" s="1"/>
  <c r="A545" i="4"/>
  <c r="M545" i="4" s="1"/>
  <c r="N545" i="4" s="1"/>
  <c r="A529" i="4"/>
  <c r="M529" i="4" s="1"/>
  <c r="N529" i="4" s="1"/>
  <c r="A531" i="4"/>
  <c r="M531" i="4" s="1"/>
  <c r="N531" i="4" s="1"/>
  <c r="A528" i="4"/>
  <c r="M528" i="4" s="1"/>
  <c r="N528" i="4" s="1"/>
  <c r="A533" i="4"/>
  <c r="M533" i="4" s="1"/>
  <c r="N533" i="4" s="1"/>
  <c r="A532" i="4"/>
  <c r="M532" i="4" s="1"/>
  <c r="N532" i="4" s="1"/>
  <c r="A530" i="4"/>
  <c r="M530" i="4" s="1"/>
  <c r="N530" i="4" s="1"/>
  <c r="A520" i="4"/>
  <c r="M520" i="4" s="1"/>
  <c r="N520" i="4" s="1"/>
  <c r="A518" i="4"/>
  <c r="M518" i="4" s="1"/>
  <c r="N518" i="4" s="1"/>
  <c r="A521" i="4"/>
  <c r="M521" i="4" s="1"/>
  <c r="N521" i="4" s="1"/>
  <c r="A517" i="4"/>
  <c r="M517" i="4" s="1"/>
  <c r="N517" i="4" s="1"/>
  <c r="A519" i="4"/>
  <c r="M519" i="4" s="1"/>
  <c r="N519" i="4" s="1"/>
  <c r="A513" i="4"/>
  <c r="M513" i="4" s="1"/>
  <c r="N513" i="4" s="1"/>
  <c r="A511" i="4"/>
  <c r="M511" i="4" s="1"/>
  <c r="N511" i="4" s="1"/>
  <c r="A512" i="4"/>
  <c r="M512" i="4" s="1"/>
  <c r="N512" i="4" s="1"/>
  <c r="A490" i="4"/>
  <c r="M490" i="4" s="1"/>
  <c r="N490" i="4" s="1"/>
  <c r="A491" i="4"/>
  <c r="M491" i="4" s="1"/>
  <c r="N491" i="4" s="1"/>
  <c r="A494" i="4"/>
  <c r="M494" i="4" s="1"/>
  <c r="N494" i="4" s="1"/>
  <c r="A487" i="4"/>
  <c r="M487" i="4" s="1"/>
  <c r="N487" i="4" s="1"/>
  <c r="A482" i="4"/>
  <c r="M482" i="4" s="1"/>
  <c r="N482" i="4" s="1"/>
  <c r="A489" i="4"/>
  <c r="M489" i="4" s="1"/>
  <c r="N489" i="4" s="1"/>
  <c r="A486" i="4"/>
  <c r="M486" i="4" s="1"/>
  <c r="N486" i="4" s="1"/>
  <c r="A485" i="4"/>
  <c r="M485" i="4" s="1"/>
  <c r="N485" i="4" s="1"/>
  <c r="A493" i="4"/>
  <c r="M493" i="4" s="1"/>
  <c r="N493" i="4" s="1"/>
  <c r="A483" i="4"/>
  <c r="M483" i="4" s="1"/>
  <c r="N483" i="4" s="1"/>
  <c r="A492" i="4"/>
  <c r="M492" i="4" s="1"/>
  <c r="N492" i="4" s="1"/>
  <c r="A484" i="4"/>
  <c r="M484" i="4" s="1"/>
  <c r="N484" i="4" s="1"/>
  <c r="A435" i="4"/>
  <c r="M435" i="4" s="1"/>
  <c r="N435" i="4" s="1"/>
  <c r="A432" i="4"/>
  <c r="M432" i="4" s="1"/>
  <c r="N432" i="4" s="1"/>
  <c r="A431" i="4"/>
  <c r="M431" i="4" s="1"/>
  <c r="N431" i="4" s="1"/>
  <c r="A433" i="4"/>
  <c r="M433" i="4" s="1"/>
  <c r="N433" i="4" s="1"/>
  <c r="A434" i="4"/>
  <c r="M434" i="4" s="1"/>
  <c r="N434" i="4" s="1"/>
  <c r="A416" i="4"/>
  <c r="M416" i="4" s="1"/>
  <c r="N416" i="4" s="1"/>
  <c r="A421" i="4"/>
  <c r="M421" i="4" s="1"/>
  <c r="N421" i="4" s="1"/>
  <c r="A419" i="4"/>
  <c r="M419" i="4" s="1"/>
  <c r="N419" i="4" s="1"/>
  <c r="A420" i="4"/>
  <c r="M420" i="4" s="1"/>
  <c r="N420" i="4" s="1"/>
  <c r="A418" i="4"/>
  <c r="M418" i="4" s="1"/>
  <c r="N418" i="4" s="1"/>
  <c r="A417" i="4"/>
  <c r="M417" i="4" s="1"/>
  <c r="N417" i="4" s="1"/>
  <c r="A415" i="4"/>
  <c r="M415" i="4" s="1"/>
  <c r="N415" i="4" s="1"/>
  <c r="A384" i="4"/>
  <c r="M384" i="4" s="1"/>
  <c r="N384" i="4" s="1"/>
  <c r="A382" i="4"/>
  <c r="M382" i="4" s="1"/>
  <c r="N382" i="4" s="1"/>
  <c r="A381" i="4"/>
  <c r="M381" i="4" s="1"/>
  <c r="N381" i="4" s="1"/>
  <c r="A380" i="4"/>
  <c r="M380" i="4" s="1"/>
  <c r="N380" i="4" s="1"/>
  <c r="A379" i="4"/>
  <c r="M379" i="4" s="1"/>
  <c r="N379" i="4" s="1"/>
  <c r="A378" i="4"/>
  <c r="M378" i="4" s="1"/>
  <c r="N378" i="4" s="1"/>
  <c r="A374" i="4"/>
  <c r="M374" i="4" s="1"/>
  <c r="N374" i="4" s="1"/>
  <c r="A376" i="4"/>
  <c r="M376" i="4" s="1"/>
  <c r="N376" i="4" s="1"/>
  <c r="A377" i="4"/>
  <c r="M377" i="4" s="1"/>
  <c r="N377" i="4" s="1"/>
  <c r="A375" i="4"/>
  <c r="M375" i="4" s="1"/>
  <c r="N375" i="4" s="1"/>
  <c r="A383" i="4"/>
  <c r="M383" i="4" s="1"/>
  <c r="N383" i="4" s="1"/>
  <c r="A289" i="4"/>
  <c r="M289" i="4" s="1"/>
  <c r="N289" i="4" s="1"/>
  <c r="A288" i="4"/>
  <c r="M288" i="4" s="1"/>
  <c r="N288" i="4" s="1"/>
  <c r="A287" i="4"/>
  <c r="M287" i="4" s="1"/>
  <c r="N287" i="4" s="1"/>
  <c r="A286" i="4"/>
  <c r="M286" i="4" s="1"/>
  <c r="N286" i="4" s="1"/>
  <c r="A285" i="4"/>
  <c r="M285" i="4" s="1"/>
  <c r="N285" i="4" s="1"/>
  <c r="A284" i="4"/>
  <c r="M284" i="4" s="1"/>
  <c r="N284" i="4" s="1"/>
  <c r="A283" i="4"/>
  <c r="M283" i="4" s="1"/>
  <c r="N283" i="4" s="1"/>
  <c r="A282" i="4"/>
  <c r="M282" i="4" s="1"/>
  <c r="N282" i="4" s="1"/>
  <c r="A281" i="4"/>
  <c r="M281" i="4" s="1"/>
  <c r="N281" i="4" s="1"/>
  <c r="A280" i="4"/>
  <c r="M280" i="4" s="1"/>
  <c r="N280" i="4" s="1"/>
  <c r="A245" i="4"/>
  <c r="M245" i="4" s="1"/>
  <c r="N245" i="4" s="1"/>
  <c r="A255" i="4"/>
  <c r="M255" i="4" s="1"/>
  <c r="N255" i="4" s="1"/>
  <c r="A235" i="4"/>
  <c r="M235" i="4" s="1"/>
  <c r="N235" i="4" s="1"/>
  <c r="A234" i="4"/>
  <c r="M234" i="4" s="1"/>
  <c r="N234" i="4" s="1"/>
  <c r="A238" i="4"/>
  <c r="M238" i="4" s="1"/>
  <c r="N238" i="4" s="1"/>
  <c r="A250" i="4"/>
  <c r="M250" i="4" s="1"/>
  <c r="N250" i="4" s="1"/>
  <c r="A249" i="4"/>
  <c r="M249" i="4" s="1"/>
  <c r="N249" i="4" s="1"/>
  <c r="A251" i="4"/>
  <c r="M251" i="4" s="1"/>
  <c r="N251" i="4" s="1"/>
  <c r="A252" i="4"/>
  <c r="M252" i="4" s="1"/>
  <c r="N252" i="4" s="1"/>
  <c r="A248" i="4"/>
  <c r="M248" i="4" s="1"/>
  <c r="N248" i="4" s="1"/>
  <c r="A254" i="4"/>
  <c r="M254" i="4" s="1"/>
  <c r="N254" i="4" s="1"/>
  <c r="A253" i="4"/>
  <c r="M253" i="4" s="1"/>
  <c r="N253" i="4" s="1"/>
  <c r="A236" i="4"/>
  <c r="M236" i="4" s="1"/>
  <c r="N236" i="4" s="1"/>
  <c r="A232" i="4"/>
  <c r="M232" i="4" s="1"/>
  <c r="N232" i="4" s="1"/>
  <c r="A242" i="4"/>
  <c r="M242" i="4" s="1"/>
  <c r="N242" i="4" s="1"/>
  <c r="A244" i="4"/>
  <c r="M244" i="4" s="1"/>
  <c r="N244" i="4" s="1"/>
  <c r="A241" i="4"/>
  <c r="M241" i="4" s="1"/>
  <c r="N241" i="4" s="1"/>
  <c r="A240" i="4"/>
  <c r="M240" i="4" s="1"/>
  <c r="N240" i="4" s="1"/>
  <c r="A233" i="4"/>
  <c r="M233" i="4" s="1"/>
  <c r="N233" i="4" s="1"/>
  <c r="A246" i="4"/>
  <c r="M246" i="4" s="1"/>
  <c r="N246" i="4" s="1"/>
  <c r="A237" i="4"/>
  <c r="M237" i="4" s="1"/>
  <c r="N237" i="4" s="1"/>
  <c r="A239" i="4"/>
  <c r="M239" i="4" s="1"/>
  <c r="N239" i="4" s="1"/>
  <c r="A243" i="4"/>
  <c r="M243" i="4" s="1"/>
  <c r="N243" i="4" s="1"/>
  <c r="A247" i="4"/>
  <c r="M247" i="4" s="1"/>
  <c r="N247" i="4" s="1"/>
  <c r="A222" i="4"/>
  <c r="M222" i="4" s="1"/>
  <c r="N222" i="4" s="1"/>
  <c r="A221" i="4"/>
  <c r="M221" i="4" s="1"/>
  <c r="N221" i="4" s="1"/>
  <c r="A220" i="4"/>
  <c r="M220" i="4" s="1"/>
  <c r="N220" i="4" s="1"/>
  <c r="A223" i="4"/>
  <c r="M223" i="4" s="1"/>
  <c r="N223" i="4" s="1"/>
  <c r="A210" i="4"/>
  <c r="M210" i="4" s="1"/>
  <c r="N210" i="4" s="1"/>
  <c r="A212" i="4"/>
  <c r="M212" i="4" s="1"/>
  <c r="N212" i="4" s="1"/>
  <c r="A211" i="4"/>
  <c r="M211" i="4" s="1"/>
  <c r="N211" i="4" s="1"/>
  <c r="A209" i="4"/>
  <c r="M209" i="4" s="1"/>
  <c r="N209" i="4" s="1"/>
  <c r="A204" i="4"/>
  <c r="M204" i="4" s="1"/>
  <c r="N204" i="4" s="1"/>
  <c r="A203" i="4"/>
  <c r="M203" i="4" s="1"/>
  <c r="N203" i="4" s="1"/>
  <c r="A202" i="4"/>
  <c r="M202" i="4" s="1"/>
  <c r="N202" i="4" s="1"/>
  <c r="A200" i="4"/>
  <c r="M200" i="4" s="1"/>
  <c r="N200" i="4" s="1"/>
  <c r="A205" i="4"/>
  <c r="M205" i="4" s="1"/>
  <c r="N205" i="4" s="1"/>
  <c r="A201" i="4"/>
  <c r="M201" i="4" s="1"/>
  <c r="N201" i="4" s="1"/>
  <c r="A187" i="4"/>
  <c r="M187" i="4" s="1"/>
  <c r="N187" i="4" s="1"/>
  <c r="A186" i="4"/>
  <c r="M186" i="4" s="1"/>
  <c r="N186" i="4" s="1"/>
  <c r="A185" i="4"/>
  <c r="M185" i="4" s="1"/>
  <c r="N185" i="4" s="1"/>
  <c r="A188" i="4"/>
  <c r="M188" i="4" s="1"/>
  <c r="N188" i="4" s="1"/>
  <c r="A177" i="4"/>
  <c r="M177" i="4" s="1"/>
  <c r="N177" i="4" s="1"/>
  <c r="A176" i="4"/>
  <c r="M176" i="4" s="1"/>
  <c r="N176" i="4" s="1"/>
  <c r="A175" i="4"/>
  <c r="M175" i="4" s="1"/>
  <c r="N175" i="4" s="1"/>
  <c r="A174" i="4"/>
  <c r="M174" i="4" s="1"/>
  <c r="N174" i="4" s="1"/>
  <c r="A173" i="4"/>
  <c r="M173" i="4" s="1"/>
  <c r="N173" i="4" s="1"/>
  <c r="A172" i="4"/>
  <c r="M172" i="4" s="1"/>
  <c r="N172" i="4" s="1"/>
  <c r="A178" i="4"/>
  <c r="M178" i="4" s="1"/>
  <c r="N178" i="4" s="1"/>
  <c r="A170" i="4"/>
  <c r="M170" i="4" s="1"/>
  <c r="N170" i="4" s="1"/>
  <c r="A171" i="4"/>
  <c r="M171" i="4" s="1"/>
  <c r="A179" i="4"/>
  <c r="M179" i="4" s="1"/>
  <c r="N179" i="4" s="1"/>
  <c r="A163" i="4"/>
  <c r="M163" i="4" s="1"/>
  <c r="N163" i="4" s="1"/>
  <c r="A161" i="4"/>
  <c r="M161" i="4" s="1"/>
  <c r="N161" i="4" s="1"/>
  <c r="A162" i="4"/>
  <c r="M162" i="4" s="1"/>
  <c r="N162" i="4" s="1"/>
  <c r="A156" i="4"/>
  <c r="N156" i="4" s="1"/>
  <c r="A153" i="4"/>
  <c r="N153" i="4" s="1"/>
  <c r="A155" i="4"/>
  <c r="N155" i="4" s="1"/>
  <c r="A154" i="4"/>
  <c r="N154" i="4" s="1"/>
  <c r="A150" i="4"/>
  <c r="N150" i="4" s="1"/>
  <c r="A152" i="4"/>
  <c r="N152" i="4" s="1"/>
  <c r="A151" i="4"/>
  <c r="N151" i="4" s="1"/>
  <c r="A140" i="4"/>
  <c r="M140" i="4" s="1"/>
  <c r="N140" i="4" s="1"/>
  <c r="A137" i="4"/>
  <c r="M137" i="4" s="1"/>
  <c r="N137" i="4" s="1"/>
  <c r="A138" i="4"/>
  <c r="M138" i="4" s="1"/>
  <c r="N138" i="4" s="1"/>
  <c r="A139" i="4"/>
  <c r="M139" i="4" s="1"/>
  <c r="N139" i="4" s="1"/>
  <c r="A123" i="4"/>
  <c r="M123" i="4" s="1"/>
  <c r="N123" i="4" s="1"/>
  <c r="A122" i="4"/>
  <c r="M122" i="4" s="1"/>
  <c r="N122" i="4" s="1"/>
  <c r="A121" i="4"/>
  <c r="M121" i="4" s="1"/>
  <c r="N121" i="4" s="1"/>
  <c r="A120" i="4"/>
  <c r="M120" i="4" s="1"/>
  <c r="N120" i="4" s="1"/>
  <c r="A118" i="4"/>
  <c r="M118" i="4" s="1"/>
  <c r="N118" i="4" s="1"/>
  <c r="A116" i="4"/>
  <c r="M116" i="4" s="1"/>
  <c r="N116" i="4" s="1"/>
  <c r="A126" i="4"/>
  <c r="M126" i="4" s="1"/>
  <c r="N126" i="4" s="1"/>
  <c r="A127" i="4"/>
  <c r="M127" i="4" s="1"/>
  <c r="N127" i="4" s="1"/>
  <c r="A117" i="4"/>
  <c r="M117" i="4" s="1"/>
  <c r="N117" i="4" s="1"/>
  <c r="A125" i="4"/>
  <c r="M125" i="4" s="1"/>
  <c r="N125" i="4" s="1"/>
  <c r="A124" i="4"/>
  <c r="M124" i="4" s="1"/>
  <c r="N124" i="4" s="1"/>
  <c r="A119" i="4"/>
  <c r="M119" i="4" s="1"/>
  <c r="N119" i="4" s="1"/>
  <c r="A84" i="4"/>
  <c r="M84" i="4" s="1"/>
  <c r="N84" i="4" s="1"/>
  <c r="A83" i="4"/>
  <c r="M83" i="4" s="1"/>
  <c r="N83" i="4" s="1"/>
  <c r="A82" i="4"/>
  <c r="M82" i="4" s="1"/>
  <c r="N82" i="4" s="1"/>
  <c r="A88" i="4"/>
  <c r="M88" i="4" s="1"/>
  <c r="N88" i="4" s="1"/>
  <c r="A86" i="4"/>
  <c r="M86" i="4" s="1"/>
  <c r="A81" i="4"/>
  <c r="M81" i="4" s="1"/>
  <c r="N81" i="4" s="1"/>
  <c r="A85" i="4"/>
  <c r="M85" i="4" s="1"/>
  <c r="N85" i="4" s="1"/>
  <c r="A68" i="4"/>
  <c r="M68" i="4" s="1"/>
  <c r="N68" i="4" s="1"/>
  <c r="A64" i="4"/>
  <c r="M64" i="4" s="1"/>
  <c r="N64" i="4" s="1"/>
  <c r="A63" i="4"/>
  <c r="M63" i="4" s="1"/>
  <c r="N63" i="4" s="1"/>
  <c r="A62" i="4"/>
  <c r="M62" i="4" s="1"/>
  <c r="N62" i="4" s="1"/>
  <c r="A66" i="4"/>
  <c r="M66" i="4" s="1"/>
  <c r="N66" i="4" s="1"/>
  <c r="A65" i="4"/>
  <c r="M65" i="4" s="1"/>
  <c r="N65" i="4" s="1"/>
  <c r="A67" i="4"/>
  <c r="M67" i="4" s="1"/>
  <c r="N67" i="4" s="1"/>
  <c r="A51" i="4"/>
  <c r="M51" i="4" s="1"/>
  <c r="N51" i="4" s="1"/>
  <c r="A50" i="4"/>
  <c r="M50" i="4" s="1"/>
  <c r="N50" i="4" s="1"/>
  <c r="A47" i="4"/>
  <c r="M47" i="4" s="1"/>
  <c r="N47" i="4" s="1"/>
  <c r="A45" i="4"/>
  <c r="M45" i="4" s="1"/>
  <c r="N45" i="4" s="1"/>
  <c r="A44" i="4"/>
  <c r="M44" i="4" s="1"/>
  <c r="N44" i="4" s="1"/>
  <c r="A46" i="4"/>
  <c r="M46" i="4" s="1"/>
  <c r="N46" i="4" s="1"/>
  <c r="A33" i="4"/>
  <c r="M33" i="4" s="1"/>
  <c r="N33" i="4" s="1"/>
  <c r="A32" i="4"/>
  <c r="M32" i="4" s="1"/>
  <c r="N32" i="4" s="1"/>
  <c r="A31" i="4"/>
  <c r="M31" i="4" s="1"/>
  <c r="N31" i="4" s="1"/>
  <c r="A25" i="4"/>
  <c r="M25" i="4" s="1"/>
  <c r="N25" i="4" s="1"/>
  <c r="A28" i="4"/>
  <c r="M28" i="4" s="1"/>
  <c r="N28" i="4" s="1"/>
  <c r="A30" i="4"/>
  <c r="M30" i="4" s="1"/>
  <c r="N30" i="4" s="1"/>
  <c r="A34" i="4"/>
  <c r="M34" i="4" s="1"/>
  <c r="N34" i="4" s="1"/>
  <c r="A29" i="4"/>
  <c r="M29" i="4" s="1"/>
  <c r="N29" i="4" s="1"/>
  <c r="A26" i="4"/>
  <c r="M26" i="4" s="1"/>
  <c r="N26" i="4" s="1"/>
  <c r="A24" i="4"/>
  <c r="M24" i="4" s="1"/>
  <c r="N24" i="4" s="1"/>
  <c r="A27" i="4"/>
  <c r="M27" i="4" s="1"/>
  <c r="N27" i="4" s="1"/>
  <c r="A16" i="4"/>
  <c r="M16" i="4" s="1"/>
  <c r="N16" i="4" s="1"/>
  <c r="A18" i="4"/>
  <c r="M18" i="4" s="1"/>
  <c r="N18" i="4" s="1"/>
  <c r="A12" i="4"/>
  <c r="M12" i="4" s="1"/>
  <c r="N12" i="4" s="1"/>
  <c r="A17" i="4"/>
  <c r="M17" i="4" s="1"/>
  <c r="N17" i="4" s="1"/>
  <c r="A15" i="4"/>
  <c r="M15" i="4" s="1"/>
  <c r="N15" i="4" s="1"/>
  <c r="A13" i="4"/>
  <c r="M13" i="4" s="1"/>
  <c r="N13" i="4" s="1"/>
  <c r="A14" i="4"/>
  <c r="M14" i="4" s="1"/>
  <c r="N14" i="4" s="1"/>
  <c r="A4" i="4"/>
  <c r="M4" i="4" s="1"/>
  <c r="N4" i="4" s="1"/>
  <c r="A6" i="4"/>
  <c r="M6" i="4" s="1"/>
  <c r="N6" i="4" s="1"/>
  <c r="A5" i="4"/>
  <c r="M5" i="4" s="1"/>
  <c r="N5" i="4" s="1"/>
  <c r="A757" i="4"/>
  <c r="M757" i="4" s="1"/>
  <c r="N757" i="4" s="1"/>
  <c r="A756" i="4"/>
  <c r="M756" i="4" s="1"/>
  <c r="N756" i="4" s="1"/>
  <c r="A751" i="4"/>
  <c r="M751" i="4" s="1"/>
  <c r="N751" i="4" s="1"/>
  <c r="A754" i="4"/>
  <c r="M754" i="4" s="1"/>
  <c r="N754" i="4" s="1"/>
  <c r="A753" i="4"/>
  <c r="M753" i="4" s="1"/>
  <c r="N753" i="4" s="1"/>
  <c r="A752" i="4"/>
  <c r="M752" i="4" s="1"/>
  <c r="N752" i="4" s="1"/>
  <c r="A755" i="4"/>
  <c r="M755" i="4" s="1"/>
  <c r="N755" i="4" s="1"/>
  <c r="A723" i="4"/>
  <c r="M723" i="4" s="1"/>
  <c r="N723" i="4" s="1"/>
  <c r="A722" i="4"/>
  <c r="M722" i="4" s="1"/>
  <c r="N722" i="4" s="1"/>
  <c r="A721" i="4"/>
  <c r="M721" i="4" s="1"/>
  <c r="N721" i="4" s="1"/>
  <c r="A720" i="4"/>
  <c r="M720" i="4" s="1"/>
  <c r="N720" i="4" s="1"/>
  <c r="A725" i="4"/>
  <c r="M725" i="4" s="1"/>
  <c r="N725" i="4" s="1"/>
  <c r="A718" i="4"/>
  <c r="M718" i="4" s="1"/>
  <c r="N718" i="4" s="1"/>
  <c r="A719" i="4"/>
  <c r="M719" i="4" s="1"/>
  <c r="N719" i="4" s="1"/>
  <c r="A724" i="4"/>
  <c r="M724" i="4" s="1"/>
  <c r="N724" i="4" s="1"/>
  <c r="A726" i="4"/>
  <c r="M726" i="4" s="1"/>
  <c r="N726" i="4" s="1"/>
  <c r="A703" i="4"/>
  <c r="M703" i="4" s="1"/>
  <c r="N703" i="4" s="1"/>
  <c r="A704" i="4"/>
  <c r="M704" i="4" s="1"/>
  <c r="N704" i="4" s="1"/>
  <c r="A701" i="4"/>
  <c r="M701" i="4" s="1"/>
  <c r="N701" i="4" s="1"/>
  <c r="A702" i="4"/>
  <c r="M702" i="4" s="1"/>
  <c r="N702" i="4" s="1"/>
  <c r="A653" i="4"/>
  <c r="M653" i="4" s="1"/>
  <c r="N653" i="4" s="1"/>
  <c r="A651" i="4"/>
  <c r="M651" i="4" s="1"/>
  <c r="N651" i="4" s="1"/>
  <c r="A654" i="4"/>
  <c r="M654" i="4" s="1"/>
  <c r="N654" i="4" s="1"/>
  <c r="A650" i="4"/>
  <c r="M650" i="4" s="1"/>
  <c r="N650" i="4" s="1"/>
  <c r="A652" i="4"/>
  <c r="M652" i="4" s="1"/>
  <c r="N652" i="4" s="1"/>
  <c r="A635" i="4"/>
  <c r="M635" i="4" s="1"/>
  <c r="N635" i="4" s="1"/>
  <c r="A626" i="4"/>
  <c r="M626" i="4" s="1"/>
  <c r="N626" i="4" s="1"/>
  <c r="A629" i="4"/>
  <c r="M629" i="4" s="1"/>
  <c r="N629" i="4" s="1"/>
  <c r="A628" i="4"/>
  <c r="M628" i="4" s="1"/>
  <c r="N628" i="4" s="1"/>
  <c r="A625" i="4"/>
  <c r="M625" i="4" s="1"/>
  <c r="N625" i="4" s="1"/>
  <c r="A632" i="4"/>
  <c r="M632" i="4" s="1"/>
  <c r="N632" i="4" s="1"/>
  <c r="A636" i="4"/>
  <c r="M636" i="4" s="1"/>
  <c r="N636" i="4" s="1"/>
  <c r="A627" i="4"/>
  <c r="M627" i="4" s="1"/>
  <c r="N627" i="4" s="1"/>
  <c r="A637" i="4"/>
  <c r="M637" i="4" s="1"/>
  <c r="N637" i="4" s="1"/>
  <c r="A634" i="4"/>
  <c r="M634" i="4" s="1"/>
  <c r="N634" i="4" s="1"/>
  <c r="A631" i="4"/>
  <c r="M631" i="4" s="1"/>
  <c r="N631" i="4" s="1"/>
  <c r="A630" i="4"/>
  <c r="M630" i="4" s="1"/>
  <c r="N630" i="4" s="1"/>
  <c r="A633" i="4"/>
  <c r="M633" i="4" s="1"/>
  <c r="N633" i="4" s="1"/>
  <c r="A600" i="4"/>
  <c r="M600" i="4" s="1"/>
  <c r="N600" i="4" s="1"/>
  <c r="A601" i="4"/>
  <c r="M601" i="4" s="1"/>
  <c r="N601" i="4" s="1"/>
  <c r="A603" i="4"/>
  <c r="M603" i="4" s="1"/>
  <c r="N603" i="4" s="1"/>
  <c r="A602" i="4"/>
  <c r="M602" i="4" s="1"/>
  <c r="N602" i="4" s="1"/>
  <c r="A588" i="4"/>
  <c r="M588" i="4" s="1"/>
  <c r="N588" i="4" s="1"/>
  <c r="A587" i="4"/>
  <c r="M587" i="4" s="1"/>
  <c r="N587" i="4" s="1"/>
  <c r="A584" i="4"/>
  <c r="M584" i="4" s="1"/>
  <c r="N584" i="4" s="1"/>
  <c r="A583" i="4"/>
  <c r="M583" i="4" s="1"/>
  <c r="N583" i="4" s="1"/>
  <c r="A591" i="4"/>
  <c r="M591" i="4" s="1"/>
  <c r="N591" i="4" s="1"/>
  <c r="A589" i="4"/>
  <c r="M589" i="4" s="1"/>
  <c r="N589" i="4" s="1"/>
  <c r="A582" i="4"/>
  <c r="M582" i="4" s="1"/>
  <c r="N582" i="4" s="1"/>
  <c r="A585" i="4"/>
  <c r="M585" i="4" s="1"/>
  <c r="N585" i="4" s="1"/>
  <c r="A586" i="4"/>
  <c r="M586" i="4" s="1"/>
  <c r="N586" i="4" s="1"/>
  <c r="A590" i="4"/>
  <c r="M590" i="4" s="1"/>
  <c r="N590" i="4" s="1"/>
  <c r="A578" i="4"/>
  <c r="M578" i="4" s="1"/>
  <c r="N578" i="4" s="1"/>
  <c r="A577" i="4"/>
  <c r="M577" i="4" s="1"/>
  <c r="N577" i="4" s="1"/>
  <c r="A576" i="4"/>
  <c r="M576" i="4" s="1"/>
  <c r="N576" i="4" s="1"/>
  <c r="A555" i="4"/>
  <c r="M555" i="4" s="1"/>
  <c r="N555" i="4" s="1"/>
  <c r="A551" i="4"/>
  <c r="M551" i="4" s="1"/>
  <c r="N551" i="4" s="1"/>
  <c r="A550" i="4"/>
  <c r="M550" i="4" s="1"/>
  <c r="N550" i="4" s="1"/>
  <c r="A553" i="4"/>
  <c r="M553" i="4" s="1"/>
  <c r="N553" i="4" s="1"/>
  <c r="A554" i="4"/>
  <c r="M554" i="4" s="1"/>
  <c r="N554" i="4" s="1"/>
  <c r="A552" i="4"/>
  <c r="M552" i="4" s="1"/>
  <c r="N552" i="4" s="1"/>
  <c r="A537" i="4"/>
  <c r="M537" i="4" s="1"/>
  <c r="N537" i="4" s="1"/>
  <c r="A544" i="4"/>
  <c r="M544" i="4" s="1"/>
  <c r="N544" i="4" s="1"/>
  <c r="A541" i="4"/>
  <c r="M541" i="4" s="1"/>
  <c r="N541" i="4" s="1"/>
  <c r="A542" i="4"/>
  <c r="M542" i="4" s="1"/>
  <c r="N542" i="4" s="1"/>
  <c r="A543" i="4"/>
  <c r="M543" i="4" s="1"/>
  <c r="N543" i="4" s="1"/>
  <c r="A538" i="4"/>
  <c r="M538" i="4" s="1"/>
  <c r="N538" i="4" s="1"/>
  <c r="A539" i="4"/>
  <c r="M539" i="4" s="1"/>
  <c r="N539" i="4" s="1"/>
  <c r="A540" i="4"/>
  <c r="M540" i="4" s="1"/>
  <c r="N540" i="4" s="1"/>
  <c r="A508" i="4"/>
  <c r="M508" i="4" s="1"/>
  <c r="N508" i="4" s="1"/>
  <c r="A507" i="4"/>
  <c r="M507" i="4" s="1"/>
  <c r="N507" i="4" s="1"/>
  <c r="A504" i="4"/>
  <c r="M504" i="4" s="1"/>
  <c r="N504" i="4" s="1"/>
  <c r="A506" i="4"/>
  <c r="M506" i="4" s="1"/>
  <c r="N506" i="4" s="1"/>
  <c r="A509" i="4"/>
  <c r="M509" i="4" s="1"/>
  <c r="N509" i="4" s="1"/>
  <c r="A505" i="4"/>
  <c r="M505" i="4" s="1"/>
  <c r="A510" i="4"/>
  <c r="M510" i="4" s="1"/>
  <c r="N510" i="4" s="1"/>
  <c r="A466" i="4"/>
  <c r="M466" i="4" s="1"/>
  <c r="N466" i="4" s="1"/>
  <c r="A467" i="4"/>
  <c r="M467" i="4" s="1"/>
  <c r="N467" i="4" s="1"/>
  <c r="A447" i="4"/>
  <c r="M447" i="4" s="1"/>
  <c r="N447" i="4" s="1"/>
  <c r="A449" i="4"/>
  <c r="M449" i="4" s="1"/>
  <c r="N449" i="4" s="1"/>
  <c r="A452" i="4"/>
  <c r="M452" i="4" s="1"/>
  <c r="N452" i="4" s="1"/>
  <c r="A450" i="4"/>
  <c r="M450" i="4" s="1"/>
  <c r="N450" i="4" s="1"/>
  <c r="A453" i="4"/>
  <c r="M453" i="4" s="1"/>
  <c r="N453" i="4" s="1"/>
  <c r="A451" i="4"/>
  <c r="M451" i="4" s="1"/>
  <c r="N451" i="4" s="1"/>
  <c r="A448" i="4"/>
  <c r="M448" i="4" s="1"/>
  <c r="N448" i="4" s="1"/>
  <c r="A429" i="4"/>
  <c r="M429" i="4" s="1"/>
  <c r="N429" i="4" s="1"/>
  <c r="A430" i="4"/>
  <c r="M430" i="4" s="1"/>
  <c r="N430" i="4" s="1"/>
  <c r="A428" i="4"/>
  <c r="M428" i="4" s="1"/>
  <c r="N428" i="4" s="1"/>
  <c r="A405" i="4"/>
  <c r="M405" i="4" s="1"/>
  <c r="N405" i="4" s="1"/>
  <c r="A406" i="4"/>
  <c r="M406" i="4" s="1"/>
  <c r="N406" i="4" s="1"/>
  <c r="A404" i="4"/>
  <c r="M404" i="4" s="1"/>
  <c r="N404" i="4" s="1"/>
  <c r="A403" i="4"/>
  <c r="M403" i="4" s="1"/>
  <c r="N403" i="4" s="1"/>
  <c r="A402" i="4"/>
  <c r="M402" i="4" s="1"/>
  <c r="N402" i="4" s="1"/>
  <c r="A395" i="4"/>
  <c r="M395" i="4" s="1"/>
  <c r="N395" i="4" s="1"/>
  <c r="A394" i="4"/>
  <c r="M394" i="4" s="1"/>
  <c r="N394" i="4" s="1"/>
  <c r="A396" i="4"/>
  <c r="M396" i="4" s="1"/>
  <c r="N396" i="4" s="1"/>
  <c r="A356" i="4"/>
  <c r="M356" i="4" s="1"/>
  <c r="N356" i="4" s="1"/>
  <c r="A358" i="4"/>
  <c r="M358" i="4" s="1"/>
  <c r="N358" i="4" s="1"/>
  <c r="A357" i="4"/>
  <c r="M357" i="4" s="1"/>
  <c r="N357" i="4" s="1"/>
  <c r="A340" i="4"/>
  <c r="M340" i="4" s="1"/>
  <c r="N340" i="4" s="1"/>
  <c r="A338" i="4"/>
  <c r="M338" i="4" s="1"/>
  <c r="N338" i="4" s="1"/>
  <c r="A341" i="4"/>
  <c r="M341" i="4" s="1"/>
  <c r="N341" i="4" s="1"/>
  <c r="A339" i="4"/>
  <c r="M339" i="4" s="1"/>
  <c r="N339" i="4" s="1"/>
  <c r="A337" i="4"/>
  <c r="M337" i="4" s="1"/>
  <c r="N337" i="4" s="1"/>
  <c r="A322" i="4"/>
  <c r="M322" i="4" s="1"/>
  <c r="N322" i="4" s="1"/>
  <c r="A321" i="4"/>
  <c r="M321" i="4" s="1"/>
  <c r="N321" i="4" s="1"/>
  <c r="A318" i="4"/>
  <c r="M318" i="4" s="1"/>
  <c r="N318" i="4" s="1"/>
  <c r="A323" i="4"/>
  <c r="M323" i="4" s="1"/>
  <c r="N323" i="4" s="1"/>
  <c r="A320" i="4"/>
  <c r="M320" i="4" s="1"/>
  <c r="N320" i="4" s="1"/>
  <c r="A324" i="4"/>
  <c r="M324" i="4" s="1"/>
  <c r="N324" i="4" s="1"/>
  <c r="A319" i="4"/>
  <c r="M319" i="4" s="1"/>
  <c r="N319" i="4" s="1"/>
  <c r="A302" i="4"/>
  <c r="M302" i="4" s="1"/>
  <c r="N302" i="4" s="1"/>
  <c r="A303" i="4"/>
  <c r="M303" i="4" s="1"/>
  <c r="N303" i="4" s="1"/>
  <c r="A299" i="4"/>
  <c r="M299" i="4" s="1"/>
  <c r="N299" i="4" s="1"/>
  <c r="A300" i="4"/>
  <c r="M300" i="4" s="1"/>
  <c r="N300" i="4" s="1"/>
  <c r="A301" i="4"/>
  <c r="M301" i="4" s="1"/>
  <c r="N301" i="4" s="1"/>
  <c r="A264" i="4"/>
  <c r="M264" i="4" s="1"/>
  <c r="N264" i="4" s="1"/>
  <c r="A263" i="4"/>
  <c r="M263" i="4" s="1"/>
  <c r="N263" i="4" s="1"/>
  <c r="A265" i="4"/>
  <c r="M265" i="4" s="1"/>
  <c r="N265" i="4" s="1"/>
  <c r="A266" i="4"/>
  <c r="M266" i="4" s="1"/>
  <c r="N266" i="4" s="1"/>
  <c r="A229" i="4"/>
  <c r="M229" i="4" s="1"/>
  <c r="N229" i="4" s="1"/>
  <c r="A231" i="4"/>
  <c r="M231" i="4" s="1"/>
  <c r="N231" i="4" s="1"/>
  <c r="A230" i="4"/>
  <c r="M230" i="4" s="1"/>
  <c r="N230" i="4" s="1"/>
  <c r="A226" i="4"/>
  <c r="M226" i="4" s="1"/>
  <c r="N226" i="4" s="1"/>
  <c r="A228" i="4"/>
  <c r="M228" i="4" s="1"/>
  <c r="N228" i="4" s="1"/>
  <c r="A224" i="4"/>
  <c r="M224" i="4" s="1"/>
  <c r="N224" i="4" s="1"/>
  <c r="A227" i="4"/>
  <c r="M227" i="4" s="1"/>
  <c r="N227" i="4" s="1"/>
  <c r="A225" i="4"/>
  <c r="M225" i="4" s="1"/>
  <c r="N225" i="4" s="1"/>
  <c r="A219" i="4"/>
  <c r="M219" i="4" s="1"/>
  <c r="N219" i="4" s="1"/>
  <c r="A218" i="4"/>
  <c r="M218" i="4" s="1"/>
  <c r="N218" i="4" s="1"/>
  <c r="A217" i="4"/>
  <c r="M217" i="4" s="1"/>
  <c r="N217" i="4" s="1"/>
  <c r="A215" i="4"/>
  <c r="M215" i="4" s="1"/>
  <c r="N215" i="4" s="1"/>
  <c r="A214" i="4"/>
  <c r="M214" i="4" s="1"/>
  <c r="N214" i="4" s="1"/>
  <c r="A213" i="4"/>
  <c r="M213" i="4" s="1"/>
  <c r="N213" i="4" s="1"/>
  <c r="A216" i="4"/>
  <c r="M216" i="4" s="1"/>
  <c r="A208" i="4"/>
  <c r="M208" i="4" s="1"/>
  <c r="N208" i="4" s="1"/>
  <c r="A206" i="4"/>
  <c r="M206" i="4" s="1"/>
  <c r="N206" i="4" s="1"/>
  <c r="A207" i="4"/>
  <c r="M207" i="4" s="1"/>
  <c r="N207" i="4" s="1"/>
  <c r="A197" i="4"/>
  <c r="M197" i="4" s="1"/>
  <c r="N197" i="4" s="1"/>
  <c r="A199" i="4"/>
  <c r="M199" i="4" s="1"/>
  <c r="N199" i="4" s="1"/>
  <c r="A193" i="4"/>
  <c r="M193" i="4" s="1"/>
  <c r="N193" i="4" s="1"/>
  <c r="A195" i="4"/>
  <c r="M195" i="4" s="1"/>
  <c r="N195" i="4" s="1"/>
  <c r="A198" i="4"/>
  <c r="M198" i="4" s="1"/>
  <c r="N198" i="4" s="1"/>
  <c r="A194" i="4"/>
  <c r="M194" i="4" s="1"/>
  <c r="N194" i="4" s="1"/>
  <c r="A196" i="4"/>
  <c r="M196" i="4" s="1"/>
  <c r="N196" i="4" s="1"/>
  <c r="A167" i="4"/>
  <c r="M167" i="4" s="1"/>
  <c r="N167" i="4" s="1"/>
  <c r="A166" i="4"/>
  <c r="M166" i="4" s="1"/>
  <c r="N166" i="4" s="1"/>
  <c r="A165" i="4"/>
  <c r="M165" i="4" s="1"/>
  <c r="N165" i="4" s="1"/>
  <c r="A169" i="4"/>
  <c r="M169" i="4" s="1"/>
  <c r="N169" i="4" s="1"/>
  <c r="A164" i="4"/>
  <c r="M164" i="4" s="1"/>
  <c r="N164" i="4" s="1"/>
  <c r="A168" i="4"/>
  <c r="M168" i="4" s="1"/>
  <c r="N168" i="4" s="1"/>
  <c r="A160" i="4"/>
  <c r="M160" i="4" s="1"/>
  <c r="N160" i="4" s="1"/>
  <c r="A159" i="4"/>
  <c r="M159" i="4" s="1"/>
  <c r="A149" i="4"/>
  <c r="A148" i="4"/>
  <c r="A145" i="4"/>
  <c r="A147" i="4"/>
  <c r="A146" i="4"/>
  <c r="A136" i="4"/>
  <c r="M136" i="4" s="1"/>
  <c r="N136" i="4" s="1"/>
  <c r="A135" i="4"/>
  <c r="M135" i="4" s="1"/>
  <c r="N135" i="4" s="1"/>
  <c r="A134" i="4"/>
  <c r="M134" i="4" s="1"/>
  <c r="N134" i="4" s="1"/>
  <c r="A131" i="4"/>
  <c r="M131" i="4" s="1"/>
  <c r="N131" i="4" s="1"/>
  <c r="A133" i="4"/>
  <c r="M133" i="4" s="1"/>
  <c r="N133" i="4" s="1"/>
  <c r="A132" i="4"/>
  <c r="M132" i="4" s="1"/>
  <c r="N132" i="4" s="1"/>
  <c r="A100" i="4"/>
  <c r="M100" i="4" s="1"/>
  <c r="N100" i="4" s="1"/>
  <c r="A102" i="4"/>
  <c r="M102" i="4" s="1"/>
  <c r="N102" i="4" s="1"/>
  <c r="A101" i="4"/>
  <c r="M101" i="4" s="1"/>
  <c r="N101" i="4" s="1"/>
  <c r="A59" i="4"/>
  <c r="M59" i="4" s="1"/>
  <c r="N59" i="4" s="1"/>
  <c r="A58" i="4"/>
  <c r="M58" i="4" s="1"/>
  <c r="N58" i="4" s="1"/>
  <c r="A54" i="4"/>
  <c r="M54" i="4" s="1"/>
  <c r="N54" i="4" s="1"/>
  <c r="A60" i="4"/>
  <c r="M60" i="4" s="1"/>
  <c r="N60" i="4" s="1"/>
  <c r="A61" i="4"/>
  <c r="M61" i="4" s="1"/>
  <c r="N61" i="4" s="1"/>
  <c r="A56" i="4"/>
  <c r="M56" i="4" s="1"/>
  <c r="N56" i="4" s="1"/>
  <c r="A57" i="4"/>
  <c r="M57" i="4" s="1"/>
  <c r="N57" i="4" s="1"/>
  <c r="A55" i="4"/>
  <c r="M55" i="4" s="1"/>
  <c r="N55" i="4" s="1"/>
  <c r="A41" i="4"/>
  <c r="M41" i="4" s="1"/>
  <c r="N41" i="4" s="1"/>
  <c r="A39" i="4"/>
  <c r="M39" i="4" s="1"/>
  <c r="N39" i="4" s="1"/>
  <c r="A42" i="4"/>
  <c r="M42" i="4" s="1"/>
  <c r="N42" i="4" s="1"/>
  <c r="A40" i="4"/>
  <c r="M40" i="4" s="1"/>
  <c r="N40" i="4" s="1"/>
  <c r="A43" i="4"/>
  <c r="M43" i="4" s="1"/>
  <c r="N43" i="4" s="1"/>
  <c r="A10" i="4"/>
  <c r="M10" i="4" s="1"/>
  <c r="N10" i="4" s="1"/>
  <c r="A11" i="4"/>
  <c r="M11" i="4" s="1"/>
  <c r="N11" i="4" s="1"/>
  <c r="A9" i="4"/>
  <c r="M9" i="4" s="1"/>
  <c r="N9" i="4" s="1"/>
  <c r="A8" i="4"/>
  <c r="M8" i="4" s="1"/>
  <c r="N8" i="4" s="1"/>
  <c r="A7" i="4"/>
  <c r="M7" i="4" s="1"/>
  <c r="N7" i="4" s="1"/>
  <c r="A3" i="4"/>
  <c r="M3" i="4" s="1"/>
  <c r="N3" i="4" s="1"/>
  <c r="A2" i="4"/>
  <c r="M2" i="4" s="1"/>
  <c r="N2" i="4" s="1"/>
  <c r="A749" i="4"/>
  <c r="M749" i="4" s="1"/>
  <c r="N749" i="4" s="1"/>
  <c r="A748" i="4"/>
  <c r="M748" i="4" s="1"/>
  <c r="N748" i="4" s="1"/>
  <c r="A745" i="4"/>
  <c r="M745" i="4" s="1"/>
  <c r="N745" i="4" s="1"/>
  <c r="A746" i="4"/>
  <c r="M746" i="4" s="1"/>
  <c r="N746" i="4" s="1"/>
  <c r="A750" i="4"/>
  <c r="M750" i="4" s="1"/>
  <c r="N750" i="4" s="1"/>
  <c r="A747" i="4"/>
  <c r="M747" i="4" s="1"/>
  <c r="N747" i="4" s="1"/>
  <c r="A732" i="4"/>
  <c r="M732" i="4" s="1"/>
  <c r="N732" i="4" s="1"/>
  <c r="A731" i="4"/>
  <c r="M731" i="4" s="1"/>
  <c r="N731" i="4" s="1"/>
  <c r="A734" i="4"/>
  <c r="M734" i="4" s="1"/>
  <c r="N734" i="4" s="1"/>
  <c r="A733" i="4"/>
  <c r="M733" i="4" s="1"/>
  <c r="N733" i="4" s="1"/>
  <c r="A730" i="4"/>
  <c r="M730" i="4" s="1"/>
  <c r="N730" i="4" s="1"/>
  <c r="A736" i="4"/>
  <c r="M736" i="4" s="1"/>
  <c r="N736" i="4" s="1"/>
  <c r="A735" i="4"/>
  <c r="M735" i="4" s="1"/>
  <c r="N735" i="4" s="1"/>
  <c r="A715" i="4"/>
  <c r="M715" i="4" s="1"/>
  <c r="N715" i="4" s="1"/>
  <c r="A717" i="4"/>
  <c r="M717" i="4" s="1"/>
  <c r="N717" i="4" s="1"/>
  <c r="A716" i="4"/>
  <c r="M716" i="4" s="1"/>
  <c r="N716" i="4" s="1"/>
  <c r="A710" i="4"/>
  <c r="M710" i="4" s="1"/>
  <c r="N710" i="4" s="1"/>
  <c r="A709" i="4"/>
  <c r="M709" i="4" s="1"/>
  <c r="N709" i="4" s="1"/>
  <c r="A699" i="4"/>
  <c r="M699" i="4" s="1"/>
  <c r="N699" i="4" s="1"/>
  <c r="A698" i="4"/>
  <c r="M698" i="4" s="1"/>
  <c r="N698" i="4" s="1"/>
  <c r="A700" i="4"/>
  <c r="M700" i="4" s="1"/>
  <c r="N700" i="4" s="1"/>
  <c r="A677" i="4"/>
  <c r="M677" i="4" s="1"/>
  <c r="N677" i="4" s="1"/>
  <c r="A676" i="4"/>
  <c r="M676" i="4" s="1"/>
  <c r="N676" i="4" s="1"/>
  <c r="A679" i="4"/>
  <c r="M679" i="4" s="1"/>
  <c r="N679" i="4" s="1"/>
  <c r="A678" i="4"/>
  <c r="M678" i="4" s="1"/>
  <c r="N678" i="4" s="1"/>
  <c r="A674" i="4"/>
  <c r="M674" i="4" s="1"/>
  <c r="N674" i="4" s="1"/>
  <c r="A675" i="4"/>
  <c r="M675" i="4" s="1"/>
  <c r="N675" i="4" s="1"/>
  <c r="A673" i="4"/>
  <c r="M673" i="4" s="1"/>
  <c r="N673" i="4" s="1"/>
  <c r="A660" i="4"/>
  <c r="M660" i="4" s="1"/>
  <c r="N660" i="4" s="1"/>
  <c r="A658" i="4"/>
  <c r="M658" i="4" s="1"/>
  <c r="N658" i="4" s="1"/>
  <c r="A659" i="4"/>
  <c r="M659" i="4" s="1"/>
  <c r="N659" i="4" s="1"/>
  <c r="A663" i="4"/>
  <c r="M663" i="4" s="1"/>
  <c r="N663" i="4" s="1"/>
  <c r="A662" i="4"/>
  <c r="M662" i="4" s="1"/>
  <c r="N662" i="4" s="1"/>
  <c r="A661" i="4"/>
  <c r="M661" i="4" s="1"/>
  <c r="N661" i="4" s="1"/>
  <c r="A646" i="4"/>
  <c r="M646" i="4" s="1"/>
  <c r="N646" i="4" s="1"/>
  <c r="A647" i="4"/>
  <c r="M647" i="4" s="1"/>
  <c r="N647" i="4" s="1"/>
  <c r="A648" i="4"/>
  <c r="M648" i="4" s="1"/>
  <c r="N648" i="4" s="1"/>
  <c r="A649" i="4"/>
  <c r="M649" i="4" s="1"/>
  <c r="N649" i="4" s="1"/>
  <c r="A622" i="4"/>
  <c r="M622" i="4" s="1"/>
  <c r="N622" i="4" s="1"/>
  <c r="A621" i="4"/>
  <c r="M621" i="4" s="1"/>
  <c r="N621" i="4" s="1"/>
  <c r="A620" i="4"/>
  <c r="M620" i="4" s="1"/>
  <c r="N620" i="4" s="1"/>
  <c r="A619" i="4"/>
  <c r="M619" i="4" s="1"/>
  <c r="N619" i="4" s="1"/>
  <c r="A618" i="4"/>
  <c r="M618" i="4" s="1"/>
  <c r="N618" i="4" s="1"/>
  <c r="A617" i="4"/>
  <c r="M617" i="4" s="1"/>
  <c r="N617" i="4" s="1"/>
  <c r="A616" i="4"/>
  <c r="M616" i="4" s="1"/>
  <c r="N616" i="4" s="1"/>
  <c r="A615" i="4"/>
  <c r="M615" i="4" s="1"/>
  <c r="N615" i="4" s="1"/>
  <c r="A614" i="4"/>
  <c r="M614" i="4" s="1"/>
  <c r="N614" i="4" s="1"/>
  <c r="A613" i="4"/>
  <c r="M613" i="4" s="1"/>
  <c r="N613" i="4" s="1"/>
  <c r="A607" i="4"/>
  <c r="M607" i="4" s="1"/>
  <c r="N607" i="4" s="1"/>
  <c r="A624" i="4"/>
  <c r="M624" i="4" s="1"/>
  <c r="N624" i="4" s="1"/>
  <c r="A612" i="4"/>
  <c r="M612" i="4" s="1"/>
  <c r="N612" i="4" s="1"/>
  <c r="A608" i="4"/>
  <c r="M608" i="4" s="1"/>
  <c r="N608" i="4" s="1"/>
  <c r="A609" i="4"/>
  <c r="M609" i="4" s="1"/>
  <c r="N609" i="4" s="1"/>
  <c r="A623" i="4"/>
  <c r="M623" i="4" s="1"/>
  <c r="N623" i="4" s="1"/>
  <c r="A611" i="4"/>
  <c r="M611" i="4" s="1"/>
  <c r="N611" i="4" s="1"/>
  <c r="A610" i="4"/>
  <c r="M610" i="4" s="1"/>
  <c r="N610" i="4" s="1"/>
  <c r="A606" i="4"/>
  <c r="M606" i="4" s="1"/>
  <c r="N606" i="4" s="1"/>
  <c r="A574" i="4"/>
  <c r="M574" i="4" s="1"/>
  <c r="N574" i="4" s="1"/>
  <c r="A573" i="4"/>
  <c r="M573" i="4" s="1"/>
  <c r="N573" i="4" s="1"/>
  <c r="A575" i="4"/>
  <c r="M575" i="4" s="1"/>
  <c r="N575" i="4" s="1"/>
  <c r="A563" i="4"/>
  <c r="M563" i="4" s="1"/>
  <c r="N563" i="4" s="1"/>
  <c r="A565" i="4"/>
  <c r="M565" i="4" s="1"/>
  <c r="N565" i="4" s="1"/>
  <c r="A564" i="4"/>
  <c r="M564" i="4" s="1"/>
  <c r="A526" i="4"/>
  <c r="M526" i="4" s="1"/>
  <c r="N526" i="4" s="1"/>
  <c r="A525" i="4"/>
  <c r="M525" i="4" s="1"/>
  <c r="N525" i="4" s="1"/>
  <c r="A527" i="4"/>
  <c r="M527" i="4" s="1"/>
  <c r="N527" i="4" s="1"/>
  <c r="A515" i="4"/>
  <c r="M515" i="4" s="1"/>
  <c r="N515" i="4" s="1"/>
  <c r="A516" i="4"/>
  <c r="M516" i="4" s="1"/>
  <c r="N516" i="4" s="1"/>
  <c r="A514" i="4"/>
  <c r="M514" i="4" s="1"/>
  <c r="N514" i="4" s="1"/>
  <c r="A474" i="4"/>
  <c r="M474" i="4" s="1"/>
  <c r="N474" i="4" s="1"/>
  <c r="A472" i="4"/>
  <c r="M472" i="4" s="1"/>
  <c r="N472" i="4" s="1"/>
  <c r="A473" i="4"/>
  <c r="M473" i="4" s="1"/>
  <c r="N473" i="4" s="1"/>
  <c r="A477" i="4"/>
  <c r="M477" i="4" s="1"/>
  <c r="N477" i="4" s="1"/>
  <c r="A480" i="4"/>
  <c r="M480" i="4" s="1"/>
  <c r="N480" i="4" s="1"/>
  <c r="A476" i="4"/>
  <c r="M476" i="4" s="1"/>
  <c r="N476" i="4" s="1"/>
  <c r="A471" i="4"/>
  <c r="M471" i="4" s="1"/>
  <c r="N471" i="4" s="1"/>
  <c r="A479" i="4"/>
  <c r="M479" i="4" s="1"/>
  <c r="N479" i="4" s="1"/>
  <c r="A475" i="4"/>
  <c r="M475" i="4" s="1"/>
  <c r="N475" i="4" s="1"/>
  <c r="A465" i="4"/>
  <c r="M465" i="4" s="1"/>
  <c r="N465" i="4" s="1"/>
  <c r="A463" i="4"/>
  <c r="M463" i="4" s="1"/>
  <c r="N463" i="4" s="1"/>
  <c r="A462" i="4"/>
  <c r="M462" i="4" s="1"/>
  <c r="N462" i="4" s="1"/>
  <c r="A464" i="4"/>
  <c r="M464" i="4" s="1"/>
  <c r="N464" i="4" s="1"/>
  <c r="A436" i="4"/>
  <c r="M436" i="4" s="1"/>
  <c r="N436" i="4" s="1"/>
  <c r="A437" i="4"/>
  <c r="M437" i="4" s="1"/>
  <c r="N437" i="4" s="1"/>
  <c r="A438" i="4"/>
  <c r="M438" i="4" s="1"/>
  <c r="N438" i="4" s="1"/>
  <c r="A445" i="4"/>
  <c r="M445" i="4" s="1"/>
  <c r="N445" i="4" s="1"/>
  <c r="A440" i="4"/>
  <c r="M440" i="4" s="1"/>
  <c r="N440" i="4" s="1"/>
  <c r="A441" i="4"/>
  <c r="M441" i="4" s="1"/>
  <c r="N441" i="4" s="1"/>
  <c r="A439" i="4"/>
  <c r="M439" i="4" s="1"/>
  <c r="N439" i="4" s="1"/>
  <c r="A443" i="4"/>
  <c r="M443" i="4" s="1"/>
  <c r="N443" i="4" s="1"/>
  <c r="A444" i="4"/>
  <c r="M444" i="4" s="1"/>
  <c r="N444" i="4" s="1"/>
  <c r="A442" i="4"/>
  <c r="M442" i="4" s="1"/>
  <c r="N442" i="4" s="1"/>
  <c r="A446" i="4"/>
  <c r="M446" i="4" s="1"/>
  <c r="N446" i="4" s="1"/>
  <c r="A413" i="4"/>
  <c r="M413" i="4" s="1"/>
  <c r="N413" i="4" s="1"/>
  <c r="A411" i="4"/>
  <c r="M411" i="4" s="1"/>
  <c r="N411" i="4" s="1"/>
  <c r="A414" i="4"/>
  <c r="M414" i="4" s="1"/>
  <c r="N414" i="4" s="1"/>
  <c r="A412" i="4"/>
  <c r="M412" i="4" s="1"/>
  <c r="N412" i="4" s="1"/>
  <c r="A400" i="4"/>
  <c r="M400" i="4" s="1"/>
  <c r="N400" i="4" s="1"/>
  <c r="A401" i="4"/>
  <c r="M401" i="4" s="1"/>
  <c r="N401" i="4" s="1"/>
  <c r="A391" i="4"/>
  <c r="M391" i="4" s="1"/>
  <c r="N391" i="4" s="1"/>
  <c r="A392" i="4"/>
  <c r="M392" i="4" s="1"/>
  <c r="N392" i="4" s="1"/>
  <c r="A393" i="4"/>
  <c r="M393" i="4" s="1"/>
  <c r="N393" i="4" s="1"/>
  <c r="A372" i="4"/>
  <c r="M372" i="4" s="1"/>
  <c r="N372" i="4" s="1"/>
  <c r="A371" i="4"/>
  <c r="M371" i="4" s="1"/>
  <c r="N371" i="4" s="1"/>
  <c r="A370" i="4"/>
  <c r="M370" i="4" s="1"/>
  <c r="N370" i="4" s="1"/>
  <c r="A369" i="4"/>
  <c r="M369" i="4" s="1"/>
  <c r="N369" i="4" s="1"/>
  <c r="A368" i="4"/>
  <c r="M368" i="4" s="1"/>
  <c r="N368" i="4" s="1"/>
  <c r="A367" i="4"/>
  <c r="M367" i="4" s="1"/>
  <c r="N367" i="4" s="1"/>
  <c r="A366" i="4"/>
  <c r="M366" i="4" s="1"/>
  <c r="N366" i="4" s="1"/>
  <c r="A373" i="4"/>
  <c r="M373" i="4" s="1"/>
  <c r="N373" i="4" s="1"/>
  <c r="A365" i="4"/>
  <c r="M365" i="4" s="1"/>
  <c r="N365" i="4" s="1"/>
  <c r="A354" i="4"/>
  <c r="M354" i="4" s="1"/>
  <c r="N354" i="4" s="1"/>
  <c r="A355" i="4"/>
  <c r="M355" i="4" s="1"/>
  <c r="N355" i="4" s="1"/>
  <c r="A352" i="4"/>
  <c r="M352" i="4" s="1"/>
  <c r="N352" i="4" s="1"/>
  <c r="A353" i="4"/>
  <c r="M353" i="4" s="1"/>
  <c r="N353" i="4" s="1"/>
  <c r="A334" i="4"/>
  <c r="M334" i="4" s="1"/>
  <c r="N334" i="4" s="1"/>
  <c r="A333" i="4"/>
  <c r="M333" i="4" s="1"/>
  <c r="N333" i="4" s="1"/>
  <c r="A336" i="4"/>
  <c r="M336" i="4" s="1"/>
  <c r="N336" i="4" s="1"/>
  <c r="A335" i="4"/>
  <c r="M335" i="4" s="1"/>
  <c r="N335" i="4" s="1"/>
  <c r="A332" i="4"/>
  <c r="M332" i="4" s="1"/>
  <c r="N332" i="4" s="1"/>
  <c r="A331" i="4"/>
  <c r="M331" i="4" s="1"/>
  <c r="N331" i="4" s="1"/>
  <c r="A314" i="4"/>
  <c r="M314" i="4" s="1"/>
  <c r="N314" i="4" s="1"/>
  <c r="A313" i="4"/>
  <c r="M313" i="4" s="1"/>
  <c r="N313" i="4" s="1"/>
  <c r="A312" i="4"/>
  <c r="M312" i="4" s="1"/>
  <c r="N312" i="4" s="1"/>
  <c r="A311" i="4"/>
  <c r="M311" i="4" s="1"/>
  <c r="N311" i="4" s="1"/>
  <c r="A310" i="4"/>
  <c r="M310" i="4" s="1"/>
  <c r="N310" i="4" s="1"/>
  <c r="A316" i="4"/>
  <c r="M316" i="4" s="1"/>
  <c r="N316" i="4" s="1"/>
  <c r="A309" i="4"/>
  <c r="M309" i="4" s="1"/>
  <c r="N309" i="4" s="1"/>
  <c r="A317" i="4"/>
  <c r="M317" i="4" s="1"/>
  <c r="N317" i="4" s="1"/>
  <c r="A315" i="4"/>
  <c r="M315" i="4" s="1"/>
  <c r="N315" i="4" s="1"/>
  <c r="A308" i="4"/>
  <c r="M308" i="4" s="1"/>
  <c r="N308" i="4" s="1"/>
  <c r="A297" i="4"/>
  <c r="N297" i="4" s="1"/>
  <c r="A295" i="4"/>
  <c r="N295" i="4" s="1"/>
  <c r="A298" i="4"/>
  <c r="N298" i="4" s="1"/>
  <c r="A296" i="4"/>
  <c r="N296" i="4" s="1"/>
  <c r="A278" i="4"/>
  <c r="M278" i="4" s="1"/>
  <c r="N278" i="4" s="1"/>
  <c r="A277" i="4"/>
  <c r="M277" i="4" s="1"/>
  <c r="N277" i="4" s="1"/>
  <c r="A276" i="4"/>
  <c r="M276" i="4" s="1"/>
  <c r="N276" i="4" s="1"/>
  <c r="A275" i="4"/>
  <c r="M275" i="4" s="1"/>
  <c r="N275" i="4" s="1"/>
  <c r="A274" i="4"/>
  <c r="M274" i="4" s="1"/>
  <c r="N274" i="4" s="1"/>
  <c r="A273" i="4"/>
  <c r="M273" i="4" s="1"/>
  <c r="N273" i="4" s="1"/>
  <c r="A279" i="4"/>
  <c r="M279" i="4" s="1"/>
  <c r="N279" i="4" s="1"/>
  <c r="A272" i="4"/>
  <c r="M272" i="4" s="1"/>
  <c r="N272" i="4" s="1"/>
  <c r="A271" i="4"/>
  <c r="M271" i="4" s="1"/>
  <c r="N271" i="4" s="1"/>
  <c r="A256" i="4"/>
  <c r="M256" i="4" s="1"/>
  <c r="N256" i="4" s="1"/>
  <c r="A261" i="4"/>
  <c r="M261" i="4" s="1"/>
  <c r="N261" i="4" s="1"/>
  <c r="A262" i="4"/>
  <c r="M262" i="4" s="1"/>
  <c r="N262" i="4" s="1"/>
  <c r="A258" i="4"/>
  <c r="M258" i="4" s="1"/>
  <c r="N258" i="4" s="1"/>
  <c r="A260" i="4"/>
  <c r="M260" i="4" s="1"/>
  <c r="N260" i="4" s="1"/>
  <c r="A259" i="4"/>
  <c r="M259" i="4" s="1"/>
  <c r="N259" i="4" s="1"/>
  <c r="A257" i="4"/>
  <c r="M257" i="4" s="1"/>
  <c r="N257" i="4" s="1"/>
  <c r="A183" i="4"/>
  <c r="M183" i="4" s="1"/>
  <c r="N183" i="4" s="1"/>
  <c r="A182" i="4"/>
  <c r="M182" i="4" s="1"/>
  <c r="N182" i="4" s="1"/>
  <c r="A180" i="4"/>
  <c r="M180" i="4" s="1"/>
  <c r="N180" i="4" s="1"/>
  <c r="A184" i="4"/>
  <c r="M184" i="4" s="1"/>
  <c r="N184" i="4" s="1"/>
  <c r="A181" i="4"/>
  <c r="M181" i="4" s="1"/>
  <c r="N181" i="4" s="1"/>
  <c r="A144" i="4"/>
  <c r="M144" i="4" s="1"/>
  <c r="N144" i="4" s="1"/>
  <c r="A141" i="4"/>
  <c r="M141" i="4" s="1"/>
  <c r="N141" i="4" s="1"/>
  <c r="A142" i="4"/>
  <c r="M142" i="4" s="1"/>
  <c r="N142" i="4" s="1"/>
  <c r="A143" i="4"/>
  <c r="M143" i="4" s="1"/>
  <c r="N143" i="4" s="1"/>
  <c r="A114" i="4"/>
  <c r="M114" i="4" s="1"/>
  <c r="N114" i="4" s="1"/>
  <c r="A113" i="4"/>
  <c r="M113" i="4" s="1"/>
  <c r="N113" i="4" s="1"/>
  <c r="A112" i="4"/>
  <c r="M112" i="4" s="1"/>
  <c r="N112" i="4" s="1"/>
  <c r="A111" i="4"/>
  <c r="M111" i="4" s="1"/>
  <c r="N111" i="4" s="1"/>
  <c r="A115" i="4"/>
  <c r="M115" i="4" s="1"/>
  <c r="N115" i="4" s="1"/>
  <c r="A109" i="4"/>
  <c r="M109" i="4" s="1"/>
  <c r="N109" i="4" s="1"/>
  <c r="A107" i="4"/>
  <c r="M107" i="4" s="1"/>
  <c r="N107" i="4" s="1"/>
  <c r="A110" i="4"/>
  <c r="M110" i="4" s="1"/>
  <c r="N110" i="4" s="1"/>
  <c r="A108" i="4"/>
  <c r="M108" i="4" s="1"/>
  <c r="N108" i="4" s="1"/>
  <c r="A97" i="4"/>
  <c r="M97" i="4" s="1"/>
  <c r="N97" i="4" s="1"/>
  <c r="A96" i="4"/>
  <c r="M96" i="4" s="1"/>
  <c r="N96" i="4" s="1"/>
  <c r="A98" i="4"/>
  <c r="M98" i="4" s="1"/>
  <c r="N98" i="4" s="1"/>
  <c r="A99" i="4"/>
  <c r="M99" i="4" s="1"/>
  <c r="N99" i="4" s="1"/>
  <c r="A79" i="4"/>
  <c r="M79" i="4" s="1"/>
  <c r="N79" i="4" s="1"/>
  <c r="A78" i="4"/>
  <c r="M78" i="4" s="1"/>
  <c r="N78" i="4" s="1"/>
  <c r="A77" i="4"/>
  <c r="M77" i="4" s="1"/>
  <c r="N77" i="4" s="1"/>
  <c r="A76" i="4"/>
  <c r="M76" i="4" s="1"/>
  <c r="N76" i="4" s="1"/>
  <c r="A75" i="4"/>
  <c r="M75" i="4" s="1"/>
  <c r="N75" i="4" s="1"/>
  <c r="A80" i="4"/>
  <c r="M80" i="4" s="1"/>
  <c r="N80" i="4" s="1"/>
  <c r="A70" i="4"/>
  <c r="M70" i="4" s="1"/>
  <c r="A73" i="4"/>
  <c r="M73" i="4" s="1"/>
  <c r="A72" i="4"/>
  <c r="M72" i="4" s="1"/>
  <c r="N72" i="4" s="1"/>
  <c r="A69" i="4"/>
  <c r="M69" i="4" s="1"/>
  <c r="N69" i="4" s="1"/>
  <c r="A49" i="4"/>
  <c r="M49" i="4" s="1"/>
  <c r="N49" i="4" s="1"/>
  <c r="A48" i="4"/>
  <c r="M48" i="4" s="1"/>
  <c r="N48" i="4" s="1"/>
  <c r="A22" i="4"/>
  <c r="M22" i="4" s="1"/>
  <c r="N22" i="4" s="1"/>
  <c r="A21" i="4"/>
  <c r="M21" i="4" s="1"/>
  <c r="N21" i="4" s="1"/>
  <c r="A20" i="4"/>
  <c r="M20" i="4" s="1"/>
  <c r="N20" i="4" s="1"/>
  <c r="A23" i="4"/>
  <c r="M23" i="4" s="1"/>
  <c r="N23" i="4" s="1"/>
  <c r="A19" i="4"/>
  <c r="M19" i="4" s="1"/>
  <c r="N19" i="4" s="1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L1289" i="2" s="1"/>
  <c r="M1289" i="2" s="1"/>
  <c r="A6" i="3"/>
  <c r="A5" i="3"/>
  <c r="A4" i="3"/>
  <c r="A239" i="3"/>
  <c r="A1294" i="2"/>
  <c r="A1293" i="2"/>
  <c r="A1292" i="2"/>
  <c r="A1291" i="2"/>
  <c r="L1291" i="2" s="1"/>
  <c r="M1291" i="2" s="1"/>
  <c r="A1290" i="2"/>
  <c r="A1289" i="2"/>
  <c r="A1288" i="2"/>
  <c r="A1287" i="2"/>
  <c r="L1287" i="2" s="1"/>
  <c r="M1287" i="2" s="1"/>
  <c r="A1286" i="2"/>
  <c r="A1285" i="2"/>
  <c r="A1284" i="2"/>
  <c r="A1283" i="2"/>
  <c r="L1283" i="2" s="1"/>
  <c r="M1283" i="2" s="1"/>
  <c r="A1282" i="2"/>
  <c r="A1281" i="2"/>
  <c r="A1280" i="2"/>
  <c r="A1279" i="2"/>
  <c r="L1279" i="2" s="1"/>
  <c r="M1279" i="2" s="1"/>
  <c r="A1278" i="2"/>
  <c r="A1277" i="2"/>
  <c r="A1276" i="2"/>
  <c r="A1275" i="2"/>
  <c r="L1275" i="2" s="1"/>
  <c r="M1275" i="2" s="1"/>
  <c r="A1274" i="2"/>
  <c r="A1273" i="2"/>
  <c r="A1272" i="2"/>
  <c r="A1271" i="2"/>
  <c r="L1271" i="2" s="1"/>
  <c r="M1271" i="2" s="1"/>
  <c r="A1270" i="2"/>
  <c r="A1269" i="2"/>
  <c r="A1268" i="2"/>
  <c r="A1267" i="2"/>
  <c r="L1267" i="2" s="1"/>
  <c r="M1267" i="2" s="1"/>
  <c r="A1266" i="2"/>
  <c r="A1265" i="2"/>
  <c r="A1264" i="2"/>
  <c r="A1263" i="2"/>
  <c r="L1263" i="2" s="1"/>
  <c r="M1263" i="2" s="1"/>
  <c r="A1262" i="2"/>
  <c r="A1261" i="2"/>
  <c r="A1260" i="2"/>
  <c r="A1259" i="2"/>
  <c r="L1259" i="2" s="1"/>
  <c r="M1259" i="2" s="1"/>
  <c r="A1258" i="2"/>
  <c r="A1257" i="2"/>
  <c r="A1256" i="2"/>
  <c r="A1255" i="2"/>
  <c r="L1255" i="2" s="1"/>
  <c r="M1255" i="2" s="1"/>
  <c r="A1254" i="2"/>
  <c r="A1253" i="2"/>
  <c r="A1252" i="2"/>
  <c r="A1251" i="2"/>
  <c r="L1251" i="2" s="1"/>
  <c r="M1251" i="2" s="1"/>
  <c r="A1250" i="2"/>
  <c r="A1249" i="2"/>
  <c r="A1248" i="2"/>
  <c r="A1247" i="2"/>
  <c r="L1247" i="2" s="1"/>
  <c r="M1247" i="2" s="1"/>
  <c r="A1246" i="2"/>
  <c r="A1245" i="2"/>
  <c r="A1244" i="2"/>
  <c r="A1243" i="2"/>
  <c r="L1243" i="2" s="1"/>
  <c r="M1243" i="2" s="1"/>
  <c r="A1242" i="2"/>
  <c r="A1241" i="2"/>
  <c r="A1240" i="2"/>
  <c r="A1239" i="2"/>
  <c r="L1239" i="2" s="1"/>
  <c r="M1239" i="2" s="1"/>
  <c r="A1238" i="2"/>
  <c r="A1237" i="2"/>
  <c r="A1236" i="2"/>
  <c r="A1235" i="2"/>
  <c r="L1235" i="2" s="1"/>
  <c r="M1235" i="2" s="1"/>
  <c r="A1234" i="2"/>
  <c r="A1233" i="2"/>
  <c r="A1232" i="2"/>
  <c r="A1231" i="2"/>
  <c r="L1231" i="2" s="1"/>
  <c r="M1231" i="2" s="1"/>
  <c r="A1230" i="2"/>
  <c r="A1229" i="2"/>
  <c r="A1228" i="2"/>
  <c r="A1227" i="2"/>
  <c r="L1227" i="2" s="1"/>
  <c r="M1227" i="2" s="1"/>
  <c r="A1226" i="2"/>
  <c r="A1225" i="2"/>
  <c r="A1224" i="2"/>
  <c r="A1223" i="2"/>
  <c r="L1223" i="2" s="1"/>
  <c r="M1223" i="2" s="1"/>
  <c r="A1222" i="2"/>
  <c r="A1221" i="2"/>
  <c r="A1220" i="2"/>
  <c r="A1219" i="2"/>
  <c r="L1219" i="2" s="1"/>
  <c r="M1219" i="2" s="1"/>
  <c r="A1218" i="2"/>
  <c r="A1217" i="2"/>
  <c r="A1216" i="2"/>
  <c r="A1215" i="2"/>
  <c r="L1215" i="2" s="1"/>
  <c r="M1215" i="2" s="1"/>
  <c r="A1214" i="2"/>
  <c r="A1213" i="2"/>
  <c r="A1212" i="2"/>
  <c r="A1211" i="2"/>
  <c r="L1211" i="2" s="1"/>
  <c r="M1211" i="2" s="1"/>
  <c r="A1210" i="2"/>
  <c r="A1209" i="2"/>
  <c r="A1208" i="2"/>
  <c r="A1207" i="2"/>
  <c r="L1207" i="2" s="1"/>
  <c r="M1207" i="2" s="1"/>
  <c r="A1206" i="2"/>
  <c r="A1205" i="2"/>
  <c r="A1204" i="2"/>
  <c r="A1203" i="2"/>
  <c r="L1203" i="2" s="1"/>
  <c r="M1203" i="2" s="1"/>
  <c r="A1202" i="2"/>
  <c r="A1201" i="2"/>
  <c r="A1200" i="2"/>
  <c r="A1199" i="2"/>
  <c r="L1199" i="2" s="1"/>
  <c r="M1199" i="2" s="1"/>
  <c r="A1198" i="2"/>
  <c r="A1197" i="2"/>
  <c r="A1196" i="2"/>
  <c r="A1195" i="2"/>
  <c r="L1195" i="2" s="1"/>
  <c r="M1195" i="2" s="1"/>
  <c r="A1194" i="2"/>
  <c r="A1193" i="2"/>
  <c r="A1192" i="2"/>
  <c r="A1191" i="2"/>
  <c r="L1191" i="2" s="1"/>
  <c r="M1191" i="2" s="1"/>
  <c r="A1190" i="2"/>
  <c r="A1189" i="2"/>
  <c r="A1188" i="2"/>
  <c r="A1187" i="2"/>
  <c r="L1187" i="2" s="1"/>
  <c r="M1187" i="2" s="1"/>
  <c r="A1186" i="2"/>
  <c r="A1185" i="2"/>
  <c r="A1184" i="2"/>
  <c r="A1183" i="2"/>
  <c r="L1183" i="2" s="1"/>
  <c r="M1183" i="2" s="1"/>
  <c r="A1182" i="2"/>
  <c r="A1181" i="2"/>
  <c r="A1180" i="2"/>
  <c r="A1179" i="2"/>
  <c r="L1179" i="2" s="1"/>
  <c r="M1179" i="2" s="1"/>
  <c r="A1178" i="2"/>
  <c r="A1177" i="2"/>
  <c r="A1176" i="2"/>
  <c r="A1175" i="2"/>
  <c r="L1175" i="2" s="1"/>
  <c r="M1175" i="2" s="1"/>
  <c r="A1174" i="2"/>
  <c r="A1173" i="2"/>
  <c r="A1172" i="2"/>
  <c r="A1171" i="2"/>
  <c r="L1171" i="2" s="1"/>
  <c r="M1171" i="2" s="1"/>
  <c r="A1170" i="2"/>
  <c r="A1169" i="2"/>
  <c r="A1168" i="2"/>
  <c r="A1167" i="2"/>
  <c r="L1167" i="2" s="1"/>
  <c r="M1167" i="2" s="1"/>
  <c r="A1166" i="2"/>
  <c r="A1165" i="2"/>
  <c r="A1164" i="2"/>
  <c r="A1163" i="2"/>
  <c r="L1163" i="2" s="1"/>
  <c r="M1163" i="2" s="1"/>
  <c r="A1162" i="2"/>
  <c r="A1161" i="2"/>
  <c r="A1160" i="2"/>
  <c r="A1159" i="2"/>
  <c r="L1159" i="2" s="1"/>
  <c r="M1159" i="2" s="1"/>
  <c r="A1158" i="2"/>
  <c r="A1157" i="2"/>
  <c r="A1156" i="2"/>
  <c r="A1155" i="2"/>
  <c r="L1155" i="2" s="1"/>
  <c r="M1155" i="2" s="1"/>
  <c r="A1154" i="2"/>
  <c r="A1153" i="2"/>
  <c r="A1152" i="2"/>
  <c r="A1151" i="2"/>
  <c r="L1151" i="2" s="1"/>
  <c r="M1151" i="2" s="1"/>
  <c r="A1150" i="2"/>
  <c r="A1149" i="2"/>
  <c r="A1148" i="2"/>
  <c r="A1147" i="2"/>
  <c r="L1147" i="2" s="1"/>
  <c r="M1147" i="2" s="1"/>
  <c r="A1146" i="2"/>
  <c r="A1145" i="2"/>
  <c r="A1144" i="2"/>
  <c r="A1143" i="2"/>
  <c r="L1143" i="2" s="1"/>
  <c r="M1143" i="2" s="1"/>
  <c r="A1142" i="2"/>
  <c r="A1141" i="2"/>
  <c r="A1140" i="2"/>
  <c r="A1139" i="2"/>
  <c r="L1139" i="2" s="1"/>
  <c r="M1139" i="2" s="1"/>
  <c r="A1138" i="2"/>
  <c r="A1137" i="2"/>
  <c r="A1136" i="2"/>
  <c r="A1135" i="2"/>
  <c r="L1135" i="2" s="1"/>
  <c r="M1135" i="2" s="1"/>
  <c r="A1134" i="2"/>
  <c r="A1133" i="2"/>
  <c r="A1132" i="2"/>
  <c r="A1131" i="2"/>
  <c r="L1131" i="2" s="1"/>
  <c r="M1131" i="2" s="1"/>
  <c r="A1130" i="2"/>
  <c r="A1129" i="2"/>
  <c r="A1128" i="2"/>
  <c r="A1127" i="2"/>
  <c r="L1127" i="2" s="1"/>
  <c r="M1127" i="2" s="1"/>
  <c r="A1126" i="2"/>
  <c r="A1125" i="2"/>
  <c r="A1124" i="2"/>
  <c r="A1123" i="2"/>
  <c r="L1123" i="2" s="1"/>
  <c r="M1123" i="2" s="1"/>
  <c r="A1122" i="2"/>
  <c r="A1121" i="2"/>
  <c r="A1120" i="2"/>
  <c r="A1119" i="2"/>
  <c r="L1119" i="2" s="1"/>
  <c r="M1119" i="2" s="1"/>
  <c r="A1118" i="2"/>
  <c r="A1117" i="2"/>
  <c r="A1116" i="2"/>
  <c r="A1115" i="2"/>
  <c r="L1115" i="2" s="1"/>
  <c r="M1115" i="2" s="1"/>
  <c r="A1114" i="2"/>
  <c r="A1113" i="2"/>
  <c r="A1112" i="2"/>
  <c r="A1111" i="2"/>
  <c r="L1111" i="2" s="1"/>
  <c r="M1111" i="2" s="1"/>
  <c r="A1110" i="2"/>
  <c r="A1109" i="2"/>
  <c r="A1108" i="2"/>
  <c r="A1107" i="2"/>
  <c r="L1107" i="2" s="1"/>
  <c r="M1107" i="2" s="1"/>
  <c r="A1106" i="2"/>
  <c r="A1105" i="2"/>
  <c r="A1104" i="2"/>
  <c r="A1103" i="2"/>
  <c r="L1103" i="2" s="1"/>
  <c r="M1103" i="2" s="1"/>
  <c r="A1102" i="2"/>
  <c r="A1101" i="2"/>
  <c r="A1100" i="2"/>
  <c r="A1099" i="2"/>
  <c r="L1099" i="2" s="1"/>
  <c r="M1099" i="2" s="1"/>
  <c r="A1098" i="2"/>
  <c r="A1097" i="2"/>
  <c r="A1096" i="2"/>
  <c r="A1095" i="2"/>
  <c r="L1095" i="2" s="1"/>
  <c r="M1095" i="2" s="1"/>
  <c r="A1094" i="2"/>
  <c r="A1093" i="2"/>
  <c r="A1092" i="2"/>
  <c r="A1091" i="2"/>
  <c r="L1091" i="2" s="1"/>
  <c r="M1091" i="2" s="1"/>
  <c r="A1090" i="2"/>
  <c r="A1089" i="2"/>
  <c r="A1088" i="2"/>
  <c r="A1087" i="2"/>
  <c r="L1087" i="2" s="1"/>
  <c r="M1087" i="2" s="1"/>
  <c r="A1086" i="2"/>
  <c r="A1085" i="2"/>
  <c r="A1084" i="2"/>
  <c r="A1083" i="2"/>
  <c r="L1083" i="2" s="1"/>
  <c r="M1083" i="2" s="1"/>
  <c r="A1082" i="2"/>
  <c r="A1081" i="2"/>
  <c r="A1080" i="2"/>
  <c r="A1079" i="2"/>
  <c r="L1079" i="2" s="1"/>
  <c r="M1079" i="2" s="1"/>
  <c r="A1078" i="2"/>
  <c r="A1077" i="2"/>
  <c r="A1076" i="2"/>
  <c r="A1075" i="2"/>
  <c r="L1075" i="2" s="1"/>
  <c r="M1075" i="2" s="1"/>
  <c r="A1074" i="2"/>
  <c r="A1073" i="2"/>
  <c r="A1072" i="2"/>
  <c r="A1071" i="2"/>
  <c r="L1071" i="2" s="1"/>
  <c r="M1071" i="2" s="1"/>
  <c r="A1070" i="2"/>
  <c r="A1069" i="2"/>
  <c r="A1068" i="2"/>
  <c r="A1067" i="2"/>
  <c r="L1067" i="2" s="1"/>
  <c r="M1067" i="2" s="1"/>
  <c r="A1066" i="2"/>
  <c r="A1065" i="2"/>
  <c r="A1064" i="2"/>
  <c r="A1063" i="2"/>
  <c r="L1063" i="2" s="1"/>
  <c r="M1063" i="2" s="1"/>
  <c r="A1062" i="2"/>
  <c r="A1061" i="2"/>
  <c r="A1060" i="2"/>
  <c r="A1059" i="2"/>
  <c r="L1059" i="2" s="1"/>
  <c r="M1059" i="2" s="1"/>
  <c r="A1058" i="2"/>
  <c r="A1057" i="2"/>
  <c r="A1056" i="2"/>
  <c r="A1055" i="2"/>
  <c r="L1055" i="2" s="1"/>
  <c r="M1055" i="2" s="1"/>
  <c r="A1054" i="2"/>
  <c r="A1053" i="2"/>
  <c r="A1052" i="2"/>
  <c r="A1051" i="2"/>
  <c r="L1051" i="2" s="1"/>
  <c r="M1051" i="2" s="1"/>
  <c r="A1050" i="2"/>
  <c r="A1049" i="2"/>
  <c r="A1048" i="2"/>
  <c r="A1047" i="2"/>
  <c r="L1047" i="2" s="1"/>
  <c r="M1047" i="2" s="1"/>
  <c r="A1046" i="2"/>
  <c r="A1045" i="2"/>
  <c r="A1044" i="2"/>
  <c r="A1043" i="2"/>
  <c r="L1043" i="2" s="1"/>
  <c r="M1043" i="2" s="1"/>
  <c r="A1042" i="2"/>
  <c r="A1041" i="2"/>
  <c r="A1040" i="2"/>
  <c r="A1039" i="2"/>
  <c r="L1039" i="2" s="1"/>
  <c r="M1039" i="2" s="1"/>
  <c r="A1038" i="2"/>
  <c r="A1037" i="2"/>
  <c r="A1036" i="2"/>
  <c r="A1035" i="2"/>
  <c r="L1035" i="2" s="1"/>
  <c r="M1035" i="2" s="1"/>
  <c r="A1034" i="2"/>
  <c r="A1033" i="2"/>
  <c r="A1032" i="2"/>
  <c r="A1031" i="2"/>
  <c r="L1031" i="2" s="1"/>
  <c r="M1031" i="2" s="1"/>
  <c r="A1030" i="2"/>
  <c r="A1029" i="2"/>
  <c r="A1028" i="2"/>
  <c r="A1027" i="2"/>
  <c r="L1027" i="2" s="1"/>
  <c r="M1027" i="2" s="1"/>
  <c r="A1026" i="2"/>
  <c r="A1025" i="2"/>
  <c r="A1024" i="2"/>
  <c r="A1023" i="2"/>
  <c r="L1023" i="2" s="1"/>
  <c r="M1023" i="2" s="1"/>
  <c r="A1022" i="2"/>
  <c r="A1021" i="2"/>
  <c r="A1020" i="2"/>
  <c r="A1019" i="2"/>
  <c r="L1019" i="2" s="1"/>
  <c r="M1019" i="2" s="1"/>
  <c r="A1018" i="2"/>
  <c r="A1017" i="2"/>
  <c r="A1016" i="2"/>
  <c r="A1015" i="2"/>
  <c r="L1015" i="2" s="1"/>
  <c r="M1015" i="2" s="1"/>
  <c r="A1014" i="2"/>
  <c r="A1013" i="2"/>
  <c r="A1012" i="2"/>
  <c r="A1011" i="2"/>
  <c r="L1011" i="2" s="1"/>
  <c r="M1011" i="2" s="1"/>
  <c r="A1010" i="2"/>
  <c r="A1009" i="2"/>
  <c r="A1008" i="2"/>
  <c r="A1007" i="2"/>
  <c r="L1007" i="2" s="1"/>
  <c r="M1007" i="2" s="1"/>
  <c r="A1006" i="2"/>
  <c r="A1005" i="2"/>
  <c r="A1004" i="2"/>
  <c r="A1003" i="2"/>
  <c r="L1003" i="2" s="1"/>
  <c r="M1003" i="2" s="1"/>
  <c r="A1002" i="2"/>
  <c r="A1001" i="2"/>
  <c r="A1000" i="2"/>
  <c r="A999" i="2"/>
  <c r="L999" i="2" s="1"/>
  <c r="M999" i="2" s="1"/>
  <c r="A998" i="2"/>
  <c r="A997" i="2"/>
  <c r="A996" i="2"/>
  <c r="A995" i="2"/>
  <c r="L995" i="2" s="1"/>
  <c r="M995" i="2" s="1"/>
  <c r="A994" i="2"/>
  <c r="A993" i="2"/>
  <c r="A992" i="2"/>
  <c r="A991" i="2"/>
  <c r="L991" i="2" s="1"/>
  <c r="M991" i="2" s="1"/>
  <c r="A990" i="2"/>
  <c r="A989" i="2"/>
  <c r="A988" i="2"/>
  <c r="A987" i="2"/>
  <c r="L987" i="2" s="1"/>
  <c r="M987" i="2" s="1"/>
  <c r="A986" i="2"/>
  <c r="A985" i="2"/>
  <c r="A984" i="2"/>
  <c r="A983" i="2"/>
  <c r="L983" i="2" s="1"/>
  <c r="M983" i="2" s="1"/>
  <c r="A982" i="2"/>
  <c r="A981" i="2"/>
  <c r="A980" i="2"/>
  <c r="A979" i="2"/>
  <c r="L979" i="2" s="1"/>
  <c r="M979" i="2" s="1"/>
  <c r="A978" i="2"/>
  <c r="A977" i="2"/>
  <c r="A976" i="2"/>
  <c r="A975" i="2"/>
  <c r="L975" i="2" s="1"/>
  <c r="M975" i="2" s="1"/>
  <c r="A974" i="2"/>
  <c r="A973" i="2"/>
  <c r="A972" i="2"/>
  <c r="A971" i="2"/>
  <c r="L971" i="2" s="1"/>
  <c r="M971" i="2" s="1"/>
  <c r="A970" i="2"/>
  <c r="A969" i="2"/>
  <c r="A968" i="2"/>
  <c r="A967" i="2"/>
  <c r="L967" i="2" s="1"/>
  <c r="M967" i="2" s="1"/>
  <c r="A966" i="2"/>
  <c r="A965" i="2"/>
  <c r="A964" i="2"/>
  <c r="A963" i="2"/>
  <c r="L963" i="2" s="1"/>
  <c r="M963" i="2" s="1"/>
  <c r="A962" i="2"/>
  <c r="A961" i="2"/>
  <c r="A960" i="2"/>
  <c r="A959" i="2"/>
  <c r="L959" i="2" s="1"/>
  <c r="M959" i="2" s="1"/>
  <c r="A958" i="2"/>
  <c r="A957" i="2"/>
  <c r="A956" i="2"/>
  <c r="A955" i="2"/>
  <c r="L955" i="2" s="1"/>
  <c r="M955" i="2" s="1"/>
  <c r="A954" i="2"/>
  <c r="A953" i="2"/>
  <c r="A952" i="2"/>
  <c r="A951" i="2"/>
  <c r="L951" i="2" s="1"/>
  <c r="M951" i="2" s="1"/>
  <c r="A950" i="2"/>
  <c r="A949" i="2"/>
  <c r="A948" i="2"/>
  <c r="A947" i="2"/>
  <c r="L947" i="2" s="1"/>
  <c r="M947" i="2" s="1"/>
  <c r="A946" i="2"/>
  <c r="A945" i="2"/>
  <c r="A944" i="2"/>
  <c r="A943" i="2"/>
  <c r="L943" i="2" s="1"/>
  <c r="M943" i="2" s="1"/>
  <c r="A942" i="2"/>
  <c r="A941" i="2"/>
  <c r="A940" i="2"/>
  <c r="A939" i="2"/>
  <c r="L939" i="2" s="1"/>
  <c r="M939" i="2" s="1"/>
  <c r="A938" i="2"/>
  <c r="A937" i="2"/>
  <c r="A936" i="2"/>
  <c r="A935" i="2"/>
  <c r="L935" i="2" s="1"/>
  <c r="M935" i="2" s="1"/>
  <c r="A934" i="2"/>
  <c r="A933" i="2"/>
  <c r="A932" i="2"/>
  <c r="A931" i="2"/>
  <c r="L931" i="2" s="1"/>
  <c r="M931" i="2" s="1"/>
  <c r="A930" i="2"/>
  <c r="A929" i="2"/>
  <c r="A928" i="2"/>
  <c r="A927" i="2"/>
  <c r="L927" i="2" s="1"/>
  <c r="M927" i="2" s="1"/>
  <c r="A926" i="2"/>
  <c r="A925" i="2"/>
  <c r="A924" i="2"/>
  <c r="A923" i="2"/>
  <c r="L923" i="2" s="1"/>
  <c r="M923" i="2" s="1"/>
  <c r="A922" i="2"/>
  <c r="A921" i="2"/>
  <c r="A920" i="2"/>
  <c r="A919" i="2"/>
  <c r="L919" i="2" s="1"/>
  <c r="M919" i="2" s="1"/>
  <c r="A918" i="2"/>
  <c r="A917" i="2"/>
  <c r="A916" i="2"/>
  <c r="A915" i="2"/>
  <c r="L915" i="2" s="1"/>
  <c r="M915" i="2" s="1"/>
  <c r="A914" i="2"/>
  <c r="A913" i="2"/>
  <c r="A912" i="2"/>
  <c r="A911" i="2"/>
  <c r="L911" i="2" s="1"/>
  <c r="M911" i="2" s="1"/>
  <c r="A910" i="2"/>
  <c r="A909" i="2"/>
  <c r="A908" i="2"/>
  <c r="A907" i="2"/>
  <c r="L907" i="2" s="1"/>
  <c r="M907" i="2" s="1"/>
  <c r="A906" i="2"/>
  <c r="A905" i="2"/>
  <c r="A904" i="2"/>
  <c r="A903" i="2"/>
  <c r="L903" i="2" s="1"/>
  <c r="M903" i="2" s="1"/>
  <c r="A902" i="2"/>
  <c r="A901" i="2"/>
  <c r="A900" i="2"/>
  <c r="A899" i="2"/>
  <c r="L899" i="2" s="1"/>
  <c r="M899" i="2" s="1"/>
  <c r="A898" i="2"/>
  <c r="A897" i="2"/>
  <c r="A896" i="2"/>
  <c r="A895" i="2"/>
  <c r="L895" i="2" s="1"/>
  <c r="M895" i="2" s="1"/>
  <c r="A894" i="2"/>
  <c r="A893" i="2"/>
  <c r="A892" i="2"/>
  <c r="A891" i="2"/>
  <c r="L891" i="2" s="1"/>
  <c r="M891" i="2" s="1"/>
  <c r="A890" i="2"/>
  <c r="A889" i="2"/>
  <c r="A888" i="2"/>
  <c r="A887" i="2"/>
  <c r="L887" i="2" s="1"/>
  <c r="M887" i="2" s="1"/>
  <c r="A886" i="2"/>
  <c r="A885" i="2"/>
  <c r="A884" i="2"/>
  <c r="A883" i="2"/>
  <c r="L883" i="2" s="1"/>
  <c r="M883" i="2" s="1"/>
  <c r="A882" i="2"/>
  <c r="A881" i="2"/>
  <c r="A880" i="2"/>
  <c r="A879" i="2"/>
  <c r="L879" i="2" s="1"/>
  <c r="M879" i="2" s="1"/>
  <c r="A878" i="2"/>
  <c r="A877" i="2"/>
  <c r="A876" i="2"/>
  <c r="A875" i="2"/>
  <c r="L875" i="2" s="1"/>
  <c r="M875" i="2" s="1"/>
  <c r="A874" i="2"/>
  <c r="A873" i="2"/>
  <c r="A872" i="2"/>
  <c r="A871" i="2"/>
  <c r="L871" i="2" s="1"/>
  <c r="M871" i="2" s="1"/>
  <c r="A870" i="2"/>
  <c r="A869" i="2"/>
  <c r="A868" i="2"/>
  <c r="A867" i="2"/>
  <c r="L867" i="2" s="1"/>
  <c r="M867" i="2" s="1"/>
  <c r="A866" i="2"/>
  <c r="A865" i="2"/>
  <c r="A864" i="2"/>
  <c r="A863" i="2"/>
  <c r="L863" i="2" s="1"/>
  <c r="M863" i="2" s="1"/>
  <c r="A862" i="2"/>
  <c r="A861" i="2"/>
  <c r="A860" i="2"/>
  <c r="A859" i="2"/>
  <c r="L859" i="2" s="1"/>
  <c r="M859" i="2" s="1"/>
  <c r="A858" i="2"/>
  <c r="A857" i="2"/>
  <c r="A856" i="2"/>
  <c r="A855" i="2"/>
  <c r="L855" i="2" s="1"/>
  <c r="M855" i="2" s="1"/>
  <c r="A854" i="2"/>
  <c r="A853" i="2"/>
  <c r="A852" i="2"/>
  <c r="A851" i="2"/>
  <c r="L851" i="2" s="1"/>
  <c r="M851" i="2" s="1"/>
  <c r="A850" i="2"/>
  <c r="A849" i="2"/>
  <c r="A848" i="2"/>
  <c r="A847" i="2"/>
  <c r="L847" i="2" s="1"/>
  <c r="M847" i="2" s="1"/>
  <c r="A846" i="2"/>
  <c r="A845" i="2"/>
  <c r="A844" i="2"/>
  <c r="A843" i="2"/>
  <c r="L843" i="2" s="1"/>
  <c r="M843" i="2" s="1"/>
  <c r="A842" i="2"/>
  <c r="A841" i="2"/>
  <c r="A840" i="2"/>
  <c r="A839" i="2"/>
  <c r="L839" i="2" s="1"/>
  <c r="M839" i="2" s="1"/>
  <c r="A838" i="2"/>
  <c r="A837" i="2"/>
  <c r="A836" i="2"/>
  <c r="A835" i="2"/>
  <c r="L835" i="2" s="1"/>
  <c r="M835" i="2" s="1"/>
  <c r="A834" i="2"/>
  <c r="A833" i="2"/>
  <c r="A832" i="2"/>
  <c r="A831" i="2"/>
  <c r="L831" i="2" s="1"/>
  <c r="M831" i="2" s="1"/>
  <c r="A830" i="2"/>
  <c r="A829" i="2"/>
  <c r="A828" i="2"/>
  <c r="A827" i="2"/>
  <c r="L827" i="2" s="1"/>
  <c r="M827" i="2" s="1"/>
  <c r="A826" i="2"/>
  <c r="A825" i="2"/>
  <c r="A824" i="2"/>
  <c r="A823" i="2"/>
  <c r="L823" i="2" s="1"/>
  <c r="M823" i="2" s="1"/>
  <c r="A822" i="2"/>
  <c r="A821" i="2"/>
  <c r="A820" i="2"/>
  <c r="A819" i="2"/>
  <c r="L819" i="2" s="1"/>
  <c r="M819" i="2" s="1"/>
  <c r="A818" i="2"/>
  <c r="A817" i="2"/>
  <c r="A816" i="2"/>
  <c r="A815" i="2"/>
  <c r="L815" i="2" s="1"/>
  <c r="M815" i="2" s="1"/>
  <c r="A814" i="2"/>
  <c r="A813" i="2"/>
  <c r="A812" i="2"/>
  <c r="A811" i="2"/>
  <c r="L811" i="2" s="1"/>
  <c r="M811" i="2" s="1"/>
  <c r="A810" i="2"/>
  <c r="A809" i="2"/>
  <c r="A808" i="2"/>
  <c r="A807" i="2"/>
  <c r="L807" i="2" s="1"/>
  <c r="M807" i="2" s="1"/>
  <c r="A806" i="2"/>
  <c r="A805" i="2"/>
  <c r="A804" i="2"/>
  <c r="A803" i="2"/>
  <c r="L803" i="2" s="1"/>
  <c r="M803" i="2" s="1"/>
  <c r="A802" i="2"/>
  <c r="A801" i="2"/>
  <c r="A800" i="2"/>
  <c r="A799" i="2"/>
  <c r="L799" i="2" s="1"/>
  <c r="M799" i="2" s="1"/>
  <c r="A798" i="2"/>
  <c r="A797" i="2"/>
  <c r="A796" i="2"/>
  <c r="A795" i="2"/>
  <c r="L795" i="2" s="1"/>
  <c r="M795" i="2" s="1"/>
  <c r="A794" i="2"/>
  <c r="A793" i="2"/>
  <c r="A792" i="2"/>
  <c r="A791" i="2"/>
  <c r="L791" i="2" s="1"/>
  <c r="M791" i="2" s="1"/>
  <c r="A790" i="2"/>
  <c r="A789" i="2"/>
  <c r="A788" i="2"/>
  <c r="A787" i="2"/>
  <c r="L787" i="2" s="1"/>
  <c r="M787" i="2" s="1"/>
  <c r="A786" i="2"/>
  <c r="A785" i="2"/>
  <c r="A784" i="2"/>
  <c r="A783" i="2"/>
  <c r="L783" i="2" s="1"/>
  <c r="M783" i="2" s="1"/>
  <c r="A782" i="2"/>
  <c r="A781" i="2"/>
  <c r="A780" i="2"/>
  <c r="A779" i="2"/>
  <c r="L779" i="2" s="1"/>
  <c r="M779" i="2" s="1"/>
  <c r="A778" i="2"/>
  <c r="A777" i="2"/>
  <c r="A776" i="2"/>
  <c r="A775" i="2"/>
  <c r="L775" i="2" s="1"/>
  <c r="M775" i="2" s="1"/>
  <c r="A774" i="2"/>
  <c r="A773" i="2"/>
  <c r="A772" i="2"/>
  <c r="A771" i="2"/>
  <c r="L771" i="2" s="1"/>
  <c r="M771" i="2" s="1"/>
  <c r="A770" i="2"/>
  <c r="A769" i="2"/>
  <c r="A768" i="2"/>
  <c r="A767" i="2"/>
  <c r="L767" i="2" s="1"/>
  <c r="M767" i="2" s="1"/>
  <c r="A766" i="2"/>
  <c r="A765" i="2"/>
  <c r="A764" i="2"/>
  <c r="A763" i="2"/>
  <c r="L763" i="2" s="1"/>
  <c r="M763" i="2" s="1"/>
  <c r="A762" i="2"/>
  <c r="A761" i="2"/>
  <c r="A760" i="2"/>
  <c r="A759" i="2"/>
  <c r="L759" i="2" s="1"/>
  <c r="M759" i="2" s="1"/>
  <c r="A758" i="2"/>
  <c r="A757" i="2"/>
  <c r="A756" i="2"/>
  <c r="A755" i="2"/>
  <c r="L755" i="2" s="1"/>
  <c r="M755" i="2" s="1"/>
  <c r="A754" i="2"/>
  <c r="A753" i="2"/>
  <c r="A752" i="2"/>
  <c r="A751" i="2"/>
  <c r="L751" i="2" s="1"/>
  <c r="M751" i="2" s="1"/>
  <c r="A750" i="2"/>
  <c r="A749" i="2"/>
  <c r="A748" i="2"/>
  <c r="A747" i="2"/>
  <c r="L747" i="2" s="1"/>
  <c r="M747" i="2" s="1"/>
  <c r="A746" i="2"/>
  <c r="A745" i="2"/>
  <c r="A744" i="2"/>
  <c r="A743" i="2"/>
  <c r="L743" i="2" s="1"/>
  <c r="M743" i="2" s="1"/>
  <c r="A742" i="2"/>
  <c r="A741" i="2"/>
  <c r="A740" i="2"/>
  <c r="A739" i="2"/>
  <c r="L739" i="2" s="1"/>
  <c r="M739" i="2" s="1"/>
  <c r="A738" i="2"/>
  <c r="A737" i="2"/>
  <c r="A736" i="2"/>
  <c r="A735" i="2"/>
  <c r="L735" i="2" s="1"/>
  <c r="M735" i="2" s="1"/>
  <c r="A734" i="2"/>
  <c r="A733" i="2"/>
  <c r="A732" i="2"/>
  <c r="A731" i="2"/>
  <c r="L731" i="2" s="1"/>
  <c r="M731" i="2" s="1"/>
  <c r="A730" i="2"/>
  <c r="A729" i="2"/>
  <c r="A728" i="2"/>
  <c r="A727" i="2"/>
  <c r="L727" i="2" s="1"/>
  <c r="M727" i="2" s="1"/>
  <c r="A726" i="2"/>
  <c r="A725" i="2"/>
  <c r="A724" i="2"/>
  <c r="A723" i="2"/>
  <c r="L723" i="2" s="1"/>
  <c r="M723" i="2" s="1"/>
  <c r="A722" i="2"/>
  <c r="A721" i="2"/>
  <c r="A720" i="2"/>
  <c r="A719" i="2"/>
  <c r="L719" i="2" s="1"/>
  <c r="M719" i="2" s="1"/>
  <c r="A718" i="2"/>
  <c r="A717" i="2"/>
  <c r="A716" i="2"/>
  <c r="A715" i="2"/>
  <c r="L715" i="2" s="1"/>
  <c r="M715" i="2" s="1"/>
  <c r="A714" i="2"/>
  <c r="A713" i="2"/>
  <c r="A712" i="2"/>
  <c r="A711" i="2"/>
  <c r="L711" i="2" s="1"/>
  <c r="M711" i="2" s="1"/>
  <c r="A710" i="2"/>
  <c r="A709" i="2"/>
  <c r="A708" i="2"/>
  <c r="A707" i="2"/>
  <c r="L707" i="2" s="1"/>
  <c r="M707" i="2" s="1"/>
  <c r="A706" i="2"/>
  <c r="A705" i="2"/>
  <c r="A704" i="2"/>
  <c r="A703" i="2"/>
  <c r="L703" i="2" s="1"/>
  <c r="M703" i="2" s="1"/>
  <c r="A702" i="2"/>
  <c r="A701" i="2"/>
  <c r="A700" i="2"/>
  <c r="A699" i="2"/>
  <c r="L699" i="2" s="1"/>
  <c r="M699" i="2" s="1"/>
  <c r="A698" i="2"/>
  <c r="A697" i="2"/>
  <c r="A696" i="2"/>
  <c r="A695" i="2"/>
  <c r="L695" i="2" s="1"/>
  <c r="M695" i="2" s="1"/>
  <c r="A694" i="2"/>
  <c r="A693" i="2"/>
  <c r="A692" i="2"/>
  <c r="A691" i="2"/>
  <c r="L691" i="2" s="1"/>
  <c r="M691" i="2" s="1"/>
  <c r="A690" i="2"/>
  <c r="A689" i="2"/>
  <c r="A688" i="2"/>
  <c r="A687" i="2"/>
  <c r="L687" i="2" s="1"/>
  <c r="M687" i="2" s="1"/>
  <c r="A686" i="2"/>
  <c r="A685" i="2"/>
  <c r="A684" i="2"/>
  <c r="A683" i="2"/>
  <c r="L683" i="2" s="1"/>
  <c r="M683" i="2" s="1"/>
  <c r="A682" i="2"/>
  <c r="A681" i="2"/>
  <c r="A680" i="2"/>
  <c r="A679" i="2"/>
  <c r="L679" i="2" s="1"/>
  <c r="M679" i="2" s="1"/>
  <c r="A678" i="2"/>
  <c r="A677" i="2"/>
  <c r="A676" i="2"/>
  <c r="A675" i="2"/>
  <c r="L675" i="2" s="1"/>
  <c r="M675" i="2" s="1"/>
  <c r="A674" i="2"/>
  <c r="A673" i="2"/>
  <c r="A672" i="2"/>
  <c r="A671" i="2"/>
  <c r="L671" i="2" s="1"/>
  <c r="M671" i="2" s="1"/>
  <c r="A670" i="2"/>
  <c r="A669" i="2"/>
  <c r="A668" i="2"/>
  <c r="A667" i="2"/>
  <c r="L667" i="2" s="1"/>
  <c r="M667" i="2" s="1"/>
  <c r="A666" i="2"/>
  <c r="A665" i="2"/>
  <c r="A664" i="2"/>
  <c r="A663" i="2"/>
  <c r="L663" i="2" s="1"/>
  <c r="M663" i="2" s="1"/>
  <c r="A662" i="2"/>
  <c r="A661" i="2"/>
  <c r="A660" i="2"/>
  <c r="A659" i="2"/>
  <c r="L659" i="2" s="1"/>
  <c r="M659" i="2" s="1"/>
  <c r="A658" i="2"/>
  <c r="A657" i="2"/>
  <c r="A656" i="2"/>
  <c r="A655" i="2"/>
  <c r="L655" i="2" s="1"/>
  <c r="M655" i="2" s="1"/>
  <c r="A654" i="2"/>
  <c r="A653" i="2"/>
  <c r="A652" i="2"/>
  <c r="A651" i="2"/>
  <c r="L651" i="2" s="1"/>
  <c r="M651" i="2" s="1"/>
  <c r="A650" i="2"/>
  <c r="A649" i="2"/>
  <c r="A648" i="2"/>
  <c r="A647" i="2"/>
  <c r="L647" i="2" s="1"/>
  <c r="M647" i="2" s="1"/>
  <c r="A646" i="2"/>
  <c r="A645" i="2"/>
  <c r="A644" i="2"/>
  <c r="A643" i="2"/>
  <c r="L643" i="2" s="1"/>
  <c r="M643" i="2" s="1"/>
  <c r="A642" i="2"/>
  <c r="A641" i="2"/>
  <c r="A640" i="2"/>
  <c r="A639" i="2"/>
  <c r="L639" i="2" s="1"/>
  <c r="M639" i="2" s="1"/>
  <c r="A638" i="2"/>
  <c r="A637" i="2"/>
  <c r="A636" i="2"/>
  <c r="A635" i="2"/>
  <c r="L635" i="2" s="1"/>
  <c r="M635" i="2" s="1"/>
  <c r="A634" i="2"/>
  <c r="A633" i="2"/>
  <c r="A632" i="2"/>
  <c r="A631" i="2"/>
  <c r="L631" i="2" s="1"/>
  <c r="M631" i="2" s="1"/>
  <c r="A630" i="2"/>
  <c r="A629" i="2"/>
  <c r="A628" i="2"/>
  <c r="A627" i="2"/>
  <c r="L627" i="2" s="1"/>
  <c r="M627" i="2" s="1"/>
  <c r="A626" i="2"/>
  <c r="A625" i="2"/>
  <c r="A624" i="2"/>
  <c r="A623" i="2"/>
  <c r="L623" i="2" s="1"/>
  <c r="M623" i="2" s="1"/>
  <c r="A622" i="2"/>
  <c r="A621" i="2"/>
  <c r="A620" i="2"/>
  <c r="A619" i="2"/>
  <c r="L619" i="2" s="1"/>
  <c r="M619" i="2" s="1"/>
  <c r="A618" i="2"/>
  <c r="A617" i="2"/>
  <c r="A616" i="2"/>
  <c r="A615" i="2"/>
  <c r="L615" i="2" s="1"/>
  <c r="M615" i="2" s="1"/>
  <c r="A614" i="2"/>
  <c r="A613" i="2"/>
  <c r="A612" i="2"/>
  <c r="A611" i="2"/>
  <c r="L611" i="2" s="1"/>
  <c r="M611" i="2" s="1"/>
  <c r="A610" i="2"/>
  <c r="A609" i="2"/>
  <c r="A608" i="2"/>
  <c r="A607" i="2"/>
  <c r="L607" i="2" s="1"/>
  <c r="M607" i="2" s="1"/>
  <c r="A606" i="2"/>
  <c r="A605" i="2"/>
  <c r="A604" i="2"/>
  <c r="A603" i="2"/>
  <c r="L603" i="2" s="1"/>
  <c r="M603" i="2" s="1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L1273" i="2"/>
  <c r="M1273" i="2" s="1"/>
  <c r="L1236" i="2"/>
  <c r="M1236" i="2" s="1"/>
  <c r="L1197" i="2"/>
  <c r="M1197" i="2" s="1"/>
  <c r="L1161" i="2"/>
  <c r="M1161" i="2" s="1"/>
  <c r="L1122" i="2"/>
  <c r="M1122" i="2" s="1"/>
  <c r="L1081" i="2"/>
  <c r="M1081" i="2" s="1"/>
  <c r="L1048" i="2"/>
  <c r="M1048" i="2" s="1"/>
  <c r="L1006" i="2"/>
  <c r="M1006" i="2" s="1"/>
  <c r="L969" i="2"/>
  <c r="M969" i="2" s="1"/>
  <c r="L932" i="2"/>
  <c r="M932" i="2" s="1"/>
  <c r="L894" i="2"/>
  <c r="M894" i="2" s="1"/>
  <c r="L856" i="2"/>
  <c r="M856" i="2" s="1"/>
  <c r="L832" i="2"/>
  <c r="M832" i="2" s="1"/>
  <c r="L812" i="2"/>
  <c r="M812" i="2" s="1"/>
  <c r="L792" i="2"/>
  <c r="M792" i="2" s="1"/>
  <c r="L774" i="2"/>
  <c r="M774" i="2" s="1"/>
  <c r="L754" i="2"/>
  <c r="M754" i="2" s="1"/>
  <c r="L736" i="2"/>
  <c r="M736" i="2" s="1"/>
  <c r="L717" i="2"/>
  <c r="M717" i="2" s="1"/>
  <c r="L698" i="2"/>
  <c r="M698" i="2" s="1"/>
  <c r="L678" i="2"/>
  <c r="M678" i="2" s="1"/>
  <c r="L661" i="2"/>
  <c r="M661" i="2" s="1"/>
  <c r="L641" i="2"/>
  <c r="M641" i="2" s="1"/>
  <c r="L621" i="2"/>
  <c r="M621" i="2" s="1"/>
  <c r="L606" i="2"/>
  <c r="M606" i="2" s="1"/>
  <c r="L594" i="2"/>
  <c r="M594" i="2" s="1"/>
  <c r="L583" i="2"/>
  <c r="M583" i="2" s="1"/>
  <c r="L573" i="2"/>
  <c r="M573" i="2" s="1"/>
  <c r="L562" i="2"/>
  <c r="M562" i="2" s="1"/>
  <c r="L555" i="2"/>
  <c r="M555" i="2" s="1"/>
  <c r="L551" i="2"/>
  <c r="M551" i="2" s="1"/>
  <c r="L545" i="2"/>
  <c r="M545" i="2" s="1"/>
  <c r="L541" i="2"/>
  <c r="M541" i="2" s="1"/>
  <c r="L530" i="2"/>
  <c r="M530" i="2" s="1"/>
  <c r="L519" i="2"/>
  <c r="M519" i="2" s="1"/>
  <c r="L509" i="2"/>
  <c r="M509" i="2" s="1"/>
  <c r="L498" i="2"/>
  <c r="M498" i="2" s="1"/>
  <c r="L487" i="2"/>
  <c r="M487" i="2" s="1"/>
  <c r="L477" i="2"/>
  <c r="M477" i="2" s="1"/>
  <c r="L466" i="2"/>
  <c r="M466" i="2" s="1"/>
  <c r="L455" i="2"/>
  <c r="M455" i="2" s="1"/>
  <c r="L445" i="2"/>
  <c r="M445" i="2" s="1"/>
  <c r="L434" i="2"/>
  <c r="M434" i="2" s="1"/>
  <c r="L423" i="2"/>
  <c r="M423" i="2" s="1"/>
  <c r="L413" i="2"/>
  <c r="M413" i="2" s="1"/>
  <c r="L402" i="2"/>
  <c r="M402" i="2" s="1"/>
  <c r="L391" i="2"/>
  <c r="M391" i="2" s="1"/>
  <c r="L381" i="2"/>
  <c r="M381" i="2" s="1"/>
  <c r="L370" i="2"/>
  <c r="M370" i="2" s="1"/>
  <c r="L359" i="2"/>
  <c r="M359" i="2" s="1"/>
  <c r="L349" i="2"/>
  <c r="M349" i="2" s="1"/>
  <c r="L338" i="2"/>
  <c r="M338" i="2" s="1"/>
  <c r="L327" i="2"/>
  <c r="M327" i="2" s="1"/>
  <c r="L317" i="2"/>
  <c r="M317" i="2" s="1"/>
  <c r="L306" i="2"/>
  <c r="M306" i="2" s="1"/>
  <c r="L295" i="2"/>
  <c r="M295" i="2" s="1"/>
  <c r="L285" i="2"/>
  <c r="M285" i="2" s="1"/>
  <c r="L274" i="2"/>
  <c r="M274" i="2" s="1"/>
  <c r="L263" i="2"/>
  <c r="M263" i="2" s="1"/>
  <c r="L253" i="2"/>
  <c r="M253" i="2" s="1"/>
  <c r="L242" i="2"/>
  <c r="M242" i="2" s="1"/>
  <c r="L231" i="2"/>
  <c r="M231" i="2" s="1"/>
  <c r="L221" i="2"/>
  <c r="M221" i="2" s="1"/>
  <c r="L210" i="2"/>
  <c r="M210" i="2" s="1"/>
  <c r="L199" i="2"/>
  <c r="M199" i="2" s="1"/>
  <c r="L189" i="2"/>
  <c r="M189" i="2" s="1"/>
  <c r="L180" i="2"/>
  <c r="M180" i="2" s="1"/>
  <c r="L172" i="2"/>
  <c r="M172" i="2" s="1"/>
  <c r="L164" i="2"/>
  <c r="M164" i="2" s="1"/>
  <c r="L156" i="2"/>
  <c r="M156" i="2" s="1"/>
  <c r="L148" i="2"/>
  <c r="M148" i="2" s="1"/>
  <c r="L140" i="2"/>
  <c r="M140" i="2" s="1"/>
  <c r="L132" i="2"/>
  <c r="M132" i="2" s="1"/>
  <c r="L124" i="2"/>
  <c r="M124" i="2" s="1"/>
  <c r="L116" i="2"/>
  <c r="M116" i="2" s="1"/>
  <c r="L108" i="2"/>
  <c r="M108" i="2" s="1"/>
  <c r="L100" i="2"/>
  <c r="M100" i="2" s="1"/>
  <c r="L92" i="2"/>
  <c r="M92" i="2" s="1"/>
  <c r="L84" i="2"/>
  <c r="M84" i="2" s="1"/>
  <c r="L76" i="2"/>
  <c r="M76" i="2" s="1"/>
  <c r="L68" i="2"/>
  <c r="M68" i="2" s="1"/>
  <c r="L60" i="2"/>
  <c r="M60" i="2" s="1"/>
  <c r="L52" i="2"/>
  <c r="M52" i="2" s="1"/>
  <c r="L44" i="2"/>
  <c r="M44" i="2" s="1"/>
  <c r="L36" i="2"/>
  <c r="M36" i="2" s="1"/>
  <c r="L29" i="2"/>
  <c r="M29" i="2" s="1"/>
  <c r="L24" i="2"/>
  <c r="M24" i="2" s="1"/>
  <c r="L19" i="2"/>
  <c r="M19" i="2" s="1"/>
  <c r="L13" i="2"/>
  <c r="M13" i="2" s="1"/>
  <c r="L8" i="2"/>
  <c r="M8" i="2" s="1"/>
  <c r="L3" i="2"/>
  <c r="M3" i="2" s="1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N70" i="4" l="1"/>
  <c r="N73" i="4"/>
  <c r="N86" i="4"/>
  <c r="N87" i="4"/>
  <c r="L4" i="2"/>
  <c r="M4" i="2" s="1"/>
  <c r="L9" i="2"/>
  <c r="M9" i="2" s="1"/>
  <c r="L15" i="2"/>
  <c r="M15" i="2" s="1"/>
  <c r="L20" i="2"/>
  <c r="M20" i="2" s="1"/>
  <c r="L25" i="2"/>
  <c r="M25" i="2" s="1"/>
  <c r="L31" i="2"/>
  <c r="M31" i="2" s="1"/>
  <c r="L39" i="2"/>
  <c r="M39" i="2" s="1"/>
  <c r="L47" i="2"/>
  <c r="M47" i="2" s="1"/>
  <c r="L55" i="2"/>
  <c r="M55" i="2" s="1"/>
  <c r="L63" i="2"/>
  <c r="M63" i="2" s="1"/>
  <c r="L71" i="2"/>
  <c r="M71" i="2" s="1"/>
  <c r="L79" i="2"/>
  <c r="M79" i="2" s="1"/>
  <c r="L87" i="2"/>
  <c r="M87" i="2" s="1"/>
  <c r="L95" i="2"/>
  <c r="M95" i="2" s="1"/>
  <c r="L103" i="2"/>
  <c r="M103" i="2" s="1"/>
  <c r="L111" i="2"/>
  <c r="M111" i="2" s="1"/>
  <c r="L119" i="2"/>
  <c r="M119" i="2" s="1"/>
  <c r="L127" i="2"/>
  <c r="M127" i="2" s="1"/>
  <c r="L135" i="2"/>
  <c r="M135" i="2" s="1"/>
  <c r="L143" i="2"/>
  <c r="M143" i="2" s="1"/>
  <c r="L151" i="2"/>
  <c r="M151" i="2" s="1"/>
  <c r="L159" i="2"/>
  <c r="M159" i="2" s="1"/>
  <c r="L167" i="2"/>
  <c r="M167" i="2" s="1"/>
  <c r="L175" i="2"/>
  <c r="M175" i="2" s="1"/>
  <c r="L183" i="2"/>
  <c r="M183" i="2" s="1"/>
  <c r="L193" i="2"/>
  <c r="M193" i="2" s="1"/>
  <c r="L203" i="2"/>
  <c r="M203" i="2" s="1"/>
  <c r="L214" i="2"/>
  <c r="M214" i="2" s="1"/>
  <c r="L225" i="2"/>
  <c r="M225" i="2" s="1"/>
  <c r="L235" i="2"/>
  <c r="M235" i="2" s="1"/>
  <c r="L246" i="2"/>
  <c r="M246" i="2" s="1"/>
  <c r="L257" i="2"/>
  <c r="M257" i="2" s="1"/>
  <c r="L267" i="2"/>
  <c r="M267" i="2" s="1"/>
  <c r="L278" i="2"/>
  <c r="M278" i="2" s="1"/>
  <c r="L289" i="2"/>
  <c r="M289" i="2" s="1"/>
  <c r="L299" i="2"/>
  <c r="M299" i="2" s="1"/>
  <c r="L310" i="2"/>
  <c r="M310" i="2" s="1"/>
  <c r="L321" i="2"/>
  <c r="M321" i="2" s="1"/>
  <c r="L331" i="2"/>
  <c r="M331" i="2" s="1"/>
  <c r="L342" i="2"/>
  <c r="M342" i="2" s="1"/>
  <c r="L353" i="2"/>
  <c r="M353" i="2" s="1"/>
  <c r="L363" i="2"/>
  <c r="M363" i="2" s="1"/>
  <c r="L374" i="2"/>
  <c r="M374" i="2" s="1"/>
  <c r="L385" i="2"/>
  <c r="M385" i="2" s="1"/>
  <c r="L395" i="2"/>
  <c r="M395" i="2" s="1"/>
  <c r="L406" i="2"/>
  <c r="M406" i="2" s="1"/>
  <c r="L417" i="2"/>
  <c r="M417" i="2" s="1"/>
  <c r="L427" i="2"/>
  <c r="M427" i="2" s="1"/>
  <c r="L438" i="2"/>
  <c r="M438" i="2" s="1"/>
  <c r="L449" i="2"/>
  <c r="M449" i="2" s="1"/>
  <c r="L459" i="2"/>
  <c r="M459" i="2" s="1"/>
  <c r="L470" i="2"/>
  <c r="M470" i="2" s="1"/>
  <c r="L481" i="2"/>
  <c r="M481" i="2" s="1"/>
  <c r="L491" i="2"/>
  <c r="M491" i="2" s="1"/>
  <c r="L502" i="2"/>
  <c r="M502" i="2" s="1"/>
  <c r="L513" i="2"/>
  <c r="M513" i="2" s="1"/>
  <c r="L523" i="2"/>
  <c r="M523" i="2" s="1"/>
  <c r="L534" i="2"/>
  <c r="M534" i="2" s="1"/>
  <c r="L566" i="2"/>
  <c r="M566" i="2" s="1"/>
  <c r="L577" i="2"/>
  <c r="M577" i="2" s="1"/>
  <c r="L587" i="2"/>
  <c r="M587" i="2" s="1"/>
  <c r="L598" i="2"/>
  <c r="M598" i="2" s="1"/>
  <c r="L612" i="2"/>
  <c r="M612" i="2" s="1"/>
  <c r="L629" i="2"/>
  <c r="M629" i="2" s="1"/>
  <c r="L648" i="2"/>
  <c r="M648" i="2" s="1"/>
  <c r="L668" i="2"/>
  <c r="M668" i="2" s="1"/>
  <c r="L685" i="2"/>
  <c r="M685" i="2" s="1"/>
  <c r="L705" i="2"/>
  <c r="M705" i="2" s="1"/>
  <c r="L725" i="2"/>
  <c r="M725" i="2" s="1"/>
  <c r="L742" i="2"/>
  <c r="M742" i="2" s="1"/>
  <c r="L762" i="2"/>
  <c r="M762" i="2" s="1"/>
  <c r="L781" i="2"/>
  <c r="M781" i="2" s="1"/>
  <c r="L800" i="2"/>
  <c r="M800" i="2" s="1"/>
  <c r="L818" i="2"/>
  <c r="M818" i="2" s="1"/>
  <c r="L838" i="2"/>
  <c r="M838" i="2" s="1"/>
  <c r="L868" i="2"/>
  <c r="M868" i="2" s="1"/>
  <c r="L909" i="2"/>
  <c r="M909" i="2" s="1"/>
  <c r="L948" i="2"/>
  <c r="M948" i="2" s="1"/>
  <c r="L984" i="2"/>
  <c r="M984" i="2" s="1"/>
  <c r="L1022" i="2"/>
  <c r="M1022" i="2" s="1"/>
  <c r="L1060" i="2"/>
  <c r="M1060" i="2" s="1"/>
  <c r="L1097" i="2"/>
  <c r="M1097" i="2" s="1"/>
  <c r="L1134" i="2"/>
  <c r="M1134" i="2" s="1"/>
  <c r="L1176" i="2"/>
  <c r="M1176" i="2" s="1"/>
  <c r="L1209" i="2"/>
  <c r="M1209" i="2" s="1"/>
  <c r="L1250" i="2"/>
  <c r="M1250" i="2" s="1"/>
  <c r="L1292" i="2"/>
  <c r="M1292" i="2" s="1"/>
  <c r="L1286" i="2"/>
  <c r="M1286" i="2" s="1"/>
  <c r="L1281" i="2"/>
  <c r="M1281" i="2" s="1"/>
  <c r="L1276" i="2"/>
  <c r="M1276" i="2" s="1"/>
  <c r="L1270" i="2"/>
  <c r="M1270" i="2" s="1"/>
  <c r="L1265" i="2"/>
  <c r="M1265" i="2" s="1"/>
  <c r="L1260" i="2"/>
  <c r="M1260" i="2" s="1"/>
  <c r="L1254" i="2"/>
  <c r="M1254" i="2" s="1"/>
  <c r="L1249" i="2"/>
  <c r="M1249" i="2" s="1"/>
  <c r="L1244" i="2"/>
  <c r="M1244" i="2" s="1"/>
  <c r="L1238" i="2"/>
  <c r="M1238" i="2" s="1"/>
  <c r="L1233" i="2"/>
  <c r="M1233" i="2" s="1"/>
  <c r="L1228" i="2"/>
  <c r="M1228" i="2" s="1"/>
  <c r="L1222" i="2"/>
  <c r="M1222" i="2" s="1"/>
  <c r="L1217" i="2"/>
  <c r="M1217" i="2" s="1"/>
  <c r="L1212" i="2"/>
  <c r="M1212" i="2" s="1"/>
  <c r="L1206" i="2"/>
  <c r="M1206" i="2" s="1"/>
  <c r="L1201" i="2"/>
  <c r="M1201" i="2" s="1"/>
  <c r="L1196" i="2"/>
  <c r="M1196" i="2" s="1"/>
  <c r="L1190" i="2"/>
  <c r="M1190" i="2" s="1"/>
  <c r="L1185" i="2"/>
  <c r="M1185" i="2" s="1"/>
  <c r="L1180" i="2"/>
  <c r="M1180" i="2" s="1"/>
  <c r="L1174" i="2"/>
  <c r="M1174" i="2" s="1"/>
  <c r="L1169" i="2"/>
  <c r="M1169" i="2" s="1"/>
  <c r="L1164" i="2"/>
  <c r="M1164" i="2" s="1"/>
  <c r="L1158" i="2"/>
  <c r="M1158" i="2" s="1"/>
  <c r="L1153" i="2"/>
  <c r="M1153" i="2" s="1"/>
  <c r="L1148" i="2"/>
  <c r="M1148" i="2" s="1"/>
  <c r="L1142" i="2"/>
  <c r="M1142" i="2" s="1"/>
  <c r="L1137" i="2"/>
  <c r="M1137" i="2" s="1"/>
  <c r="L1132" i="2"/>
  <c r="M1132" i="2" s="1"/>
  <c r="L1126" i="2"/>
  <c r="M1126" i="2" s="1"/>
  <c r="L1121" i="2"/>
  <c r="M1121" i="2" s="1"/>
  <c r="L1116" i="2"/>
  <c r="M1116" i="2" s="1"/>
  <c r="L1110" i="2"/>
  <c r="M1110" i="2" s="1"/>
  <c r="L1105" i="2"/>
  <c r="M1105" i="2" s="1"/>
  <c r="L1100" i="2"/>
  <c r="M1100" i="2" s="1"/>
  <c r="L1094" i="2"/>
  <c r="M1094" i="2" s="1"/>
  <c r="L1089" i="2"/>
  <c r="M1089" i="2" s="1"/>
  <c r="L1084" i="2"/>
  <c r="M1084" i="2" s="1"/>
  <c r="L1078" i="2"/>
  <c r="M1078" i="2" s="1"/>
  <c r="L1073" i="2"/>
  <c r="M1073" i="2" s="1"/>
  <c r="L1068" i="2"/>
  <c r="M1068" i="2" s="1"/>
  <c r="L1062" i="2"/>
  <c r="M1062" i="2" s="1"/>
  <c r="L1057" i="2"/>
  <c r="M1057" i="2" s="1"/>
  <c r="L1052" i="2"/>
  <c r="M1052" i="2" s="1"/>
  <c r="L1046" i="2"/>
  <c r="M1046" i="2" s="1"/>
  <c r="L1041" i="2"/>
  <c r="M1041" i="2" s="1"/>
  <c r="L1036" i="2"/>
  <c r="M1036" i="2" s="1"/>
  <c r="L1030" i="2"/>
  <c r="M1030" i="2" s="1"/>
  <c r="L1025" i="2"/>
  <c r="M1025" i="2" s="1"/>
  <c r="L1020" i="2"/>
  <c r="M1020" i="2" s="1"/>
  <c r="L1014" i="2"/>
  <c r="M1014" i="2" s="1"/>
  <c r="L1009" i="2"/>
  <c r="M1009" i="2" s="1"/>
  <c r="L1004" i="2"/>
  <c r="M1004" i="2" s="1"/>
  <c r="L998" i="2"/>
  <c r="M998" i="2" s="1"/>
  <c r="L993" i="2"/>
  <c r="M993" i="2" s="1"/>
  <c r="L988" i="2"/>
  <c r="M988" i="2" s="1"/>
  <c r="L982" i="2"/>
  <c r="M982" i="2" s="1"/>
  <c r="L977" i="2"/>
  <c r="M977" i="2" s="1"/>
  <c r="L972" i="2"/>
  <c r="M972" i="2" s="1"/>
  <c r="L966" i="2"/>
  <c r="M966" i="2" s="1"/>
  <c r="L961" i="2"/>
  <c r="M961" i="2" s="1"/>
  <c r="L956" i="2"/>
  <c r="M956" i="2" s="1"/>
  <c r="L950" i="2"/>
  <c r="M950" i="2" s="1"/>
  <c r="L945" i="2"/>
  <c r="M945" i="2" s="1"/>
  <c r="L940" i="2"/>
  <c r="M940" i="2" s="1"/>
  <c r="L934" i="2"/>
  <c r="M934" i="2" s="1"/>
  <c r="L929" i="2"/>
  <c r="M929" i="2" s="1"/>
  <c r="L924" i="2"/>
  <c r="M924" i="2" s="1"/>
  <c r="L918" i="2"/>
  <c r="M918" i="2" s="1"/>
  <c r="L913" i="2"/>
  <c r="M913" i="2" s="1"/>
  <c r="L908" i="2"/>
  <c r="M908" i="2" s="1"/>
  <c r="L902" i="2"/>
  <c r="M902" i="2" s="1"/>
  <c r="L897" i="2"/>
  <c r="M897" i="2" s="1"/>
  <c r="L892" i="2"/>
  <c r="M892" i="2" s="1"/>
  <c r="L886" i="2"/>
  <c r="M886" i="2" s="1"/>
  <c r="L881" i="2"/>
  <c r="M881" i="2" s="1"/>
  <c r="L876" i="2"/>
  <c r="M876" i="2" s="1"/>
  <c r="L870" i="2"/>
  <c r="M870" i="2" s="1"/>
  <c r="L865" i="2"/>
  <c r="M865" i="2" s="1"/>
  <c r="L860" i="2"/>
  <c r="M860" i="2" s="1"/>
  <c r="L854" i="2"/>
  <c r="M854" i="2" s="1"/>
  <c r="L849" i="2"/>
  <c r="M849" i="2" s="1"/>
  <c r="L844" i="2"/>
  <c r="M844" i="2" s="1"/>
  <c r="L1290" i="2"/>
  <c r="M1290" i="2" s="1"/>
  <c r="L1285" i="2"/>
  <c r="M1285" i="2" s="1"/>
  <c r="L1280" i="2"/>
  <c r="M1280" i="2" s="1"/>
  <c r="L1274" i="2"/>
  <c r="M1274" i="2" s="1"/>
  <c r="L1269" i="2"/>
  <c r="M1269" i="2" s="1"/>
  <c r="L1264" i="2"/>
  <c r="M1264" i="2" s="1"/>
  <c r="L1258" i="2"/>
  <c r="M1258" i="2" s="1"/>
  <c r="L1253" i="2"/>
  <c r="M1253" i="2" s="1"/>
  <c r="L1248" i="2"/>
  <c r="M1248" i="2" s="1"/>
  <c r="L1242" i="2"/>
  <c r="M1242" i="2" s="1"/>
  <c r="L1237" i="2"/>
  <c r="M1237" i="2" s="1"/>
  <c r="L1232" i="2"/>
  <c r="M1232" i="2" s="1"/>
  <c r="L1226" i="2"/>
  <c r="M1226" i="2" s="1"/>
  <c r="L1221" i="2"/>
  <c r="M1221" i="2" s="1"/>
  <c r="L1216" i="2"/>
  <c r="M1216" i="2" s="1"/>
  <c r="L1210" i="2"/>
  <c r="M1210" i="2" s="1"/>
  <c r="L1205" i="2"/>
  <c r="M1205" i="2" s="1"/>
  <c r="L1200" i="2"/>
  <c r="M1200" i="2" s="1"/>
  <c r="L1194" i="2"/>
  <c r="M1194" i="2" s="1"/>
  <c r="L1189" i="2"/>
  <c r="M1189" i="2" s="1"/>
  <c r="L1184" i="2"/>
  <c r="M1184" i="2" s="1"/>
  <c r="L1178" i="2"/>
  <c r="M1178" i="2" s="1"/>
  <c r="L1173" i="2"/>
  <c r="M1173" i="2" s="1"/>
  <c r="L1168" i="2"/>
  <c r="M1168" i="2" s="1"/>
  <c r="L1162" i="2"/>
  <c r="M1162" i="2" s="1"/>
  <c r="L1157" i="2"/>
  <c r="M1157" i="2" s="1"/>
  <c r="L1152" i="2"/>
  <c r="M1152" i="2" s="1"/>
  <c r="L1146" i="2"/>
  <c r="M1146" i="2" s="1"/>
  <c r="L1141" i="2"/>
  <c r="M1141" i="2" s="1"/>
  <c r="L1136" i="2"/>
  <c r="M1136" i="2" s="1"/>
  <c r="L1130" i="2"/>
  <c r="M1130" i="2" s="1"/>
  <c r="L1125" i="2"/>
  <c r="M1125" i="2" s="1"/>
  <c r="L1120" i="2"/>
  <c r="M1120" i="2" s="1"/>
  <c r="L1114" i="2"/>
  <c r="M1114" i="2" s="1"/>
  <c r="L1109" i="2"/>
  <c r="M1109" i="2" s="1"/>
  <c r="L1104" i="2"/>
  <c r="M1104" i="2" s="1"/>
  <c r="L1098" i="2"/>
  <c r="M1098" i="2" s="1"/>
  <c r="L1093" i="2"/>
  <c r="M1093" i="2" s="1"/>
  <c r="L1088" i="2"/>
  <c r="M1088" i="2" s="1"/>
  <c r="L1082" i="2"/>
  <c r="M1082" i="2" s="1"/>
  <c r="L1077" i="2"/>
  <c r="M1077" i="2" s="1"/>
  <c r="L1072" i="2"/>
  <c r="M1072" i="2" s="1"/>
  <c r="L1066" i="2"/>
  <c r="M1066" i="2" s="1"/>
  <c r="L1061" i="2"/>
  <c r="M1061" i="2" s="1"/>
  <c r="L1056" i="2"/>
  <c r="M1056" i="2" s="1"/>
  <c r="L1050" i="2"/>
  <c r="M1050" i="2" s="1"/>
  <c r="L1045" i="2"/>
  <c r="M1045" i="2" s="1"/>
  <c r="L1040" i="2"/>
  <c r="M1040" i="2" s="1"/>
  <c r="L1034" i="2"/>
  <c r="M1034" i="2" s="1"/>
  <c r="L1029" i="2"/>
  <c r="M1029" i="2" s="1"/>
  <c r="L1024" i="2"/>
  <c r="M1024" i="2" s="1"/>
  <c r="L1018" i="2"/>
  <c r="M1018" i="2" s="1"/>
  <c r="L1013" i="2"/>
  <c r="M1013" i="2" s="1"/>
  <c r="L1008" i="2"/>
  <c r="M1008" i="2" s="1"/>
  <c r="L1002" i="2"/>
  <c r="M1002" i="2" s="1"/>
  <c r="L997" i="2"/>
  <c r="M997" i="2" s="1"/>
  <c r="L992" i="2"/>
  <c r="M992" i="2" s="1"/>
  <c r="L986" i="2"/>
  <c r="M986" i="2" s="1"/>
  <c r="L981" i="2"/>
  <c r="M981" i="2" s="1"/>
  <c r="L976" i="2"/>
  <c r="M976" i="2" s="1"/>
  <c r="L970" i="2"/>
  <c r="M970" i="2" s="1"/>
  <c r="L965" i="2"/>
  <c r="M965" i="2" s="1"/>
  <c r="L960" i="2"/>
  <c r="M960" i="2" s="1"/>
  <c r="L954" i="2"/>
  <c r="M954" i="2" s="1"/>
  <c r="L949" i="2"/>
  <c r="M949" i="2" s="1"/>
  <c r="L944" i="2"/>
  <c r="M944" i="2" s="1"/>
  <c r="L938" i="2"/>
  <c r="M938" i="2" s="1"/>
  <c r="L933" i="2"/>
  <c r="M933" i="2" s="1"/>
  <c r="L928" i="2"/>
  <c r="M928" i="2" s="1"/>
  <c r="L922" i="2"/>
  <c r="M922" i="2" s="1"/>
  <c r="L917" i="2"/>
  <c r="M917" i="2" s="1"/>
  <c r="L912" i="2"/>
  <c r="M912" i="2" s="1"/>
  <c r="L906" i="2"/>
  <c r="M906" i="2" s="1"/>
  <c r="L901" i="2"/>
  <c r="M901" i="2" s="1"/>
  <c r="L896" i="2"/>
  <c r="M896" i="2" s="1"/>
  <c r="L890" i="2"/>
  <c r="M890" i="2" s="1"/>
  <c r="L885" i="2"/>
  <c r="M885" i="2" s="1"/>
  <c r="L880" i="2"/>
  <c r="M880" i="2" s="1"/>
  <c r="L874" i="2"/>
  <c r="M874" i="2" s="1"/>
  <c r="L869" i="2"/>
  <c r="M869" i="2" s="1"/>
  <c r="L864" i="2"/>
  <c r="M864" i="2" s="1"/>
  <c r="L858" i="2"/>
  <c r="M858" i="2" s="1"/>
  <c r="L853" i="2"/>
  <c r="M853" i="2" s="1"/>
  <c r="L848" i="2"/>
  <c r="M848" i="2" s="1"/>
  <c r="L1288" i="2"/>
  <c r="M1288" i="2" s="1"/>
  <c r="L1277" i="2"/>
  <c r="M1277" i="2" s="1"/>
  <c r="L1266" i="2"/>
  <c r="M1266" i="2" s="1"/>
  <c r="L1256" i="2"/>
  <c r="M1256" i="2" s="1"/>
  <c r="L1245" i="2"/>
  <c r="M1245" i="2" s="1"/>
  <c r="L1234" i="2"/>
  <c r="M1234" i="2" s="1"/>
  <c r="L1224" i="2"/>
  <c r="M1224" i="2" s="1"/>
  <c r="L1213" i="2"/>
  <c r="M1213" i="2" s="1"/>
  <c r="L1202" i="2"/>
  <c r="M1202" i="2" s="1"/>
  <c r="L1192" i="2"/>
  <c r="M1192" i="2" s="1"/>
  <c r="L1181" i="2"/>
  <c r="M1181" i="2" s="1"/>
  <c r="L1170" i="2"/>
  <c r="M1170" i="2" s="1"/>
  <c r="L1160" i="2"/>
  <c r="M1160" i="2" s="1"/>
  <c r="L1149" i="2"/>
  <c r="M1149" i="2" s="1"/>
  <c r="L1138" i="2"/>
  <c r="M1138" i="2" s="1"/>
  <c r="L1128" i="2"/>
  <c r="M1128" i="2" s="1"/>
  <c r="L1117" i="2"/>
  <c r="M1117" i="2" s="1"/>
  <c r="L1106" i="2"/>
  <c r="M1106" i="2" s="1"/>
  <c r="L1096" i="2"/>
  <c r="M1096" i="2" s="1"/>
  <c r="L1085" i="2"/>
  <c r="M1085" i="2" s="1"/>
  <c r="L1074" i="2"/>
  <c r="M1074" i="2" s="1"/>
  <c r="L1064" i="2"/>
  <c r="M1064" i="2" s="1"/>
  <c r="L1053" i="2"/>
  <c r="M1053" i="2" s="1"/>
  <c r="L1042" i="2"/>
  <c r="M1042" i="2" s="1"/>
  <c r="L1032" i="2"/>
  <c r="M1032" i="2" s="1"/>
  <c r="L1021" i="2"/>
  <c r="M1021" i="2" s="1"/>
  <c r="L1010" i="2"/>
  <c r="M1010" i="2" s="1"/>
  <c r="L1000" i="2"/>
  <c r="M1000" i="2" s="1"/>
  <c r="L989" i="2"/>
  <c r="M989" i="2" s="1"/>
  <c r="L978" i="2"/>
  <c r="M978" i="2" s="1"/>
  <c r="L968" i="2"/>
  <c r="M968" i="2" s="1"/>
  <c r="L957" i="2"/>
  <c r="M957" i="2" s="1"/>
  <c r="L946" i="2"/>
  <c r="M946" i="2" s="1"/>
  <c r="L936" i="2"/>
  <c r="M936" i="2" s="1"/>
  <c r="L925" i="2"/>
  <c r="M925" i="2" s="1"/>
  <c r="L914" i="2"/>
  <c r="M914" i="2" s="1"/>
  <c r="L904" i="2"/>
  <c r="M904" i="2" s="1"/>
  <c r="L893" i="2"/>
  <c r="M893" i="2" s="1"/>
  <c r="L882" i="2"/>
  <c r="M882" i="2" s="1"/>
  <c r="L872" i="2"/>
  <c r="M872" i="2" s="1"/>
  <c r="L861" i="2"/>
  <c r="M861" i="2" s="1"/>
  <c r="L850" i="2"/>
  <c r="M850" i="2" s="1"/>
  <c r="L841" i="2"/>
  <c r="M841" i="2" s="1"/>
  <c r="L836" i="2"/>
  <c r="M836" i="2" s="1"/>
  <c r="L830" i="2"/>
  <c r="M830" i="2" s="1"/>
  <c r="L825" i="2"/>
  <c r="M825" i="2" s="1"/>
  <c r="L820" i="2"/>
  <c r="M820" i="2" s="1"/>
  <c r="L814" i="2"/>
  <c r="M814" i="2" s="1"/>
  <c r="L809" i="2"/>
  <c r="M809" i="2" s="1"/>
  <c r="L804" i="2"/>
  <c r="M804" i="2" s="1"/>
  <c r="L798" i="2"/>
  <c r="M798" i="2" s="1"/>
  <c r="L793" i="2"/>
  <c r="M793" i="2" s="1"/>
  <c r="L788" i="2"/>
  <c r="M788" i="2" s="1"/>
  <c r="L782" i="2"/>
  <c r="M782" i="2" s="1"/>
  <c r="L777" i="2"/>
  <c r="M777" i="2" s="1"/>
  <c r="L772" i="2"/>
  <c r="M772" i="2" s="1"/>
  <c r="L766" i="2"/>
  <c r="M766" i="2" s="1"/>
  <c r="L761" i="2"/>
  <c r="M761" i="2" s="1"/>
  <c r="L756" i="2"/>
  <c r="M756" i="2" s="1"/>
  <c r="L750" i="2"/>
  <c r="M750" i="2" s="1"/>
  <c r="L745" i="2"/>
  <c r="M745" i="2" s="1"/>
  <c r="L740" i="2"/>
  <c r="M740" i="2" s="1"/>
  <c r="L734" i="2"/>
  <c r="M734" i="2" s="1"/>
  <c r="L729" i="2"/>
  <c r="M729" i="2" s="1"/>
  <c r="L724" i="2"/>
  <c r="M724" i="2" s="1"/>
  <c r="L718" i="2"/>
  <c r="M718" i="2" s="1"/>
  <c r="L713" i="2"/>
  <c r="M713" i="2" s="1"/>
  <c r="L708" i="2"/>
  <c r="M708" i="2" s="1"/>
  <c r="L702" i="2"/>
  <c r="M702" i="2" s="1"/>
  <c r="L697" i="2"/>
  <c r="M697" i="2" s="1"/>
  <c r="L692" i="2"/>
  <c r="M692" i="2" s="1"/>
  <c r="L686" i="2"/>
  <c r="M686" i="2" s="1"/>
  <c r="L681" i="2"/>
  <c r="M681" i="2" s="1"/>
  <c r="L676" i="2"/>
  <c r="M676" i="2" s="1"/>
  <c r="L670" i="2"/>
  <c r="M670" i="2" s="1"/>
  <c r="L665" i="2"/>
  <c r="M665" i="2" s="1"/>
  <c r="L660" i="2"/>
  <c r="M660" i="2" s="1"/>
  <c r="L654" i="2"/>
  <c r="M654" i="2" s="1"/>
  <c r="L649" i="2"/>
  <c r="M649" i="2" s="1"/>
  <c r="L644" i="2"/>
  <c r="M644" i="2" s="1"/>
  <c r="L638" i="2"/>
  <c r="M638" i="2" s="1"/>
  <c r="L633" i="2"/>
  <c r="M633" i="2" s="1"/>
  <c r="L628" i="2"/>
  <c r="M628" i="2" s="1"/>
  <c r="L622" i="2"/>
  <c r="M622" i="2" s="1"/>
  <c r="L617" i="2"/>
  <c r="M617" i="2" s="1"/>
  <c r="L1284" i="2"/>
  <c r="M1284" i="2" s="1"/>
  <c r="L1272" i="2"/>
  <c r="M1272" i="2" s="1"/>
  <c r="L1257" i="2"/>
  <c r="M1257" i="2" s="1"/>
  <c r="L1241" i="2"/>
  <c r="M1241" i="2" s="1"/>
  <c r="L1229" i="2"/>
  <c r="M1229" i="2" s="1"/>
  <c r="L1214" i="2"/>
  <c r="M1214" i="2" s="1"/>
  <c r="L1198" i="2"/>
  <c r="M1198" i="2" s="1"/>
  <c r="L1186" i="2"/>
  <c r="M1186" i="2" s="1"/>
  <c r="L1172" i="2"/>
  <c r="M1172" i="2" s="1"/>
  <c r="L1156" i="2"/>
  <c r="M1156" i="2" s="1"/>
  <c r="L1144" i="2"/>
  <c r="M1144" i="2" s="1"/>
  <c r="L1129" i="2"/>
  <c r="M1129" i="2" s="1"/>
  <c r="L1113" i="2"/>
  <c r="M1113" i="2" s="1"/>
  <c r="L1101" i="2"/>
  <c r="M1101" i="2" s="1"/>
  <c r="L1086" i="2"/>
  <c r="M1086" i="2" s="1"/>
  <c r="L1070" i="2"/>
  <c r="M1070" i="2" s="1"/>
  <c r="L1058" i="2"/>
  <c r="M1058" i="2" s="1"/>
  <c r="L1044" i="2"/>
  <c r="M1044" i="2" s="1"/>
  <c r="L1028" i="2"/>
  <c r="M1028" i="2" s="1"/>
  <c r="L1016" i="2"/>
  <c r="M1016" i="2" s="1"/>
  <c r="L1001" i="2"/>
  <c r="M1001" i="2" s="1"/>
  <c r="L985" i="2"/>
  <c r="M985" i="2" s="1"/>
  <c r="L973" i="2"/>
  <c r="M973" i="2" s="1"/>
  <c r="L958" i="2"/>
  <c r="M958" i="2" s="1"/>
  <c r="L942" i="2"/>
  <c r="M942" i="2" s="1"/>
  <c r="L930" i="2"/>
  <c r="M930" i="2" s="1"/>
  <c r="L916" i="2"/>
  <c r="M916" i="2" s="1"/>
  <c r="L900" i="2"/>
  <c r="M900" i="2" s="1"/>
  <c r="L888" i="2"/>
  <c r="M888" i="2" s="1"/>
  <c r="L873" i="2"/>
  <c r="M873" i="2" s="1"/>
  <c r="L857" i="2"/>
  <c r="M857" i="2" s="1"/>
  <c r="L845" i="2"/>
  <c r="M845" i="2" s="1"/>
  <c r="L837" i="2"/>
  <c r="M837" i="2" s="1"/>
  <c r="L829" i="2"/>
  <c r="M829" i="2" s="1"/>
  <c r="L822" i="2"/>
  <c r="M822" i="2" s="1"/>
  <c r="L816" i="2"/>
  <c r="M816" i="2" s="1"/>
  <c r="L808" i="2"/>
  <c r="M808" i="2" s="1"/>
  <c r="L801" i="2"/>
  <c r="M801" i="2" s="1"/>
  <c r="L794" i="2"/>
  <c r="M794" i="2" s="1"/>
  <c r="L786" i="2"/>
  <c r="M786" i="2" s="1"/>
  <c r="L780" i="2"/>
  <c r="M780" i="2" s="1"/>
  <c r="L773" i="2"/>
  <c r="M773" i="2" s="1"/>
  <c r="L765" i="2"/>
  <c r="M765" i="2" s="1"/>
  <c r="L758" i="2"/>
  <c r="M758" i="2" s="1"/>
  <c r="L752" i="2"/>
  <c r="M752" i="2" s="1"/>
  <c r="L744" i="2"/>
  <c r="M744" i="2" s="1"/>
  <c r="L737" i="2"/>
  <c r="M737" i="2" s="1"/>
  <c r="L730" i="2"/>
  <c r="M730" i="2" s="1"/>
  <c r="L722" i="2"/>
  <c r="M722" i="2" s="1"/>
  <c r="L716" i="2"/>
  <c r="M716" i="2" s="1"/>
  <c r="L709" i="2"/>
  <c r="M709" i="2" s="1"/>
  <c r="L701" i="2"/>
  <c r="M701" i="2" s="1"/>
  <c r="L694" i="2"/>
  <c r="M694" i="2" s="1"/>
  <c r="L688" i="2"/>
  <c r="M688" i="2" s="1"/>
  <c r="L680" i="2"/>
  <c r="M680" i="2" s="1"/>
  <c r="L673" i="2"/>
  <c r="M673" i="2" s="1"/>
  <c r="L666" i="2"/>
  <c r="M666" i="2" s="1"/>
  <c r="L658" i="2"/>
  <c r="M658" i="2" s="1"/>
  <c r="L652" i="2"/>
  <c r="M652" i="2" s="1"/>
  <c r="L645" i="2"/>
  <c r="M645" i="2" s="1"/>
  <c r="L637" i="2"/>
  <c r="M637" i="2" s="1"/>
  <c r="L630" i="2"/>
  <c r="M630" i="2" s="1"/>
  <c r="L624" i="2"/>
  <c r="M624" i="2" s="1"/>
  <c r="L616" i="2"/>
  <c r="M616" i="2" s="1"/>
  <c r="L610" i="2"/>
  <c r="M610" i="2" s="1"/>
  <c r="L605" i="2"/>
  <c r="M605" i="2" s="1"/>
  <c r="L600" i="2"/>
  <c r="M600" i="2" s="1"/>
  <c r="L596" i="2"/>
  <c r="M596" i="2" s="1"/>
  <c r="L592" i="2"/>
  <c r="M592" i="2" s="1"/>
  <c r="L588" i="2"/>
  <c r="M588" i="2" s="1"/>
  <c r="L584" i="2"/>
  <c r="M584" i="2" s="1"/>
  <c r="L580" i="2"/>
  <c r="M580" i="2" s="1"/>
  <c r="L576" i="2"/>
  <c r="M576" i="2" s="1"/>
  <c r="L572" i="2"/>
  <c r="M572" i="2" s="1"/>
  <c r="L568" i="2"/>
  <c r="M568" i="2" s="1"/>
  <c r="L564" i="2"/>
  <c r="M564" i="2" s="1"/>
  <c r="L560" i="2"/>
  <c r="M560" i="2" s="1"/>
  <c r="L556" i="2"/>
  <c r="M556" i="2" s="1"/>
  <c r="L552" i="2"/>
  <c r="M552" i="2" s="1"/>
  <c r="L548" i="2"/>
  <c r="M548" i="2" s="1"/>
  <c r="L544" i="2"/>
  <c r="M544" i="2" s="1"/>
  <c r="L540" i="2"/>
  <c r="M540" i="2" s="1"/>
  <c r="L536" i="2"/>
  <c r="M536" i="2" s="1"/>
  <c r="L532" i="2"/>
  <c r="M532" i="2" s="1"/>
  <c r="L528" i="2"/>
  <c r="M528" i="2" s="1"/>
  <c r="L524" i="2"/>
  <c r="M524" i="2" s="1"/>
  <c r="L520" i="2"/>
  <c r="M520" i="2" s="1"/>
  <c r="L516" i="2"/>
  <c r="M516" i="2" s="1"/>
  <c r="L512" i="2"/>
  <c r="M512" i="2" s="1"/>
  <c r="L508" i="2"/>
  <c r="M508" i="2" s="1"/>
  <c r="L504" i="2"/>
  <c r="M504" i="2" s="1"/>
  <c r="L500" i="2"/>
  <c r="M500" i="2" s="1"/>
  <c r="L496" i="2"/>
  <c r="M496" i="2" s="1"/>
  <c r="L492" i="2"/>
  <c r="M492" i="2" s="1"/>
  <c r="L488" i="2"/>
  <c r="M488" i="2" s="1"/>
  <c r="L484" i="2"/>
  <c r="M484" i="2" s="1"/>
  <c r="L480" i="2"/>
  <c r="M480" i="2" s="1"/>
  <c r="L476" i="2"/>
  <c r="M476" i="2" s="1"/>
  <c r="L472" i="2"/>
  <c r="M472" i="2" s="1"/>
  <c r="L468" i="2"/>
  <c r="M468" i="2" s="1"/>
  <c r="L464" i="2"/>
  <c r="M464" i="2" s="1"/>
  <c r="L460" i="2"/>
  <c r="M460" i="2" s="1"/>
  <c r="L456" i="2"/>
  <c r="M456" i="2" s="1"/>
  <c r="L452" i="2"/>
  <c r="M452" i="2" s="1"/>
  <c r="L448" i="2"/>
  <c r="M448" i="2" s="1"/>
  <c r="L444" i="2"/>
  <c r="M444" i="2" s="1"/>
  <c r="L440" i="2"/>
  <c r="M440" i="2" s="1"/>
  <c r="L436" i="2"/>
  <c r="M436" i="2" s="1"/>
  <c r="L432" i="2"/>
  <c r="M432" i="2" s="1"/>
  <c r="L428" i="2"/>
  <c r="M428" i="2" s="1"/>
  <c r="L424" i="2"/>
  <c r="M424" i="2" s="1"/>
  <c r="L420" i="2"/>
  <c r="M420" i="2" s="1"/>
  <c r="L416" i="2"/>
  <c r="M416" i="2" s="1"/>
  <c r="L412" i="2"/>
  <c r="M412" i="2" s="1"/>
  <c r="L408" i="2"/>
  <c r="M408" i="2" s="1"/>
  <c r="L404" i="2"/>
  <c r="M404" i="2" s="1"/>
  <c r="L400" i="2"/>
  <c r="M400" i="2" s="1"/>
  <c r="L396" i="2"/>
  <c r="M396" i="2" s="1"/>
  <c r="L392" i="2"/>
  <c r="M392" i="2" s="1"/>
  <c r="L388" i="2"/>
  <c r="M388" i="2" s="1"/>
  <c r="L384" i="2"/>
  <c r="M384" i="2" s="1"/>
  <c r="L380" i="2"/>
  <c r="M380" i="2" s="1"/>
  <c r="L376" i="2"/>
  <c r="M376" i="2" s="1"/>
  <c r="L372" i="2"/>
  <c r="M372" i="2" s="1"/>
  <c r="L368" i="2"/>
  <c r="M368" i="2" s="1"/>
  <c r="L364" i="2"/>
  <c r="M364" i="2" s="1"/>
  <c r="L360" i="2"/>
  <c r="M360" i="2" s="1"/>
  <c r="L356" i="2"/>
  <c r="M356" i="2" s="1"/>
  <c r="L352" i="2"/>
  <c r="M352" i="2" s="1"/>
  <c r="L348" i="2"/>
  <c r="M348" i="2" s="1"/>
  <c r="L344" i="2"/>
  <c r="M344" i="2" s="1"/>
  <c r="L340" i="2"/>
  <c r="M340" i="2" s="1"/>
  <c r="L336" i="2"/>
  <c r="M336" i="2" s="1"/>
  <c r="L332" i="2"/>
  <c r="M332" i="2" s="1"/>
  <c r="L328" i="2"/>
  <c r="M328" i="2" s="1"/>
  <c r="L324" i="2"/>
  <c r="M324" i="2" s="1"/>
  <c r="L320" i="2"/>
  <c r="M320" i="2" s="1"/>
  <c r="L316" i="2"/>
  <c r="M316" i="2" s="1"/>
  <c r="L312" i="2"/>
  <c r="M312" i="2" s="1"/>
  <c r="L308" i="2"/>
  <c r="M308" i="2" s="1"/>
  <c r="L304" i="2"/>
  <c r="M304" i="2" s="1"/>
  <c r="L300" i="2"/>
  <c r="M300" i="2" s="1"/>
  <c r="L296" i="2"/>
  <c r="M296" i="2" s="1"/>
  <c r="L292" i="2"/>
  <c r="M292" i="2" s="1"/>
  <c r="L288" i="2"/>
  <c r="M288" i="2" s="1"/>
  <c r="L284" i="2"/>
  <c r="M284" i="2" s="1"/>
  <c r="L280" i="2"/>
  <c r="M280" i="2" s="1"/>
  <c r="L276" i="2"/>
  <c r="M276" i="2" s="1"/>
  <c r="L272" i="2"/>
  <c r="M272" i="2" s="1"/>
  <c r="L268" i="2"/>
  <c r="M268" i="2" s="1"/>
  <c r="L264" i="2"/>
  <c r="M264" i="2" s="1"/>
  <c r="L260" i="2"/>
  <c r="M260" i="2" s="1"/>
  <c r="L256" i="2"/>
  <c r="M256" i="2" s="1"/>
  <c r="L252" i="2"/>
  <c r="M252" i="2" s="1"/>
  <c r="L248" i="2"/>
  <c r="M248" i="2" s="1"/>
  <c r="L244" i="2"/>
  <c r="M244" i="2" s="1"/>
  <c r="L240" i="2"/>
  <c r="M240" i="2" s="1"/>
  <c r="L236" i="2"/>
  <c r="M236" i="2" s="1"/>
  <c r="L232" i="2"/>
  <c r="M232" i="2" s="1"/>
  <c r="L228" i="2"/>
  <c r="M228" i="2" s="1"/>
  <c r="L224" i="2"/>
  <c r="M224" i="2" s="1"/>
  <c r="L220" i="2"/>
  <c r="M220" i="2" s="1"/>
  <c r="L216" i="2"/>
  <c r="M216" i="2" s="1"/>
  <c r="L212" i="2"/>
  <c r="M212" i="2" s="1"/>
  <c r="L208" i="2"/>
  <c r="M208" i="2" s="1"/>
  <c r="L204" i="2"/>
  <c r="M204" i="2" s="1"/>
  <c r="L200" i="2"/>
  <c r="M200" i="2" s="1"/>
  <c r="L196" i="2"/>
  <c r="M196" i="2" s="1"/>
  <c r="L192" i="2"/>
  <c r="M192" i="2" s="1"/>
  <c r="L188" i="2"/>
  <c r="M188" i="2" s="1"/>
  <c r="L1282" i="2"/>
  <c r="M1282" i="2" s="1"/>
  <c r="L1262" i="2"/>
  <c r="M1262" i="2" s="1"/>
  <c r="L1246" i="2"/>
  <c r="M1246" i="2" s="1"/>
  <c r="L1225" i="2"/>
  <c r="M1225" i="2" s="1"/>
  <c r="L1208" i="2"/>
  <c r="M1208" i="2" s="1"/>
  <c r="L1188" i="2"/>
  <c r="M1188" i="2" s="1"/>
  <c r="L1166" i="2"/>
  <c r="M1166" i="2" s="1"/>
  <c r="L1150" i="2"/>
  <c r="M1150" i="2" s="1"/>
  <c r="L1133" i="2"/>
  <c r="M1133" i="2" s="1"/>
  <c r="L1112" i="2"/>
  <c r="M1112" i="2" s="1"/>
  <c r="L1092" i="2"/>
  <c r="M1092" i="2" s="1"/>
  <c r="L1076" i="2"/>
  <c r="M1076" i="2" s="1"/>
  <c r="L1054" i="2"/>
  <c r="M1054" i="2" s="1"/>
  <c r="L1037" i="2"/>
  <c r="M1037" i="2" s="1"/>
  <c r="L1017" i="2"/>
  <c r="M1017" i="2" s="1"/>
  <c r="L996" i="2"/>
  <c r="M996" i="2" s="1"/>
  <c r="L980" i="2"/>
  <c r="M980" i="2" s="1"/>
  <c r="L962" i="2"/>
  <c r="M962" i="2" s="1"/>
  <c r="L941" i="2"/>
  <c r="M941" i="2" s="1"/>
  <c r="L921" i="2"/>
  <c r="M921" i="2" s="1"/>
  <c r="L905" i="2"/>
  <c r="M905" i="2" s="1"/>
  <c r="L884" i="2"/>
  <c r="M884" i="2" s="1"/>
  <c r="L866" i="2"/>
  <c r="M866" i="2" s="1"/>
  <c r="L846" i="2"/>
  <c r="M846" i="2" s="1"/>
  <c r="L834" i="2"/>
  <c r="M834" i="2" s="1"/>
  <c r="L826" i="2"/>
  <c r="M826" i="2" s="1"/>
  <c r="L817" i="2"/>
  <c r="M817" i="2" s="1"/>
  <c r="L806" i="2"/>
  <c r="M806" i="2" s="1"/>
  <c r="L797" i="2"/>
  <c r="M797" i="2" s="1"/>
  <c r="L789" i="2"/>
  <c r="M789" i="2" s="1"/>
  <c r="L778" i="2"/>
  <c r="M778" i="2" s="1"/>
  <c r="L769" i="2"/>
  <c r="M769" i="2" s="1"/>
  <c r="L760" i="2"/>
  <c r="M760" i="2" s="1"/>
  <c r="L749" i="2"/>
  <c r="M749" i="2" s="1"/>
  <c r="L741" i="2"/>
  <c r="M741" i="2" s="1"/>
  <c r="L732" i="2"/>
  <c r="M732" i="2" s="1"/>
  <c r="L721" i="2"/>
  <c r="M721" i="2" s="1"/>
  <c r="L712" i="2"/>
  <c r="M712" i="2" s="1"/>
  <c r="L704" i="2"/>
  <c r="M704" i="2" s="1"/>
  <c r="L693" i="2"/>
  <c r="M693" i="2" s="1"/>
  <c r="L684" i="2"/>
  <c r="M684" i="2" s="1"/>
  <c r="L674" i="2"/>
  <c r="M674" i="2" s="1"/>
  <c r="L664" i="2"/>
  <c r="M664" i="2" s="1"/>
  <c r="L656" i="2"/>
  <c r="M656" i="2" s="1"/>
  <c r="L646" i="2"/>
  <c r="M646" i="2" s="1"/>
  <c r="L636" i="2"/>
  <c r="M636" i="2" s="1"/>
  <c r="L626" i="2"/>
  <c r="M626" i="2" s="1"/>
  <c r="L618" i="2"/>
  <c r="M618" i="2" s="1"/>
  <c r="L609" i="2"/>
  <c r="M609" i="2" s="1"/>
  <c r="L602" i="2"/>
  <c r="M602" i="2" s="1"/>
  <c r="L597" i="2"/>
  <c r="M597" i="2" s="1"/>
  <c r="L591" i="2"/>
  <c r="M591" i="2" s="1"/>
  <c r="L586" i="2"/>
  <c r="M586" i="2" s="1"/>
  <c r="L581" i="2"/>
  <c r="M581" i="2" s="1"/>
  <c r="L575" i="2"/>
  <c r="M575" i="2" s="1"/>
  <c r="L570" i="2"/>
  <c r="M570" i="2" s="1"/>
  <c r="L565" i="2"/>
  <c r="M565" i="2" s="1"/>
  <c r="L559" i="2"/>
  <c r="M559" i="2" s="1"/>
  <c r="L554" i="2"/>
  <c r="M554" i="2" s="1"/>
  <c r="L549" i="2"/>
  <c r="M549" i="2" s="1"/>
  <c r="L543" i="2"/>
  <c r="M543" i="2" s="1"/>
  <c r="L538" i="2"/>
  <c r="M538" i="2" s="1"/>
  <c r="L533" i="2"/>
  <c r="M533" i="2" s="1"/>
  <c r="L527" i="2"/>
  <c r="M527" i="2" s="1"/>
  <c r="L522" i="2"/>
  <c r="M522" i="2" s="1"/>
  <c r="L517" i="2"/>
  <c r="M517" i="2" s="1"/>
  <c r="L511" i="2"/>
  <c r="M511" i="2" s="1"/>
  <c r="L506" i="2"/>
  <c r="M506" i="2" s="1"/>
  <c r="L501" i="2"/>
  <c r="M501" i="2" s="1"/>
  <c r="L495" i="2"/>
  <c r="M495" i="2" s="1"/>
  <c r="L490" i="2"/>
  <c r="M490" i="2" s="1"/>
  <c r="L485" i="2"/>
  <c r="M485" i="2" s="1"/>
  <c r="L479" i="2"/>
  <c r="M479" i="2" s="1"/>
  <c r="L474" i="2"/>
  <c r="M474" i="2" s="1"/>
  <c r="L469" i="2"/>
  <c r="M469" i="2" s="1"/>
  <c r="L463" i="2"/>
  <c r="M463" i="2" s="1"/>
  <c r="L458" i="2"/>
  <c r="M458" i="2" s="1"/>
  <c r="L453" i="2"/>
  <c r="M453" i="2" s="1"/>
  <c r="L447" i="2"/>
  <c r="M447" i="2" s="1"/>
  <c r="L442" i="2"/>
  <c r="M442" i="2" s="1"/>
  <c r="L437" i="2"/>
  <c r="M437" i="2" s="1"/>
  <c r="L431" i="2"/>
  <c r="M431" i="2" s="1"/>
  <c r="L426" i="2"/>
  <c r="M426" i="2" s="1"/>
  <c r="L421" i="2"/>
  <c r="M421" i="2" s="1"/>
  <c r="L415" i="2"/>
  <c r="M415" i="2" s="1"/>
  <c r="L410" i="2"/>
  <c r="M410" i="2" s="1"/>
  <c r="L405" i="2"/>
  <c r="M405" i="2" s="1"/>
  <c r="L399" i="2"/>
  <c r="M399" i="2" s="1"/>
  <c r="L394" i="2"/>
  <c r="M394" i="2" s="1"/>
  <c r="L389" i="2"/>
  <c r="M389" i="2" s="1"/>
  <c r="L383" i="2"/>
  <c r="M383" i="2" s="1"/>
  <c r="L378" i="2"/>
  <c r="M378" i="2" s="1"/>
  <c r="L373" i="2"/>
  <c r="M373" i="2" s="1"/>
  <c r="L367" i="2"/>
  <c r="M367" i="2" s="1"/>
  <c r="L362" i="2"/>
  <c r="M362" i="2" s="1"/>
  <c r="L357" i="2"/>
  <c r="M357" i="2" s="1"/>
  <c r="L351" i="2"/>
  <c r="M351" i="2" s="1"/>
  <c r="L346" i="2"/>
  <c r="M346" i="2" s="1"/>
  <c r="L341" i="2"/>
  <c r="M341" i="2" s="1"/>
  <c r="L335" i="2"/>
  <c r="M335" i="2" s="1"/>
  <c r="L330" i="2"/>
  <c r="M330" i="2" s="1"/>
  <c r="L325" i="2"/>
  <c r="M325" i="2" s="1"/>
  <c r="L319" i="2"/>
  <c r="M319" i="2" s="1"/>
  <c r="L314" i="2"/>
  <c r="M314" i="2" s="1"/>
  <c r="L309" i="2"/>
  <c r="M309" i="2" s="1"/>
  <c r="L303" i="2"/>
  <c r="M303" i="2" s="1"/>
  <c r="L298" i="2"/>
  <c r="M298" i="2" s="1"/>
  <c r="L293" i="2"/>
  <c r="M293" i="2" s="1"/>
  <c r="L287" i="2"/>
  <c r="M287" i="2" s="1"/>
  <c r="L282" i="2"/>
  <c r="M282" i="2" s="1"/>
  <c r="L277" i="2"/>
  <c r="M277" i="2" s="1"/>
  <c r="L271" i="2"/>
  <c r="M271" i="2" s="1"/>
  <c r="L266" i="2"/>
  <c r="M266" i="2" s="1"/>
  <c r="L261" i="2"/>
  <c r="M261" i="2" s="1"/>
  <c r="L255" i="2"/>
  <c r="M255" i="2" s="1"/>
  <c r="L250" i="2"/>
  <c r="M250" i="2" s="1"/>
  <c r="L245" i="2"/>
  <c r="M245" i="2" s="1"/>
  <c r="L239" i="2"/>
  <c r="M239" i="2" s="1"/>
  <c r="L234" i="2"/>
  <c r="M234" i="2" s="1"/>
  <c r="L229" i="2"/>
  <c r="M229" i="2" s="1"/>
  <c r="L223" i="2"/>
  <c r="M223" i="2" s="1"/>
  <c r="L218" i="2"/>
  <c r="M218" i="2" s="1"/>
  <c r="L213" i="2"/>
  <c r="M213" i="2" s="1"/>
  <c r="L207" i="2"/>
  <c r="M207" i="2" s="1"/>
  <c r="L202" i="2"/>
  <c r="M202" i="2" s="1"/>
  <c r="L197" i="2"/>
  <c r="M197" i="2" s="1"/>
  <c r="L191" i="2"/>
  <c r="M191" i="2" s="1"/>
  <c r="L186" i="2"/>
  <c r="M186" i="2" s="1"/>
  <c r="L182" i="2"/>
  <c r="M182" i="2" s="1"/>
  <c r="L178" i="2"/>
  <c r="M178" i="2" s="1"/>
  <c r="L174" i="2"/>
  <c r="M174" i="2" s="1"/>
  <c r="L170" i="2"/>
  <c r="M170" i="2" s="1"/>
  <c r="L166" i="2"/>
  <c r="M166" i="2" s="1"/>
  <c r="L162" i="2"/>
  <c r="M162" i="2" s="1"/>
  <c r="L158" i="2"/>
  <c r="M158" i="2" s="1"/>
  <c r="L154" i="2"/>
  <c r="M154" i="2" s="1"/>
  <c r="L150" i="2"/>
  <c r="M150" i="2" s="1"/>
  <c r="L146" i="2"/>
  <c r="M146" i="2" s="1"/>
  <c r="L142" i="2"/>
  <c r="M142" i="2" s="1"/>
  <c r="L138" i="2"/>
  <c r="M138" i="2" s="1"/>
  <c r="L134" i="2"/>
  <c r="M134" i="2" s="1"/>
  <c r="L130" i="2"/>
  <c r="M130" i="2" s="1"/>
  <c r="L126" i="2"/>
  <c r="M126" i="2" s="1"/>
  <c r="L122" i="2"/>
  <c r="M122" i="2" s="1"/>
  <c r="L118" i="2"/>
  <c r="M118" i="2" s="1"/>
  <c r="L114" i="2"/>
  <c r="M114" i="2" s="1"/>
  <c r="L110" i="2"/>
  <c r="M110" i="2" s="1"/>
  <c r="L106" i="2"/>
  <c r="M106" i="2" s="1"/>
  <c r="L102" i="2"/>
  <c r="M102" i="2" s="1"/>
  <c r="L98" i="2"/>
  <c r="M98" i="2" s="1"/>
  <c r="L94" i="2"/>
  <c r="M94" i="2" s="1"/>
  <c r="L90" i="2"/>
  <c r="M90" i="2" s="1"/>
  <c r="L86" i="2"/>
  <c r="M86" i="2" s="1"/>
  <c r="L82" i="2"/>
  <c r="M82" i="2" s="1"/>
  <c r="L78" i="2"/>
  <c r="M78" i="2" s="1"/>
  <c r="L74" i="2"/>
  <c r="M74" i="2" s="1"/>
  <c r="L70" i="2"/>
  <c r="M70" i="2" s="1"/>
  <c r="L66" i="2"/>
  <c r="M66" i="2" s="1"/>
  <c r="L62" i="2"/>
  <c r="M62" i="2" s="1"/>
  <c r="L58" i="2"/>
  <c r="M58" i="2" s="1"/>
  <c r="L54" i="2"/>
  <c r="M54" i="2" s="1"/>
  <c r="L50" i="2"/>
  <c r="M50" i="2" s="1"/>
  <c r="L46" i="2"/>
  <c r="M46" i="2" s="1"/>
  <c r="L42" i="2"/>
  <c r="M42" i="2" s="1"/>
  <c r="L38" i="2"/>
  <c r="M38" i="2" s="1"/>
  <c r="L34" i="2"/>
  <c r="M34" i="2" s="1"/>
  <c r="L30" i="2"/>
  <c r="M30" i="2" s="1"/>
  <c r="L26" i="2"/>
  <c r="M26" i="2" s="1"/>
  <c r="L22" i="2"/>
  <c r="M22" i="2" s="1"/>
  <c r="L18" i="2"/>
  <c r="M18" i="2" s="1"/>
  <c r="L14" i="2"/>
  <c r="M14" i="2" s="1"/>
  <c r="L10" i="2"/>
  <c r="M10" i="2" s="1"/>
  <c r="L6" i="2"/>
  <c r="M6" i="2" s="1"/>
  <c r="L2" i="2"/>
  <c r="M2" i="2" s="1"/>
  <c r="L1294" i="2"/>
  <c r="M1294" i="2" s="1"/>
  <c r="L1278" i="2"/>
  <c r="M1278" i="2" s="1"/>
  <c r="L1261" i="2"/>
  <c r="M1261" i="2" s="1"/>
  <c r="L1240" i="2"/>
  <c r="M1240" i="2" s="1"/>
  <c r="L1220" i="2"/>
  <c r="M1220" i="2" s="1"/>
  <c r="L1204" i="2"/>
  <c r="M1204" i="2" s="1"/>
  <c r="L1182" i="2"/>
  <c r="M1182" i="2" s="1"/>
  <c r="L1165" i="2"/>
  <c r="M1165" i="2" s="1"/>
  <c r="L1145" i="2"/>
  <c r="M1145" i="2" s="1"/>
  <c r="L1124" i="2"/>
  <c r="M1124" i="2" s="1"/>
  <c r="L1108" i="2"/>
  <c r="M1108" i="2" s="1"/>
  <c r="L1090" i="2"/>
  <c r="M1090" i="2" s="1"/>
  <c r="L1069" i="2"/>
  <c r="M1069" i="2" s="1"/>
  <c r="L1049" i="2"/>
  <c r="M1049" i="2" s="1"/>
  <c r="L1033" i="2"/>
  <c r="M1033" i="2" s="1"/>
  <c r="L1012" i="2"/>
  <c r="M1012" i="2" s="1"/>
  <c r="L994" i="2"/>
  <c r="M994" i="2" s="1"/>
  <c r="L974" i="2"/>
  <c r="M974" i="2" s="1"/>
  <c r="L953" i="2"/>
  <c r="M953" i="2" s="1"/>
  <c r="L937" i="2"/>
  <c r="M937" i="2" s="1"/>
  <c r="L920" i="2"/>
  <c r="M920" i="2" s="1"/>
  <c r="L898" i="2"/>
  <c r="M898" i="2" s="1"/>
  <c r="L878" i="2"/>
  <c r="M878" i="2" s="1"/>
  <c r="L862" i="2"/>
  <c r="M862" i="2" s="1"/>
  <c r="L842" i="2"/>
  <c r="M842" i="2" s="1"/>
  <c r="L833" i="2"/>
  <c r="M833" i="2" s="1"/>
  <c r="L824" i="2"/>
  <c r="M824" i="2" s="1"/>
  <c r="L813" i="2"/>
  <c r="M813" i="2" s="1"/>
  <c r="L805" i="2"/>
  <c r="M805" i="2" s="1"/>
  <c r="L796" i="2"/>
  <c r="M796" i="2" s="1"/>
  <c r="L785" i="2"/>
  <c r="M785" i="2" s="1"/>
  <c r="L776" i="2"/>
  <c r="M776" i="2" s="1"/>
  <c r="L768" i="2"/>
  <c r="M768" i="2" s="1"/>
  <c r="L757" i="2"/>
  <c r="M757" i="2" s="1"/>
  <c r="L748" i="2"/>
  <c r="M748" i="2" s="1"/>
  <c r="L738" i="2"/>
  <c r="M738" i="2" s="1"/>
  <c r="L728" i="2"/>
  <c r="M728" i="2" s="1"/>
  <c r="L720" i="2"/>
  <c r="M720" i="2" s="1"/>
  <c r="L710" i="2"/>
  <c r="M710" i="2" s="1"/>
  <c r="L700" i="2"/>
  <c r="M700" i="2" s="1"/>
  <c r="L690" i="2"/>
  <c r="M690" i="2" s="1"/>
  <c r="L682" i="2"/>
  <c r="M682" i="2" s="1"/>
  <c r="L672" i="2"/>
  <c r="M672" i="2" s="1"/>
  <c r="L662" i="2"/>
  <c r="M662" i="2" s="1"/>
  <c r="L653" i="2"/>
  <c r="M653" i="2" s="1"/>
  <c r="L642" i="2"/>
  <c r="M642" i="2" s="1"/>
  <c r="L634" i="2"/>
  <c r="M634" i="2" s="1"/>
  <c r="L625" i="2"/>
  <c r="M625" i="2" s="1"/>
  <c r="L614" i="2"/>
  <c r="M614" i="2" s="1"/>
  <c r="L608" i="2"/>
  <c r="M608" i="2" s="1"/>
  <c r="L601" i="2"/>
  <c r="M601" i="2" s="1"/>
  <c r="L595" i="2"/>
  <c r="M595" i="2" s="1"/>
  <c r="L590" i="2"/>
  <c r="M590" i="2" s="1"/>
  <c r="L585" i="2"/>
  <c r="M585" i="2" s="1"/>
  <c r="L579" i="2"/>
  <c r="M579" i="2" s="1"/>
  <c r="L574" i="2"/>
  <c r="M574" i="2" s="1"/>
  <c r="L569" i="2"/>
  <c r="M569" i="2" s="1"/>
  <c r="L563" i="2"/>
  <c r="M563" i="2" s="1"/>
  <c r="L558" i="2"/>
  <c r="M558" i="2" s="1"/>
  <c r="L553" i="2"/>
  <c r="M553" i="2" s="1"/>
  <c r="L547" i="2"/>
  <c r="M547" i="2" s="1"/>
  <c r="L542" i="2"/>
  <c r="M542" i="2" s="1"/>
  <c r="L537" i="2"/>
  <c r="M537" i="2" s="1"/>
  <c r="L531" i="2"/>
  <c r="M531" i="2" s="1"/>
  <c r="L526" i="2"/>
  <c r="M526" i="2" s="1"/>
  <c r="L521" i="2"/>
  <c r="M521" i="2" s="1"/>
  <c r="L515" i="2"/>
  <c r="M515" i="2" s="1"/>
  <c r="L510" i="2"/>
  <c r="M510" i="2" s="1"/>
  <c r="L505" i="2"/>
  <c r="M505" i="2" s="1"/>
  <c r="L499" i="2"/>
  <c r="M499" i="2" s="1"/>
  <c r="L494" i="2"/>
  <c r="M494" i="2" s="1"/>
  <c r="L489" i="2"/>
  <c r="M489" i="2" s="1"/>
  <c r="L483" i="2"/>
  <c r="M483" i="2" s="1"/>
  <c r="L478" i="2"/>
  <c r="M478" i="2" s="1"/>
  <c r="L473" i="2"/>
  <c r="M473" i="2" s="1"/>
  <c r="L467" i="2"/>
  <c r="M467" i="2" s="1"/>
  <c r="L462" i="2"/>
  <c r="M462" i="2" s="1"/>
  <c r="L457" i="2"/>
  <c r="M457" i="2" s="1"/>
  <c r="L451" i="2"/>
  <c r="M451" i="2" s="1"/>
  <c r="L446" i="2"/>
  <c r="M446" i="2" s="1"/>
  <c r="L441" i="2"/>
  <c r="M441" i="2" s="1"/>
  <c r="L435" i="2"/>
  <c r="M435" i="2" s="1"/>
  <c r="L430" i="2"/>
  <c r="M430" i="2" s="1"/>
  <c r="L425" i="2"/>
  <c r="M425" i="2" s="1"/>
  <c r="L419" i="2"/>
  <c r="M419" i="2" s="1"/>
  <c r="L414" i="2"/>
  <c r="M414" i="2" s="1"/>
  <c r="L409" i="2"/>
  <c r="M409" i="2" s="1"/>
  <c r="L403" i="2"/>
  <c r="M403" i="2" s="1"/>
  <c r="L398" i="2"/>
  <c r="M398" i="2" s="1"/>
  <c r="L393" i="2"/>
  <c r="M393" i="2" s="1"/>
  <c r="L387" i="2"/>
  <c r="M387" i="2" s="1"/>
  <c r="L382" i="2"/>
  <c r="M382" i="2" s="1"/>
  <c r="L377" i="2"/>
  <c r="M377" i="2" s="1"/>
  <c r="L371" i="2"/>
  <c r="M371" i="2" s="1"/>
  <c r="L366" i="2"/>
  <c r="M366" i="2" s="1"/>
  <c r="L361" i="2"/>
  <c r="M361" i="2" s="1"/>
  <c r="L355" i="2"/>
  <c r="M355" i="2" s="1"/>
  <c r="L350" i="2"/>
  <c r="M350" i="2" s="1"/>
  <c r="L345" i="2"/>
  <c r="M345" i="2" s="1"/>
  <c r="L339" i="2"/>
  <c r="M339" i="2" s="1"/>
  <c r="L334" i="2"/>
  <c r="M334" i="2" s="1"/>
  <c r="L329" i="2"/>
  <c r="M329" i="2" s="1"/>
  <c r="L323" i="2"/>
  <c r="M323" i="2" s="1"/>
  <c r="L318" i="2"/>
  <c r="M318" i="2" s="1"/>
  <c r="L313" i="2"/>
  <c r="M313" i="2" s="1"/>
  <c r="L307" i="2"/>
  <c r="M307" i="2" s="1"/>
  <c r="L302" i="2"/>
  <c r="M302" i="2" s="1"/>
  <c r="L297" i="2"/>
  <c r="M297" i="2" s="1"/>
  <c r="L291" i="2"/>
  <c r="M291" i="2" s="1"/>
  <c r="L286" i="2"/>
  <c r="M286" i="2" s="1"/>
  <c r="L281" i="2"/>
  <c r="M281" i="2" s="1"/>
  <c r="L275" i="2"/>
  <c r="M275" i="2" s="1"/>
  <c r="L270" i="2"/>
  <c r="M270" i="2" s="1"/>
  <c r="L265" i="2"/>
  <c r="M265" i="2" s="1"/>
  <c r="L259" i="2"/>
  <c r="M259" i="2" s="1"/>
  <c r="L254" i="2"/>
  <c r="M254" i="2" s="1"/>
  <c r="L249" i="2"/>
  <c r="M249" i="2" s="1"/>
  <c r="L243" i="2"/>
  <c r="M243" i="2" s="1"/>
  <c r="L238" i="2"/>
  <c r="M238" i="2" s="1"/>
  <c r="L233" i="2"/>
  <c r="M233" i="2" s="1"/>
  <c r="L227" i="2"/>
  <c r="M227" i="2" s="1"/>
  <c r="L222" i="2"/>
  <c r="M222" i="2" s="1"/>
  <c r="L217" i="2"/>
  <c r="M217" i="2" s="1"/>
  <c r="L211" i="2"/>
  <c r="M211" i="2" s="1"/>
  <c r="L206" i="2"/>
  <c r="M206" i="2" s="1"/>
  <c r="L201" i="2"/>
  <c r="M201" i="2" s="1"/>
  <c r="L195" i="2"/>
  <c r="M195" i="2" s="1"/>
  <c r="L190" i="2"/>
  <c r="M190" i="2" s="1"/>
  <c r="L185" i="2"/>
  <c r="M185" i="2" s="1"/>
  <c r="L181" i="2"/>
  <c r="M181" i="2" s="1"/>
  <c r="L177" i="2"/>
  <c r="M177" i="2" s="1"/>
  <c r="L173" i="2"/>
  <c r="M173" i="2" s="1"/>
  <c r="L169" i="2"/>
  <c r="M169" i="2" s="1"/>
  <c r="L165" i="2"/>
  <c r="M165" i="2" s="1"/>
  <c r="L161" i="2"/>
  <c r="M161" i="2" s="1"/>
  <c r="L157" i="2"/>
  <c r="M157" i="2" s="1"/>
  <c r="L153" i="2"/>
  <c r="M153" i="2" s="1"/>
  <c r="L149" i="2"/>
  <c r="M149" i="2" s="1"/>
  <c r="L145" i="2"/>
  <c r="M145" i="2" s="1"/>
  <c r="L141" i="2"/>
  <c r="M141" i="2" s="1"/>
  <c r="L137" i="2"/>
  <c r="M137" i="2" s="1"/>
  <c r="L133" i="2"/>
  <c r="M133" i="2" s="1"/>
  <c r="L129" i="2"/>
  <c r="M129" i="2" s="1"/>
  <c r="L125" i="2"/>
  <c r="M125" i="2" s="1"/>
  <c r="L121" i="2"/>
  <c r="M121" i="2" s="1"/>
  <c r="L117" i="2"/>
  <c r="M117" i="2" s="1"/>
  <c r="L113" i="2"/>
  <c r="M113" i="2" s="1"/>
  <c r="L109" i="2"/>
  <c r="M109" i="2" s="1"/>
  <c r="L105" i="2"/>
  <c r="M105" i="2" s="1"/>
  <c r="L101" i="2"/>
  <c r="M101" i="2" s="1"/>
  <c r="L97" i="2"/>
  <c r="M97" i="2" s="1"/>
  <c r="L93" i="2"/>
  <c r="M93" i="2" s="1"/>
  <c r="L89" i="2"/>
  <c r="M89" i="2" s="1"/>
  <c r="L85" i="2"/>
  <c r="M85" i="2" s="1"/>
  <c r="L81" i="2"/>
  <c r="M81" i="2" s="1"/>
  <c r="L77" i="2"/>
  <c r="M77" i="2" s="1"/>
  <c r="L73" i="2"/>
  <c r="M73" i="2" s="1"/>
  <c r="L69" i="2"/>
  <c r="M69" i="2" s="1"/>
  <c r="L65" i="2"/>
  <c r="M65" i="2" s="1"/>
  <c r="L61" i="2"/>
  <c r="M61" i="2" s="1"/>
  <c r="L57" i="2"/>
  <c r="M57" i="2" s="1"/>
  <c r="L53" i="2"/>
  <c r="M53" i="2" s="1"/>
  <c r="L49" i="2"/>
  <c r="M49" i="2" s="1"/>
  <c r="L45" i="2"/>
  <c r="M45" i="2" s="1"/>
  <c r="L41" i="2"/>
  <c r="M41" i="2" s="1"/>
  <c r="L37" i="2"/>
  <c r="M37" i="2" s="1"/>
  <c r="L33" i="2"/>
  <c r="M33" i="2" s="1"/>
  <c r="L5" i="2"/>
  <c r="M5" i="2" s="1"/>
  <c r="L11" i="2"/>
  <c r="M11" i="2" s="1"/>
  <c r="L16" i="2"/>
  <c r="M16" i="2" s="1"/>
  <c r="L21" i="2"/>
  <c r="M21" i="2" s="1"/>
  <c r="L27" i="2"/>
  <c r="M27" i="2" s="1"/>
  <c r="L32" i="2"/>
  <c r="M32" i="2" s="1"/>
  <c r="L40" i="2"/>
  <c r="M40" i="2" s="1"/>
  <c r="L48" i="2"/>
  <c r="M48" i="2" s="1"/>
  <c r="L56" i="2"/>
  <c r="M56" i="2" s="1"/>
  <c r="L64" i="2"/>
  <c r="M64" i="2" s="1"/>
  <c r="L72" i="2"/>
  <c r="M72" i="2" s="1"/>
  <c r="L80" i="2"/>
  <c r="M80" i="2" s="1"/>
  <c r="L88" i="2"/>
  <c r="M88" i="2" s="1"/>
  <c r="L96" i="2"/>
  <c r="M96" i="2" s="1"/>
  <c r="L104" i="2"/>
  <c r="M104" i="2" s="1"/>
  <c r="L112" i="2"/>
  <c r="M112" i="2" s="1"/>
  <c r="L120" i="2"/>
  <c r="M120" i="2" s="1"/>
  <c r="L128" i="2"/>
  <c r="M128" i="2" s="1"/>
  <c r="L136" i="2"/>
  <c r="M136" i="2" s="1"/>
  <c r="L144" i="2"/>
  <c r="M144" i="2" s="1"/>
  <c r="L152" i="2"/>
  <c r="M152" i="2" s="1"/>
  <c r="L160" i="2"/>
  <c r="M160" i="2" s="1"/>
  <c r="L168" i="2"/>
  <c r="M168" i="2" s="1"/>
  <c r="L176" i="2"/>
  <c r="M176" i="2" s="1"/>
  <c r="L184" i="2"/>
  <c r="M184" i="2" s="1"/>
  <c r="L194" i="2"/>
  <c r="M194" i="2" s="1"/>
  <c r="L205" i="2"/>
  <c r="M205" i="2" s="1"/>
  <c r="L215" i="2"/>
  <c r="M215" i="2" s="1"/>
  <c r="L226" i="2"/>
  <c r="M226" i="2" s="1"/>
  <c r="L237" i="2"/>
  <c r="M237" i="2" s="1"/>
  <c r="L247" i="2"/>
  <c r="M247" i="2" s="1"/>
  <c r="L258" i="2"/>
  <c r="M258" i="2" s="1"/>
  <c r="L269" i="2"/>
  <c r="M269" i="2" s="1"/>
  <c r="L279" i="2"/>
  <c r="M279" i="2" s="1"/>
  <c r="L290" i="2"/>
  <c r="M290" i="2" s="1"/>
  <c r="L301" i="2"/>
  <c r="M301" i="2" s="1"/>
  <c r="L311" i="2"/>
  <c r="M311" i="2" s="1"/>
  <c r="L322" i="2"/>
  <c r="M322" i="2" s="1"/>
  <c r="L333" i="2"/>
  <c r="M333" i="2" s="1"/>
  <c r="L343" i="2"/>
  <c r="M343" i="2" s="1"/>
  <c r="L354" i="2"/>
  <c r="M354" i="2" s="1"/>
  <c r="L365" i="2"/>
  <c r="M365" i="2" s="1"/>
  <c r="L375" i="2"/>
  <c r="M375" i="2" s="1"/>
  <c r="L386" i="2"/>
  <c r="M386" i="2" s="1"/>
  <c r="L397" i="2"/>
  <c r="M397" i="2" s="1"/>
  <c r="L407" i="2"/>
  <c r="M407" i="2" s="1"/>
  <c r="L418" i="2"/>
  <c r="M418" i="2" s="1"/>
  <c r="L429" i="2"/>
  <c r="M429" i="2" s="1"/>
  <c r="L439" i="2"/>
  <c r="M439" i="2" s="1"/>
  <c r="L450" i="2"/>
  <c r="M450" i="2" s="1"/>
  <c r="L461" i="2"/>
  <c r="M461" i="2" s="1"/>
  <c r="L471" i="2"/>
  <c r="M471" i="2" s="1"/>
  <c r="L482" i="2"/>
  <c r="M482" i="2" s="1"/>
  <c r="L493" i="2"/>
  <c r="M493" i="2" s="1"/>
  <c r="L503" i="2"/>
  <c r="M503" i="2" s="1"/>
  <c r="L514" i="2"/>
  <c r="M514" i="2" s="1"/>
  <c r="L525" i="2"/>
  <c r="M525" i="2" s="1"/>
  <c r="L535" i="2"/>
  <c r="M535" i="2" s="1"/>
  <c r="L546" i="2"/>
  <c r="M546" i="2" s="1"/>
  <c r="L557" i="2"/>
  <c r="M557" i="2" s="1"/>
  <c r="L567" i="2"/>
  <c r="M567" i="2" s="1"/>
  <c r="L578" i="2"/>
  <c r="M578" i="2" s="1"/>
  <c r="L589" i="2"/>
  <c r="M589" i="2" s="1"/>
  <c r="L599" i="2"/>
  <c r="M599" i="2" s="1"/>
  <c r="L613" i="2"/>
  <c r="M613" i="2" s="1"/>
  <c r="L632" i="2"/>
  <c r="M632" i="2" s="1"/>
  <c r="L650" i="2"/>
  <c r="M650" i="2" s="1"/>
  <c r="L669" i="2"/>
  <c r="M669" i="2" s="1"/>
  <c r="L689" i="2"/>
  <c r="M689" i="2" s="1"/>
  <c r="L706" i="2"/>
  <c r="M706" i="2" s="1"/>
  <c r="L726" i="2"/>
  <c r="M726" i="2" s="1"/>
  <c r="L746" i="2"/>
  <c r="M746" i="2" s="1"/>
  <c r="L764" i="2"/>
  <c r="M764" i="2" s="1"/>
  <c r="L784" i="2"/>
  <c r="M784" i="2" s="1"/>
  <c r="L802" i="2"/>
  <c r="M802" i="2" s="1"/>
  <c r="L821" i="2"/>
  <c r="M821" i="2" s="1"/>
  <c r="L840" i="2"/>
  <c r="M840" i="2" s="1"/>
  <c r="L877" i="2"/>
  <c r="M877" i="2" s="1"/>
  <c r="L910" i="2"/>
  <c r="M910" i="2" s="1"/>
  <c r="L952" i="2"/>
  <c r="M952" i="2" s="1"/>
  <c r="L990" i="2"/>
  <c r="M990" i="2" s="1"/>
  <c r="L1026" i="2"/>
  <c r="M1026" i="2" s="1"/>
  <c r="L1065" i="2"/>
  <c r="M1065" i="2" s="1"/>
  <c r="L1102" i="2"/>
  <c r="M1102" i="2" s="1"/>
  <c r="L1140" i="2"/>
  <c r="M1140" i="2" s="1"/>
  <c r="L1177" i="2"/>
  <c r="M1177" i="2" s="1"/>
  <c r="L1218" i="2"/>
  <c r="M1218" i="2" s="1"/>
  <c r="L1252" i="2"/>
  <c r="M1252" i="2" s="1"/>
  <c r="L1293" i="2"/>
  <c r="M1293" i="2" s="1"/>
  <c r="L7" i="2"/>
  <c r="M7" i="2" s="1"/>
  <c r="L12" i="2"/>
  <c r="M12" i="2" s="1"/>
  <c r="L17" i="2"/>
  <c r="M17" i="2" s="1"/>
  <c r="L23" i="2"/>
  <c r="M23" i="2" s="1"/>
  <c r="L28" i="2"/>
  <c r="M28" i="2" s="1"/>
  <c r="L35" i="2"/>
  <c r="M35" i="2" s="1"/>
  <c r="L43" i="2"/>
  <c r="M43" i="2" s="1"/>
  <c r="L51" i="2"/>
  <c r="M51" i="2" s="1"/>
  <c r="L59" i="2"/>
  <c r="M59" i="2" s="1"/>
  <c r="L67" i="2"/>
  <c r="M67" i="2" s="1"/>
  <c r="L75" i="2"/>
  <c r="M75" i="2" s="1"/>
  <c r="L83" i="2"/>
  <c r="M83" i="2" s="1"/>
  <c r="L91" i="2"/>
  <c r="M91" i="2" s="1"/>
  <c r="L99" i="2"/>
  <c r="M99" i="2" s="1"/>
  <c r="L107" i="2"/>
  <c r="M107" i="2" s="1"/>
  <c r="L115" i="2"/>
  <c r="M115" i="2" s="1"/>
  <c r="L123" i="2"/>
  <c r="M123" i="2" s="1"/>
  <c r="L131" i="2"/>
  <c r="M131" i="2" s="1"/>
  <c r="L139" i="2"/>
  <c r="M139" i="2" s="1"/>
  <c r="L147" i="2"/>
  <c r="M147" i="2" s="1"/>
  <c r="L155" i="2"/>
  <c r="M155" i="2" s="1"/>
  <c r="L163" i="2"/>
  <c r="M163" i="2" s="1"/>
  <c r="L171" i="2"/>
  <c r="M171" i="2" s="1"/>
  <c r="L179" i="2"/>
  <c r="M179" i="2" s="1"/>
  <c r="L187" i="2"/>
  <c r="M187" i="2" s="1"/>
  <c r="L198" i="2"/>
  <c r="M198" i="2" s="1"/>
  <c r="L209" i="2"/>
  <c r="M209" i="2" s="1"/>
  <c r="L219" i="2"/>
  <c r="M219" i="2" s="1"/>
  <c r="L230" i="2"/>
  <c r="M230" i="2" s="1"/>
  <c r="L241" i="2"/>
  <c r="M241" i="2" s="1"/>
  <c r="L251" i="2"/>
  <c r="M251" i="2" s="1"/>
  <c r="L262" i="2"/>
  <c r="M262" i="2" s="1"/>
  <c r="L273" i="2"/>
  <c r="M273" i="2" s="1"/>
  <c r="L283" i="2"/>
  <c r="M283" i="2" s="1"/>
  <c r="L294" i="2"/>
  <c r="M294" i="2" s="1"/>
  <c r="L305" i="2"/>
  <c r="M305" i="2" s="1"/>
  <c r="L315" i="2"/>
  <c r="M315" i="2" s="1"/>
  <c r="L326" i="2"/>
  <c r="M326" i="2" s="1"/>
  <c r="L337" i="2"/>
  <c r="M337" i="2" s="1"/>
  <c r="L347" i="2"/>
  <c r="M347" i="2" s="1"/>
  <c r="L358" i="2"/>
  <c r="M358" i="2" s="1"/>
  <c r="L369" i="2"/>
  <c r="M369" i="2" s="1"/>
  <c r="L379" i="2"/>
  <c r="M379" i="2" s="1"/>
  <c r="L390" i="2"/>
  <c r="M390" i="2" s="1"/>
  <c r="L401" i="2"/>
  <c r="M401" i="2" s="1"/>
  <c r="L411" i="2"/>
  <c r="M411" i="2" s="1"/>
  <c r="L422" i="2"/>
  <c r="M422" i="2" s="1"/>
  <c r="L433" i="2"/>
  <c r="M433" i="2" s="1"/>
  <c r="L443" i="2"/>
  <c r="M443" i="2" s="1"/>
  <c r="L454" i="2"/>
  <c r="M454" i="2" s="1"/>
  <c r="L465" i="2"/>
  <c r="M465" i="2" s="1"/>
  <c r="L475" i="2"/>
  <c r="M475" i="2" s="1"/>
  <c r="L486" i="2"/>
  <c r="M486" i="2" s="1"/>
  <c r="L497" i="2"/>
  <c r="M497" i="2" s="1"/>
  <c r="L507" i="2"/>
  <c r="M507" i="2" s="1"/>
  <c r="L518" i="2"/>
  <c r="M518" i="2" s="1"/>
  <c r="L529" i="2"/>
  <c r="M529" i="2" s="1"/>
  <c r="L539" i="2"/>
  <c r="M539" i="2" s="1"/>
  <c r="L550" i="2"/>
  <c r="M550" i="2" s="1"/>
  <c r="L561" i="2"/>
  <c r="M561" i="2" s="1"/>
  <c r="L571" i="2"/>
  <c r="M571" i="2" s="1"/>
  <c r="L582" i="2"/>
  <c r="M582" i="2" s="1"/>
  <c r="L593" i="2"/>
  <c r="M593" i="2" s="1"/>
  <c r="L604" i="2"/>
  <c r="M604" i="2" s="1"/>
  <c r="L620" i="2"/>
  <c r="M620" i="2" s="1"/>
  <c r="L640" i="2"/>
  <c r="M640" i="2" s="1"/>
  <c r="L657" i="2"/>
  <c r="M657" i="2" s="1"/>
  <c r="L677" i="2"/>
  <c r="M677" i="2" s="1"/>
  <c r="L696" i="2"/>
  <c r="M696" i="2" s="1"/>
  <c r="L714" i="2"/>
  <c r="M714" i="2" s="1"/>
  <c r="L733" i="2"/>
  <c r="M733" i="2" s="1"/>
  <c r="L753" i="2"/>
  <c r="M753" i="2" s="1"/>
  <c r="L770" i="2"/>
  <c r="M770" i="2" s="1"/>
  <c r="L790" i="2"/>
  <c r="M790" i="2" s="1"/>
  <c r="L810" i="2"/>
  <c r="M810" i="2" s="1"/>
  <c r="L828" i="2"/>
  <c r="M828" i="2" s="1"/>
  <c r="L852" i="2"/>
  <c r="M852" i="2" s="1"/>
  <c r="L889" i="2"/>
  <c r="M889" i="2" s="1"/>
  <c r="L926" i="2"/>
  <c r="M926" i="2" s="1"/>
  <c r="L964" i="2"/>
  <c r="M964" i="2" s="1"/>
  <c r="L1005" i="2"/>
  <c r="M1005" i="2" s="1"/>
  <c r="L1038" i="2"/>
  <c r="M1038" i="2" s="1"/>
  <c r="L1080" i="2"/>
  <c r="M1080" i="2" s="1"/>
  <c r="L1118" i="2"/>
  <c r="M1118" i="2" s="1"/>
  <c r="L1154" i="2"/>
  <c r="M1154" i="2" s="1"/>
  <c r="L1193" i="2"/>
  <c r="M1193" i="2" s="1"/>
  <c r="L1230" i="2"/>
  <c r="M1230" i="2" s="1"/>
  <c r="L1268" i="2"/>
  <c r="M1268" i="2" s="1"/>
</calcChain>
</file>

<file path=xl/sharedStrings.xml><?xml version="1.0" encoding="utf-8"?>
<sst xmlns="http://schemas.openxmlformats.org/spreadsheetml/2006/main" count="37014" uniqueCount="2536">
  <si>
    <t>year</t>
  </si>
  <si>
    <t>state</t>
  </si>
  <si>
    <t>state_po</t>
  </si>
  <si>
    <t>state_fips</t>
  </si>
  <si>
    <t>state_cen</t>
  </si>
  <si>
    <t>state_ic</t>
  </si>
  <si>
    <t>office</t>
  </si>
  <si>
    <t>district</t>
  </si>
  <si>
    <t>stage</t>
  </si>
  <si>
    <t>special</t>
  </si>
  <si>
    <t>candidate</t>
  </si>
  <si>
    <t>party</t>
  </si>
  <si>
    <t>writein</t>
  </si>
  <si>
    <t>mode</t>
  </si>
  <si>
    <t>candidatevotes</t>
  </si>
  <si>
    <t>totalvotes</t>
  </si>
  <si>
    <t>unofficial</t>
  </si>
  <si>
    <t>version</t>
  </si>
  <si>
    <t>Arizona</t>
  </si>
  <si>
    <t>AZ</t>
  </si>
  <si>
    <t>US Senate</t>
  </si>
  <si>
    <t>statewide</t>
  </si>
  <si>
    <t>gen</t>
  </si>
  <si>
    <t>Sam Steiger</t>
  </si>
  <si>
    <t>republican</t>
  </si>
  <si>
    <t>total</t>
  </si>
  <si>
    <t>Wm. Mathews Feighan</t>
  </si>
  <si>
    <t>independent</t>
  </si>
  <si>
    <t>Dennis DeConcini</t>
  </si>
  <si>
    <t>democrat</t>
  </si>
  <si>
    <t>Allan Norwitz</t>
  </si>
  <si>
    <t>libertarian</t>
  </si>
  <si>
    <t>Bob Field</t>
  </si>
  <si>
    <t>California</t>
  </si>
  <si>
    <t>CA</t>
  </si>
  <si>
    <t>Jack McCoy</t>
  </si>
  <si>
    <t>american independent</t>
  </si>
  <si>
    <t>S. I. (Sam) Hayakawa</t>
  </si>
  <si>
    <t>John V. Tunney</t>
  </si>
  <si>
    <t>Omari Musa</t>
  </si>
  <si>
    <t>David Wald</t>
  </si>
  <si>
    <t>peace and freedom</t>
  </si>
  <si>
    <t>Connecticut</t>
  </si>
  <si>
    <t>CT</t>
  </si>
  <si>
    <t>Lowell P. Weicker, Jr.</t>
  </si>
  <si>
    <t>scatter</t>
  </si>
  <si>
    <t>Robert Barnabei</t>
  </si>
  <si>
    <t>Gloria Schaffer</t>
  </si>
  <si>
    <t>Delaware</t>
  </si>
  <si>
    <t>DE</t>
  </si>
  <si>
    <t>Thomas C. Maloney</t>
  </si>
  <si>
    <t>William V. Roth, Jr.</t>
  </si>
  <si>
    <t>Donald G. Gies</t>
  </si>
  <si>
    <t>american</t>
  </si>
  <si>
    <t>John A. Massimilla</t>
  </si>
  <si>
    <t>prohibition</t>
  </si>
  <si>
    <t>Joseph F. McInerney</t>
  </si>
  <si>
    <t>none</t>
  </si>
  <si>
    <t>Florida</t>
  </si>
  <si>
    <t>FL</t>
  </si>
  <si>
    <t>Lawton Chiles</t>
  </si>
  <si>
    <t>John Grady</t>
  </si>
  <si>
    <t>Hawaii</t>
  </si>
  <si>
    <t>HI</t>
  </si>
  <si>
    <t>Spark M. Matsunaga</t>
  </si>
  <si>
    <t>James D. Kimmel</t>
  </si>
  <si>
    <t>William Quinn</t>
  </si>
  <si>
    <t>Anthony N. Hodges</t>
  </si>
  <si>
    <t>Rockne Johnson</t>
  </si>
  <si>
    <t>Indiana</t>
  </si>
  <si>
    <t>IN</t>
  </si>
  <si>
    <t>Richard G. Lugar</t>
  </si>
  <si>
    <t>Vance Hartke</t>
  </si>
  <si>
    <t>Don L. Lee</t>
  </si>
  <si>
    <t>David Lee Hoagland</t>
  </si>
  <si>
    <t>u.s. labor</t>
  </si>
  <si>
    <t>Maine</t>
  </si>
  <si>
    <t>ME</t>
  </si>
  <si>
    <t>Robert A. G. Monks</t>
  </si>
  <si>
    <t>Edmund S. Muskie</t>
  </si>
  <si>
    <t>Maryland</t>
  </si>
  <si>
    <t>MD</t>
  </si>
  <si>
    <t>J. Glenn Beall, Jr.</t>
  </si>
  <si>
    <t>Paul S. Sarbanes</t>
  </si>
  <si>
    <t>Bruce Bradley</t>
  </si>
  <si>
    <t>Massachusetts</t>
  </si>
  <si>
    <t>MA</t>
  </si>
  <si>
    <t>Carol Henderson Evans</t>
  </si>
  <si>
    <t>socialist workers</t>
  </si>
  <si>
    <t>Michael S. Robertson</t>
  </si>
  <si>
    <t>H. Graham Lowry</t>
  </si>
  <si>
    <t>Edward M. Kennedy</t>
  </si>
  <si>
    <t>Michigan</t>
  </si>
  <si>
    <t>MI</t>
  </si>
  <si>
    <t>Bette Jane Erwin</t>
  </si>
  <si>
    <t>Theodore G. Albert</t>
  </si>
  <si>
    <t>human rights</t>
  </si>
  <si>
    <t>Marvin L. Esch</t>
  </si>
  <si>
    <t>Donald W. Riegle, Jr.</t>
  </si>
  <si>
    <t>Frank Girard</t>
  </si>
  <si>
    <t>socialist labor</t>
  </si>
  <si>
    <t>Paula L. Reimers</t>
  </si>
  <si>
    <t>Peter A. Signorelli</t>
  </si>
  <si>
    <t>Minnesota</t>
  </si>
  <si>
    <t>MN</t>
  </si>
  <si>
    <t>Robin E. Miller</t>
  </si>
  <si>
    <t>Bill Peterson</t>
  </si>
  <si>
    <t>Matt Savola</t>
  </si>
  <si>
    <t>communist</t>
  </si>
  <si>
    <t>Jerry Brekke</t>
  </si>
  <si>
    <t>Paul Helm</t>
  </si>
  <si>
    <t>Hubert H. Humphrey</t>
  </si>
  <si>
    <t>Mississippi</t>
  </si>
  <si>
    <t>MS</t>
  </si>
  <si>
    <t>John C. Stennis</t>
  </si>
  <si>
    <t>Missouri</t>
  </si>
  <si>
    <t>MO</t>
  </si>
  <si>
    <t>John C. Danforth</t>
  </si>
  <si>
    <t>Warren E. Hearnes</t>
  </si>
  <si>
    <t>Lawrene (Red) Petty</t>
  </si>
  <si>
    <t>Montana</t>
  </si>
  <si>
    <t>MT</t>
  </si>
  <si>
    <t>Stanley C. Burger</t>
  </si>
  <si>
    <t>John Melcher</t>
  </si>
  <si>
    <t>Nebraska</t>
  </si>
  <si>
    <t>NE</t>
  </si>
  <si>
    <t>Lenore Etchison</t>
  </si>
  <si>
    <t>John Y. McCollister</t>
  </si>
  <si>
    <t>Edward Zorinsky</t>
  </si>
  <si>
    <t>Nevada</t>
  </si>
  <si>
    <t>NV</t>
  </si>
  <si>
    <t>Byron D. Young</t>
  </si>
  <si>
    <t>independent american</t>
  </si>
  <si>
    <t>David Towell</t>
  </si>
  <si>
    <t>Other</t>
  </si>
  <si>
    <t>Dan Becan</t>
  </si>
  <si>
    <t>Howard W. Cannon</t>
  </si>
  <si>
    <t>New Jersey</t>
  </si>
  <si>
    <t>NJ</t>
  </si>
  <si>
    <t>Leif Johnson</t>
  </si>
  <si>
    <t>labor</t>
  </si>
  <si>
    <t>Hannibal Cundari</t>
  </si>
  <si>
    <t>Harrison A. Williams, Jr.</t>
  </si>
  <si>
    <t>Bernardo S. Doganiero</t>
  </si>
  <si>
    <t>David F. Norcross</t>
  </si>
  <si>
    <t>New Mexico</t>
  </si>
  <si>
    <t>NM</t>
  </si>
  <si>
    <t>Ernesto B. Borunda</t>
  </si>
  <si>
    <t>la raza unida</t>
  </si>
  <si>
    <t>Joseph M. Montoya</t>
  </si>
  <si>
    <t>Malcolm \Matt\" Dillon"</t>
  </si>
  <si>
    <t>Harrison \Jack\" Schmitt"</t>
  </si>
  <si>
    <t>New York</t>
  </si>
  <si>
    <t>NY</t>
  </si>
  <si>
    <t>Marcia Gallo</t>
  </si>
  <si>
    <t>Daniel Patrick Moynihan</t>
  </si>
  <si>
    <t>liberal</t>
  </si>
  <si>
    <t>James L. Buckley</t>
  </si>
  <si>
    <t>conservative</t>
  </si>
  <si>
    <t>Elijah C. Boyd</t>
  </si>
  <si>
    <t>Herbert Aptheker</t>
  </si>
  <si>
    <t>Martin E. Nixon</t>
  </si>
  <si>
    <t>North Dakota</t>
  </si>
  <si>
    <t>ND</t>
  </si>
  <si>
    <t>Robert Stroup</t>
  </si>
  <si>
    <t>Quentin N. Burdick</t>
  </si>
  <si>
    <t>Clarence Haggard</t>
  </si>
  <si>
    <t>Ohio</t>
  </si>
  <si>
    <t>OH</t>
  </si>
  <si>
    <t>Emma Lila Fundaburk</t>
  </si>
  <si>
    <t>Howard M. Metzenbaum</t>
  </si>
  <si>
    <t>Robert Taft, Jr.</t>
  </si>
  <si>
    <t>Melisa Singler</t>
  </si>
  <si>
    <t>Donald E. Babcock</t>
  </si>
  <si>
    <t>John O'Neill</t>
  </si>
  <si>
    <t>Pennsylvania</t>
  </si>
  <si>
    <t>PA</t>
  </si>
  <si>
    <t>H. John Heinz III</t>
  </si>
  <si>
    <t>Frederick W. Stanton</t>
  </si>
  <si>
    <t>Bernard Salera</t>
  </si>
  <si>
    <t>Frank Kinces</t>
  </si>
  <si>
    <t>Andrew J. Watson</t>
  </si>
  <si>
    <t>constitution</t>
  </si>
  <si>
    <t>William J. Green</t>
  </si>
  <si>
    <t>Rhode Island</t>
  </si>
  <si>
    <t>RI</t>
  </si>
  <si>
    <t>Richard P. Lorber</t>
  </si>
  <si>
    <t>John H. Chafee</t>
  </si>
  <si>
    <t>Margaret R. Cann</t>
  </si>
  <si>
    <t>Tennessee</t>
  </si>
  <si>
    <t>TN</t>
  </si>
  <si>
    <t>Mark Clark Bates</t>
  </si>
  <si>
    <t>Willie C. Jacox</t>
  </si>
  <si>
    <t>NA</t>
  </si>
  <si>
    <t>James R. Sasser</t>
  </si>
  <si>
    <t>Arnold Joseph Zandie</t>
  </si>
  <si>
    <t>Bill Brock</t>
  </si>
  <si>
    <t>Texas</t>
  </si>
  <si>
    <t>TX</t>
  </si>
  <si>
    <t>Pedro Vasquez</t>
  </si>
  <si>
    <t>Marjorie P. Gallion</t>
  </si>
  <si>
    <t>Alan Steelman</t>
  </si>
  <si>
    <t>Lloyd Bentsen</t>
  </si>
  <si>
    <t>Utah</t>
  </si>
  <si>
    <t>UT</t>
  </si>
  <si>
    <t>Steve Trotter</t>
  </si>
  <si>
    <t>George Merl Batchelor</t>
  </si>
  <si>
    <t>Orrin G. Hatch</t>
  </si>
  <si>
    <t>Frank E. Moss</t>
  </si>
  <si>
    <t>Vermont</t>
  </si>
  <si>
    <t>VT</t>
  </si>
  <si>
    <t>Robert T. Stafford</t>
  </si>
  <si>
    <t>Thomas P. Salmon</t>
  </si>
  <si>
    <t>Nancy Kaufman</t>
  </si>
  <si>
    <t>liberty union</t>
  </si>
  <si>
    <t>Virginia</t>
  </si>
  <si>
    <t>VA</t>
  </si>
  <si>
    <t>Martin H. Perper</t>
  </si>
  <si>
    <t>E. R. (Bud) Zumwalt</t>
  </si>
  <si>
    <t>Harry F. Byrd, Jr.</t>
  </si>
  <si>
    <t>Washington</t>
  </si>
  <si>
    <t>WA</t>
  </si>
  <si>
    <t>William F. Wertz, Jr.</t>
  </si>
  <si>
    <t>Dave Smith</t>
  </si>
  <si>
    <t>Karl Bermann</t>
  </si>
  <si>
    <t>Henry M. Jackson</t>
  </si>
  <si>
    <t>Richard K. Kenney</t>
  </si>
  <si>
    <t>George M. Brown</t>
  </si>
  <si>
    <t>West Virginia</t>
  </si>
  <si>
    <t>WV</t>
  </si>
  <si>
    <t>Robert C. Byrd</t>
  </si>
  <si>
    <t>Wisconsin</t>
  </si>
  <si>
    <t>WI</t>
  </si>
  <si>
    <t>Michael A. MacLaurin</t>
  </si>
  <si>
    <t>William O. Hart</t>
  </si>
  <si>
    <t>democratic socialist</t>
  </si>
  <si>
    <t>Robert E. Nordlander</t>
  </si>
  <si>
    <t>William Proxmire</t>
  </si>
  <si>
    <t>Robert Schwarz</t>
  </si>
  <si>
    <t>Stanley York</t>
  </si>
  <si>
    <t>Wyoming</t>
  </si>
  <si>
    <t>WY</t>
  </si>
  <si>
    <t>Gale McGee</t>
  </si>
  <si>
    <t>Malcolm Wallop</t>
  </si>
  <si>
    <t>Alabama</t>
  </si>
  <si>
    <t>AL</t>
  </si>
  <si>
    <t>Jerome B. Couch</t>
  </si>
  <si>
    <t>James D. Martin</t>
  </si>
  <si>
    <t>Michael R. A. Erdey</t>
  </si>
  <si>
    <t>Donald Stewart</t>
  </si>
  <si>
    <t>Howell Heflin</t>
  </si>
  <si>
    <t>A. J. Killinsworth</t>
  </si>
  <si>
    <t>Alaska</t>
  </si>
  <si>
    <t>AK</t>
  </si>
  <si>
    <t>Donald Hobbs</t>
  </si>
  <si>
    <t>Ted Stevens</t>
  </si>
  <si>
    <t>Arkansas</t>
  </si>
  <si>
    <t>AR</t>
  </si>
  <si>
    <t>John Graham Black</t>
  </si>
  <si>
    <t>David Pryor</t>
  </si>
  <si>
    <t>Tom Kelly</t>
  </si>
  <si>
    <t>Colorado</t>
  </si>
  <si>
    <t>CO</t>
  </si>
  <si>
    <t xml:space="preserve">John Shue </t>
  </si>
  <si>
    <t>national statesman</t>
  </si>
  <si>
    <t>Vedder V. Dron</t>
  </si>
  <si>
    <t>united states party</t>
  </si>
  <si>
    <t>Floyd K. Haskell</t>
  </si>
  <si>
    <t>William L. Armstrong</t>
  </si>
  <si>
    <t>Joseph R. Biden Jr.</t>
  </si>
  <si>
    <t>James H. Baxter Jr.</t>
  </si>
  <si>
    <t>Georgia</t>
  </si>
  <si>
    <t>GA</t>
  </si>
  <si>
    <t>John W. Stokes</t>
  </si>
  <si>
    <t>Sam Nunn</t>
  </si>
  <si>
    <t>Idaho</t>
  </si>
  <si>
    <t>ID</t>
  </si>
  <si>
    <t>Dwight Jensen</t>
  </si>
  <si>
    <t>James A. McClure</t>
  </si>
  <si>
    <t>Illinois</t>
  </si>
  <si>
    <t>IL</t>
  </si>
  <si>
    <t>Patricia Grogan</t>
  </si>
  <si>
    <t>Alex Smith</t>
  </si>
  <si>
    <t>Bruce Lee Green</t>
  </si>
  <si>
    <t>Charles H. Perey</t>
  </si>
  <si>
    <t>Gerald Rose</t>
  </si>
  <si>
    <t>Iowa</t>
  </si>
  <si>
    <t>IA</t>
  </si>
  <si>
    <t>Roger W. Jepsen</t>
  </si>
  <si>
    <t>Ben L. Olson</t>
  </si>
  <si>
    <t>Dick Clark</t>
  </si>
  <si>
    <t>Gerald Leo Baker</t>
  </si>
  <si>
    <t>Kansas</t>
  </si>
  <si>
    <t>KS</t>
  </si>
  <si>
    <t>Nancy Landon Kassebaum</t>
  </si>
  <si>
    <t>James R. Maher</t>
  </si>
  <si>
    <t>Russell Mikels</t>
  </si>
  <si>
    <t>Bill Roy</t>
  </si>
  <si>
    <t>Kentucky</t>
  </si>
  <si>
    <t>KY</t>
  </si>
  <si>
    <t>Walter D. Huddleston</t>
  </si>
  <si>
    <t xml:space="preserve">Louie Guenthner Jr. </t>
  </si>
  <si>
    <t>Anthony Albert McCord</t>
  </si>
  <si>
    <t>Louisiana</t>
  </si>
  <si>
    <t>LA</t>
  </si>
  <si>
    <t xml:space="preserve">J. Bennett Johnston Jr. </t>
  </si>
  <si>
    <t>William D. Hathaway</t>
  </si>
  <si>
    <t>John J. Jannace</t>
  </si>
  <si>
    <t>William S. Cohen</t>
  </si>
  <si>
    <t>Hayes E. Gahagan</t>
  </si>
  <si>
    <t>Plato Truman</t>
  </si>
  <si>
    <t>Paul E. Tsongas</t>
  </si>
  <si>
    <t>Edward W. Brooke</t>
  </si>
  <si>
    <t>Carl Levin</t>
  </si>
  <si>
    <t>Robert P. Griffin</t>
  </si>
  <si>
    <t>Bob Short</t>
  </si>
  <si>
    <t>Brian John Coyle</t>
  </si>
  <si>
    <t>public interest independent</t>
  </si>
  <si>
    <t>David Durenberger</t>
  </si>
  <si>
    <t>Jean T. Brust</t>
  </si>
  <si>
    <t>workers</t>
  </si>
  <si>
    <t>Wendell Anderson</t>
  </si>
  <si>
    <t>Sal Carlone</t>
  </si>
  <si>
    <t>Leonard Richards</t>
  </si>
  <si>
    <t>Frederick Hewitt</t>
  </si>
  <si>
    <t>William Peterson</t>
  </si>
  <si>
    <t>Christine Frank</t>
  </si>
  <si>
    <t>socialist</t>
  </si>
  <si>
    <t>Rudolph E. Boschwitz</t>
  </si>
  <si>
    <t>Maurice Dantin</t>
  </si>
  <si>
    <t>James Charles Evers</t>
  </si>
  <si>
    <t>Henry Jay Kirksey</t>
  </si>
  <si>
    <t>Thad Cochran</t>
  </si>
  <si>
    <t>Max Baucus</t>
  </si>
  <si>
    <t>Larry Williams</t>
  </si>
  <si>
    <t>Donald Eugene Shasten</t>
  </si>
  <si>
    <t>James J. Exon</t>
  </si>
  <si>
    <t>New Hampshire</t>
  </si>
  <si>
    <t>NH</t>
  </si>
  <si>
    <t>Craig Franklin</t>
  </si>
  <si>
    <t>Gordon J. Humphrey</t>
  </si>
  <si>
    <t>Thomas J. McIntyre</t>
  </si>
  <si>
    <t>Jack Moyers</t>
  </si>
  <si>
    <t>Jeffrey Bell</t>
  </si>
  <si>
    <t>Bill Bradley</t>
  </si>
  <si>
    <t>Robert Brown</t>
  </si>
  <si>
    <t xml:space="preserve">J. M. Carter Jr. </t>
  </si>
  <si>
    <t>Herbert Harry Shaw</t>
  </si>
  <si>
    <t>William R. Thorn</t>
  </si>
  <si>
    <t>Jasper C. Gould</t>
  </si>
  <si>
    <t>Alice Conner</t>
  </si>
  <si>
    <t>Paul Ferguson</t>
  </si>
  <si>
    <t>Bill Gahres</t>
  </si>
  <si>
    <t>Toney Anaya</t>
  </si>
  <si>
    <t>Pete V. Domenici</t>
  </si>
  <si>
    <t>North Carolina</t>
  </si>
  <si>
    <t>NC</t>
  </si>
  <si>
    <t>Jesse Helms</t>
  </si>
  <si>
    <t>John Randolph Ingram</t>
  </si>
  <si>
    <t>Oklahoma</t>
  </si>
  <si>
    <t>OK</t>
  </si>
  <si>
    <t>Robert B. Kamm</t>
  </si>
  <si>
    <t>Glenn E. Hager</t>
  </si>
  <si>
    <t>Paul Edward Trent</t>
  </si>
  <si>
    <t>Richard King Carter</t>
  </si>
  <si>
    <t>David Lyle Boren</t>
  </si>
  <si>
    <t>Riley Donica</t>
  </si>
  <si>
    <t>Oregon</t>
  </si>
  <si>
    <t>OR</t>
  </si>
  <si>
    <t>Mark Hatfield</t>
  </si>
  <si>
    <t>Vern Cook</t>
  </si>
  <si>
    <t>Claiborne Pell</t>
  </si>
  <si>
    <t>James G. Reyonlds</t>
  </si>
  <si>
    <t>South Carolina</t>
  </si>
  <si>
    <t>SC</t>
  </si>
  <si>
    <t>Strom Thurmond</t>
  </si>
  <si>
    <t>Charles D. Ravenel</t>
  </si>
  <si>
    <t>South Dakota</t>
  </si>
  <si>
    <t>SD</t>
  </si>
  <si>
    <t>Don Barnett</t>
  </si>
  <si>
    <t>Larry Pressler</t>
  </si>
  <si>
    <t>Howard H. Baker</t>
  </si>
  <si>
    <t>Thomas J. Anderson</t>
  </si>
  <si>
    <t>Jane Eskind</t>
  </si>
  <si>
    <t>Fern Lucius Keasler</t>
  </si>
  <si>
    <t>Miguel Pendas</t>
  </si>
  <si>
    <t>Robert Krueger</t>
  </si>
  <si>
    <t>John G. Tower</t>
  </si>
  <si>
    <t>Luis A. Diaz de Loen</t>
  </si>
  <si>
    <t>Andrew P. Miller</t>
  </si>
  <si>
    <t>John William Warner</t>
  </si>
  <si>
    <t xml:space="preserve">Arch A. Moore Jr. </t>
  </si>
  <si>
    <t>Jennings Randolph</t>
  </si>
  <si>
    <t>Raymond B. Whitaker</t>
  </si>
  <si>
    <t>Alan Kooi Simpson</t>
  </si>
  <si>
    <t>Jim Folsom Jr.</t>
  </si>
  <si>
    <t>Jeremiah Denton</t>
  </si>
  <si>
    <t>Sallie M. Hadnott</t>
  </si>
  <si>
    <t>national democratic party of alabama</t>
  </si>
  <si>
    <t>William A. Crew</t>
  </si>
  <si>
    <t>Michael R.A. Erdey</t>
  </si>
  <si>
    <t>Jim Partain</t>
  </si>
  <si>
    <t>statesman</t>
  </si>
  <si>
    <t>Mohammed Oliver</t>
  </si>
  <si>
    <t>Clark S. Gruening</t>
  </si>
  <si>
    <t>Frank H. Murkowski</t>
  </si>
  <si>
    <t>Josefina Otero</t>
  </si>
  <si>
    <t>Barry Goldwater</t>
  </si>
  <si>
    <t>Fred R. Esser</t>
  </si>
  <si>
    <t>Lorenzo Torrez</t>
  </si>
  <si>
    <t>people before profits</t>
  </si>
  <si>
    <t>Bill Schulz</t>
  </si>
  <si>
    <t>Walter T. Mac McCarty</t>
  </si>
  <si>
    <t>Dale Bumpers</t>
  </si>
  <si>
    <t>Bill Clark</t>
  </si>
  <si>
    <t>Paul Gann</t>
  </si>
  <si>
    <t>James C. (Jim) Griffin</t>
  </si>
  <si>
    <t>David Bergland</t>
  </si>
  <si>
    <t>Alan Cranston</t>
  </si>
  <si>
    <t>Earl Higgerson</t>
  </si>
  <si>
    <t>Henry John Olshaw</t>
  </si>
  <si>
    <t>unaffiliated-american</t>
  </si>
  <si>
    <t>Gary Hart</t>
  </si>
  <si>
    <t>Mary Estill Buchanan</t>
  </si>
  <si>
    <t>Louis Zemel</t>
  </si>
  <si>
    <t>citizens</t>
  </si>
  <si>
    <t>Christopher J. Dodd</t>
  </si>
  <si>
    <t>Gerard G. Brennan</t>
  </si>
  <si>
    <t>Bill Gunter</t>
  </si>
  <si>
    <t>Paula Hawkins</t>
  </si>
  <si>
    <t>Herman E. Talmadge</t>
  </si>
  <si>
    <t>Mack Mattingly</t>
  </si>
  <si>
    <t>Bud Shasteen</t>
  </si>
  <si>
    <t>Daniel K. Inouye</t>
  </si>
  <si>
    <t>Cooper Brown</t>
  </si>
  <si>
    <t>Steve Symms</t>
  </si>
  <si>
    <t>Frank Church</t>
  </si>
  <si>
    <t>Larry Fullmer</t>
  </si>
  <si>
    <t>David C. O'Neal</t>
  </si>
  <si>
    <t>Alan J. Dixon</t>
  </si>
  <si>
    <t>Sidney Lens</t>
  </si>
  <si>
    <t>Bruce Green</t>
  </si>
  <si>
    <t>Michael Soriano</t>
  </si>
  <si>
    <t>workers world</t>
  </si>
  <si>
    <t>Charles F. Wilson</t>
  </si>
  <si>
    <t>Burton Lee Artz</t>
  </si>
  <si>
    <t>Birch Bayh</t>
  </si>
  <si>
    <t>Dan Quayle</t>
  </si>
  <si>
    <t>Charles E. Grassley</t>
  </si>
  <si>
    <t>Garry De Young</t>
  </si>
  <si>
    <t>by petition</t>
  </si>
  <si>
    <t>John Ingram Henderson</t>
  </si>
  <si>
    <t>Robert V. Hengerer</t>
  </si>
  <si>
    <t>John Culver</t>
  </si>
  <si>
    <t>Bob Dole</t>
  </si>
  <si>
    <t>John Simpson</t>
  </si>
  <si>
    <t>Wendell H. Ford</t>
  </si>
  <si>
    <t>Mary Louise Foust</t>
  </si>
  <si>
    <t>Naomi Bracey</t>
  </si>
  <si>
    <t>no party</t>
  </si>
  <si>
    <t>Louis Woody Jenkins</t>
  </si>
  <si>
    <t>Russell B. Long</t>
  </si>
  <si>
    <t>Jerry C. Bardwell</t>
  </si>
  <si>
    <t>Robert Max Ross</t>
  </si>
  <si>
    <t xml:space="preserve">Charles McC. Mathias Jr. </t>
  </si>
  <si>
    <t>Edward T. Conroy</t>
  </si>
  <si>
    <t>Gene McNary</t>
  </si>
  <si>
    <t>Thomas F. Eagleton</t>
  </si>
  <si>
    <t>Martha Pettis</t>
  </si>
  <si>
    <t>Allen Hacker</t>
  </si>
  <si>
    <t>Paul Laxalt</t>
  </si>
  <si>
    <t>Mary Gojack</t>
  </si>
  <si>
    <t>Warren Rudman</t>
  </si>
  <si>
    <t>John A. Durkin</t>
  </si>
  <si>
    <t>Richard Savadel</t>
  </si>
  <si>
    <t>free libertarian</t>
  </si>
  <si>
    <t>Thomas Soto</t>
  </si>
  <si>
    <t>Alfonse M. D'Amato</t>
  </si>
  <si>
    <t>right to life</t>
  </si>
  <si>
    <t>William R. Scott</t>
  </si>
  <si>
    <t>Victor A. Nieto</t>
  </si>
  <si>
    <t>Elizabeth Holtzman</t>
  </si>
  <si>
    <t>Jacob K. Javits</t>
  </si>
  <si>
    <t>F. W. (Rick) Pasotto</t>
  </si>
  <si>
    <t>Robert Morgan</t>
  </si>
  <si>
    <t>John P. East</t>
  </si>
  <si>
    <t>Rebecca Finch</t>
  </si>
  <si>
    <t>James E. Betts</t>
  </si>
  <si>
    <t>John E. Powers</t>
  </si>
  <si>
    <t>John Glenn</t>
  </si>
  <si>
    <t>Robert Murphy</t>
  </si>
  <si>
    <t>Don Nickles</t>
  </si>
  <si>
    <t>Charles Nesbitt</t>
  </si>
  <si>
    <t>Paul E. Trent</t>
  </si>
  <si>
    <t>Andy Coats</t>
  </si>
  <si>
    <t>Ted Kulongoski</t>
  </si>
  <si>
    <t>Bob Packwood</t>
  </si>
  <si>
    <t>Tonie Nathan</t>
  </si>
  <si>
    <t>Pete Flaherty</t>
  </si>
  <si>
    <t>Linda Mohrbacher</t>
  </si>
  <si>
    <t>Lee Frissell</t>
  </si>
  <si>
    <t>Arlen Specter</t>
  </si>
  <si>
    <t>David K. Walter</t>
  </si>
  <si>
    <t>Marshall Mays</t>
  </si>
  <si>
    <t>Ernest Fritz Hollings</t>
  </si>
  <si>
    <t>James Abdnor</t>
  </si>
  <si>
    <t>George McGovern</t>
  </si>
  <si>
    <t>Wayne Peterson</t>
  </si>
  <si>
    <t>Bruce Bangerter</t>
  </si>
  <si>
    <t>Jake Garn</t>
  </si>
  <si>
    <t>George M. Batchelor</t>
  </si>
  <si>
    <t>Dan Berman</t>
  </si>
  <si>
    <t>Stewart M. Ledbetter</t>
  </si>
  <si>
    <t>Anthony N. Doria</t>
  </si>
  <si>
    <t>Patrick J. Leahy</t>
  </si>
  <si>
    <t>Earl S. Gardiner</t>
  </si>
  <si>
    <t>Warren G. Magnuson</t>
  </si>
  <si>
    <t>Slade Gorton</t>
  </si>
  <si>
    <t>Robert W. Kasten Jr.</t>
  </si>
  <si>
    <t>Gaylord A. Nelson</t>
  </si>
  <si>
    <t>Susan L. Hagen</t>
  </si>
  <si>
    <t>Bervin J. Larson</t>
  </si>
  <si>
    <t>James P. Wickstrom</t>
  </si>
  <si>
    <t>Pete Dunn</t>
  </si>
  <si>
    <t>Randall \Pete Bardo\" Clamons"</t>
  </si>
  <si>
    <t>Theresa \Tena\" Dietrich"</t>
  </si>
  <si>
    <t>Joseph Fuhrig</t>
  </si>
  <si>
    <t>Edmund G. Brown, Jr.</t>
  </si>
  <si>
    <t>Pete Wilson</t>
  </si>
  <si>
    <t>Anthony Toby Moffett</t>
  </si>
  <si>
    <t>James A. Lewis</t>
  </si>
  <si>
    <t>Lucien P. DiFazio, Jr.</t>
  </si>
  <si>
    <t>David N. Levinson</t>
  </si>
  <si>
    <t>Charles A. Baker</t>
  </si>
  <si>
    <t>Lawrence D. Sullivan</t>
  </si>
  <si>
    <t>Van B. Poole</t>
  </si>
  <si>
    <t>Spark Matsunaga</t>
  </si>
  <si>
    <t>E. Floyd Bernier-Nachtwey</t>
  </si>
  <si>
    <t>Clarence J. Brown</t>
  </si>
  <si>
    <t>Floyd J. Fithian</t>
  </si>
  <si>
    <t>Raymond James</t>
  </si>
  <si>
    <t>David F. Emery</t>
  </si>
  <si>
    <t>George J. Mitchell</t>
  </si>
  <si>
    <t>Lawrence J. Hogan</t>
  </si>
  <si>
    <t>Howard S. Katz</t>
  </si>
  <si>
    <t>Ray Shamie</t>
  </si>
  <si>
    <t>Steve Beumer</t>
  </si>
  <si>
    <t>Helen Halyard</t>
  </si>
  <si>
    <t>workers league</t>
  </si>
  <si>
    <t>Daniel Eller</t>
  </si>
  <si>
    <t>Philip E. Ruppe</t>
  </si>
  <si>
    <t>Bette Erwin</t>
  </si>
  <si>
    <t>Bill Onasch</t>
  </si>
  <si>
    <t>Mark Dayton</t>
  </si>
  <si>
    <t>Jeffrey M. Miller</t>
  </si>
  <si>
    <t>new union</t>
  </si>
  <si>
    <t>Dave Durenberger</t>
  </si>
  <si>
    <t>Fred G. Hewitt</t>
  </si>
  <si>
    <t>Haley Barbour</t>
  </si>
  <si>
    <t>Harriett Woods</t>
  </si>
  <si>
    <t>Larry Dodge</t>
  </si>
  <si>
    <t>Jim Keck</t>
  </si>
  <si>
    <t>Virginia Walsh</t>
  </si>
  <si>
    <t>nominated by petition</t>
  </si>
  <si>
    <t>Chic Hecht</t>
  </si>
  <si>
    <t>Howard Cannon</t>
  </si>
  <si>
    <t>Millicent Fenwick</t>
  </si>
  <si>
    <t>Rose Zeidwerg Monyek</t>
  </si>
  <si>
    <t>repeal tf807 (hr4277-79)</t>
  </si>
  <si>
    <t>Martin E. Wendelken</t>
  </si>
  <si>
    <t>Robert T. Bastien</t>
  </si>
  <si>
    <t>grassroots</t>
  </si>
  <si>
    <t>Frank R. Lautenberg</t>
  </si>
  <si>
    <t>Henry Koch</t>
  </si>
  <si>
    <t>Claire Moriarty</t>
  </si>
  <si>
    <t>Julius Levin</t>
  </si>
  <si>
    <t>Harrison H. Schmitt</t>
  </si>
  <si>
    <t>Jeff Bingaman</t>
  </si>
  <si>
    <t>Florence M. Sullivan</t>
  </si>
  <si>
    <t>Steven Wattenmaker</t>
  </si>
  <si>
    <t>Daniel P. Moynihan</t>
  </si>
  <si>
    <t>James j. McKeown</t>
  </si>
  <si>
    <t>Gene Knorr</t>
  </si>
  <si>
    <t>Anna B. Bourgois</t>
  </si>
  <si>
    <t>god, family, and country</t>
  </si>
  <si>
    <t>Philip Herzing</t>
  </si>
  <si>
    <t>Paul E. Pfeifer</t>
  </si>
  <si>
    <t>Alicia Merel</t>
  </si>
  <si>
    <t>Liane Norman</t>
  </si>
  <si>
    <t>consumer</t>
  </si>
  <si>
    <t>Kipp Miriam Dawson</t>
  </si>
  <si>
    <t>Cyril H. Wecht</t>
  </si>
  <si>
    <t>John Heinz</t>
  </si>
  <si>
    <t>Barbara I. Karkutt</t>
  </si>
  <si>
    <t>Julius C. Michaelson</t>
  </si>
  <si>
    <t>Robin Beard</t>
  </si>
  <si>
    <t>Jim Sasser</t>
  </si>
  <si>
    <t>Lineaus Hooper Lorette</t>
  </si>
  <si>
    <t>John E. Ford</t>
  </si>
  <si>
    <t>Jim Collins</t>
  </si>
  <si>
    <t>Lawrence R. Kauffman</t>
  </si>
  <si>
    <t>George Mercier</t>
  </si>
  <si>
    <t>Ted Wilson</t>
  </si>
  <si>
    <t>Ion Laskaris</t>
  </si>
  <si>
    <t>Jerry Levy</t>
  </si>
  <si>
    <t>Bo Adlerbert</t>
  </si>
  <si>
    <t>Michael Edward Hackett</t>
  </si>
  <si>
    <t>James A. Guest</t>
  </si>
  <si>
    <t>Paul S. Trible, Jr.</t>
  </si>
  <si>
    <t>Richard J. (Dick) Davis</t>
  </si>
  <si>
    <t>King Lysen</t>
  </si>
  <si>
    <t>Jesse Chiang</t>
  </si>
  <si>
    <t>Doug Jewett</t>
  </si>
  <si>
    <t>William B. Hovland</t>
  </si>
  <si>
    <t>Cleve Benedict</t>
  </si>
  <si>
    <t>Scott McCallum</t>
  </si>
  <si>
    <t>William Osborne Hart</t>
  </si>
  <si>
    <t>labor and farm</t>
  </si>
  <si>
    <t>George Liljenfeldt</t>
  </si>
  <si>
    <t>Sanford G. Knapp</t>
  </si>
  <si>
    <t>Rodger McDaniel</t>
  </si>
  <si>
    <t>S. D. (Yana) Davis</t>
  </si>
  <si>
    <t>Albert Lee Smith</t>
  </si>
  <si>
    <t>John E. Havelock</t>
  </si>
  <si>
    <t>Ed Bethune</t>
  </si>
  <si>
    <t>William L. \Bill\" Armstrong"</t>
  </si>
  <si>
    <t>David Martin</t>
  </si>
  <si>
    <t>Nancy Dick</t>
  </si>
  <si>
    <t>Craig Green</t>
  </si>
  <si>
    <t>John M. Burris</t>
  </si>
  <si>
    <t>Mike Hicks</t>
  </si>
  <si>
    <t>Peter M. Busch</t>
  </si>
  <si>
    <t>Donald B. Billings</t>
  </si>
  <si>
    <t>Nelson Gonzalez</t>
  </si>
  <si>
    <t>Charles H. Percy</t>
  </si>
  <si>
    <t>Steven I. Givot</t>
  </si>
  <si>
    <t>Paul Simon</t>
  </si>
  <si>
    <t>Marjorie H. Pries</t>
  </si>
  <si>
    <t>Ishmael Flory</t>
  </si>
  <si>
    <t>Tom Harkin</t>
  </si>
  <si>
    <t>Freda H. Steele</t>
  </si>
  <si>
    <t>Marian Ruck Jackson</t>
  </si>
  <si>
    <t>Douglas N. Merritt</t>
  </si>
  <si>
    <t>Lucille Bieger</t>
  </si>
  <si>
    <t>Walter (Dee) Huddleston</t>
  </si>
  <si>
    <t>Dave Welters</t>
  </si>
  <si>
    <t>Mitch McConnell</t>
  </si>
  <si>
    <t>J. Bennett Johnston Jr.</t>
  </si>
  <si>
    <t>P. Ann Stoddard</t>
  </si>
  <si>
    <t>constitutionalist</t>
  </si>
  <si>
    <t>Elizabeth H. Mitchell</t>
  </si>
  <si>
    <t>John F. Kerry</t>
  </si>
  <si>
    <t>Raymond Shamie</t>
  </si>
  <si>
    <t>Lynn Johnston</t>
  </si>
  <si>
    <t>Max Dean</t>
  </si>
  <si>
    <t>Arthur Richard Tisch</t>
  </si>
  <si>
    <t>tisch independent citizens</t>
  </si>
  <si>
    <t>Samuel L. Webb</t>
  </si>
  <si>
    <t>William Roundtree</t>
  </si>
  <si>
    <t>Helen Meyers</t>
  </si>
  <si>
    <t>Fred Mazelis</t>
  </si>
  <si>
    <t>Jack Lousma</t>
  </si>
  <si>
    <t>Joan Anderson Growe</t>
  </si>
  <si>
    <t>Richard Putman</t>
  </si>
  <si>
    <t>Eleanor Garcia</t>
  </si>
  <si>
    <t>Rudy Boschwitz</t>
  </si>
  <si>
    <t>William F. Winter</t>
  </si>
  <si>
    <t>Neil Halprin</t>
  </si>
  <si>
    <t>Chuck Cozzens</t>
  </si>
  <si>
    <t>J. J. Exon</t>
  </si>
  <si>
    <t>Nancy Hoch</t>
  </si>
  <si>
    <t>Norman E. D'Amours</t>
  </si>
  <si>
    <t>Saunder H. Primack</t>
  </si>
  <si>
    <t>Harold F. Leiendecker</t>
  </si>
  <si>
    <t>James T. Hagen</t>
  </si>
  <si>
    <t>prolife fiscal conservative</t>
  </si>
  <si>
    <t>Mary V. Mochary</t>
  </si>
  <si>
    <t>contempt of court</t>
  </si>
  <si>
    <t>Priscilla Schenk</t>
  </si>
  <si>
    <t>Judith A. Pratt</t>
  </si>
  <si>
    <t>Kate Daher</t>
  </si>
  <si>
    <t>Bobby Yates Emory</t>
  </si>
  <si>
    <t>James B. (Jim) Hunt Jr.</t>
  </si>
  <si>
    <t>David Boren</t>
  </si>
  <si>
    <t>Robert T. Murphy</t>
  </si>
  <si>
    <t>Will E. Bill Crozier</t>
  </si>
  <si>
    <t>Mark O. Hatfield</t>
  </si>
  <si>
    <t>Margie Hendriksen</t>
  </si>
  <si>
    <t>Barbara M. Leonard</t>
  </si>
  <si>
    <t>Claiborne deB. Pell</t>
  </si>
  <si>
    <t>Melvin Purvis</t>
  </si>
  <si>
    <t>Stephen Davis</t>
  </si>
  <si>
    <t>George V. Cunningham</t>
  </si>
  <si>
    <t>Victor Ashe</t>
  </si>
  <si>
    <t>Albert Gore Jr.</t>
  </si>
  <si>
    <t>Khalil-Ullah Al-Muhaymin</t>
  </si>
  <si>
    <t>Ed McAteer</t>
  </si>
  <si>
    <t>Lloyd Doggett</t>
  </si>
  <si>
    <t>Phil Gramm</t>
  </si>
  <si>
    <t>Edythe C. \Edie\" Harrison"</t>
  </si>
  <si>
    <t>John W. Warner</t>
  </si>
  <si>
    <t>Mary E. \Joan\" Radin"</t>
  </si>
  <si>
    <t>John R. Raese</t>
  </si>
  <si>
    <t>Jay Rockefeller</t>
  </si>
  <si>
    <t>Victor A. Ryan</t>
  </si>
  <si>
    <t>Al Simpson</t>
  </si>
  <si>
    <t>Richard Shelby</t>
  </si>
  <si>
    <t>Chuck House</t>
  </si>
  <si>
    <t>Glenn Olds</t>
  </si>
  <si>
    <t>Richard Kimball</t>
  </si>
  <si>
    <t>John McCain</t>
  </si>
  <si>
    <t>Asa Hutchinson</t>
  </si>
  <si>
    <t>Ralph \Judge Buster\" Forbes"</t>
  </si>
  <si>
    <t>Edward B. \Ed\" Vallen"</t>
  </si>
  <si>
    <t>Breck McKinley</t>
  </si>
  <si>
    <t>Paul Kangas</t>
  </si>
  <si>
    <t>Ed Zschau</t>
  </si>
  <si>
    <t>unaffiliated american</t>
  </si>
  <si>
    <t>Ken Kramer</t>
  </si>
  <si>
    <t>Timothy E. Wirth</t>
  </si>
  <si>
    <t>Michael R. Chamberlain</t>
  </si>
  <si>
    <t>Michael Martin Bush</t>
  </si>
  <si>
    <t>Calvin G. Dodge</t>
  </si>
  <si>
    <t>Edward J. McCallum, Jr.</t>
  </si>
  <si>
    <t>Roger W. Eddy</t>
  </si>
  <si>
    <t>Bob Graham</t>
  </si>
  <si>
    <t>Wyche Fowler Jr.</t>
  </si>
  <si>
    <t>Frank Hutchinson</t>
  </si>
  <si>
    <t>John V. Evans</t>
  </si>
  <si>
    <t>Donald M. Parrish Jr.</t>
  </si>
  <si>
    <t>Elinar V. Dyhrkopp</t>
  </si>
  <si>
    <t>illinois solidarity</t>
  </si>
  <si>
    <t>Judy Koehler</t>
  </si>
  <si>
    <t>Jill Lynette Long</t>
  </si>
  <si>
    <t>Bradford L. Warren</t>
  </si>
  <si>
    <t>Rockland R. Snyder</t>
  </si>
  <si>
    <t>John Masters</t>
  </si>
  <si>
    <t>John O. Roehrick</t>
  </si>
  <si>
    <t>Guy MacDonald</t>
  </si>
  <si>
    <t>Jackson M. Andrews</t>
  </si>
  <si>
    <t>W. Henson Moore</t>
  </si>
  <si>
    <t>John B. Breaux</t>
  </si>
  <si>
    <t>Linda Chavez</t>
  </si>
  <si>
    <t>Barbara A. Mikulski</t>
  </si>
  <si>
    <t>Betty Shepherd</t>
  </si>
  <si>
    <t>Christopher (Kit) Bond</t>
  </si>
  <si>
    <t>Jim Santini</t>
  </si>
  <si>
    <t>Harry Reid</t>
  </si>
  <si>
    <t>Kent Cromwell</t>
  </si>
  <si>
    <t>Warren B. Rudman</t>
  </si>
  <si>
    <t>Endicott Peabody</t>
  </si>
  <si>
    <t>Bruce Valley</t>
  </si>
  <si>
    <t>John Dyson</t>
  </si>
  <si>
    <t>Mark Green</t>
  </si>
  <si>
    <t>Micharl Shur</t>
  </si>
  <si>
    <t>Frederick D. Newman</t>
  </si>
  <si>
    <t>new alliance</t>
  </si>
  <si>
    <t>Terry Sanford</t>
  </si>
  <si>
    <t>James T. (Jim) Broyhill</t>
  </si>
  <si>
    <t>Anna Belle Bourgois</t>
  </si>
  <si>
    <t>Mark Andrews</t>
  </si>
  <si>
    <t>Kent Conrad</t>
  </si>
  <si>
    <t>Thomas N. Kindness</t>
  </si>
  <si>
    <t>James R. Jones</t>
  </si>
  <si>
    <t>Rick Bauman</t>
  </si>
  <si>
    <t>Lance S. Haver</t>
  </si>
  <si>
    <t>Bob Edgar</t>
  </si>
  <si>
    <t>Ray Hillyard</t>
  </si>
  <si>
    <t>Steven B. Vandervelde</t>
  </si>
  <si>
    <t>Henry D. McMaster</t>
  </si>
  <si>
    <t>Thomas A. Daschle</t>
  </si>
  <si>
    <t>Hugh A. Butler</t>
  </si>
  <si>
    <t>Craig S. Oliver</t>
  </si>
  <si>
    <t>E. J. \Jake\" Garn"</t>
  </si>
  <si>
    <t>Mary Zins</t>
  </si>
  <si>
    <t>Dick Snelling</t>
  </si>
  <si>
    <t>Patrick Leahy</t>
  </si>
  <si>
    <t>Jill Fein</t>
  </si>
  <si>
    <t>Brock Adams</t>
  </si>
  <si>
    <t>Eugene A. Hem</t>
  </si>
  <si>
    <t>third party</t>
  </si>
  <si>
    <t>Peter Y. Taylor Sr.</t>
  </si>
  <si>
    <t>Margo Storsteen</t>
  </si>
  <si>
    <t>Edward R. Garvey</t>
  </si>
  <si>
    <t>Ed Finkelstein</t>
  </si>
  <si>
    <t>Rick Tompkins</t>
  </si>
  <si>
    <t>Keith DeGreen</t>
  </si>
  <si>
    <t>M. Elizabeth Munoz</t>
  </si>
  <si>
    <t>Merton D. Short</t>
  </si>
  <si>
    <t>Leo McCarthy</t>
  </si>
  <si>
    <t>Jack Dean</t>
  </si>
  <si>
    <t>Howard Avory Grayson, Jr.</t>
  </si>
  <si>
    <t>Lowell P. Weicher, Jr.</t>
  </si>
  <si>
    <t>Joe Lieberman</t>
  </si>
  <si>
    <t>Melissa M. Fisher</t>
  </si>
  <si>
    <t>S. B. Woo</t>
  </si>
  <si>
    <t>Connie Mack</t>
  </si>
  <si>
    <t>Buddy MacKay</t>
  </si>
  <si>
    <t>Ken Schoolland</t>
  </si>
  <si>
    <t>Maria M. Hustace</t>
  </si>
  <si>
    <t>Jack Wickes</t>
  </si>
  <si>
    <t>Jasper S. Wyman</t>
  </si>
  <si>
    <t>Alan L. Keyes</t>
  </si>
  <si>
    <t>Freda Lee Nason</t>
  </si>
  <si>
    <t>Joseph D. Malone</t>
  </si>
  <si>
    <t>Mary Fridley</t>
  </si>
  <si>
    <t>Dick M. Jacobs</t>
  </si>
  <si>
    <t>Jim Dunn</t>
  </si>
  <si>
    <t>Sally Bier</t>
  </si>
  <si>
    <t>workers against concessions</t>
  </si>
  <si>
    <t>Polly Mann</t>
  </si>
  <si>
    <t>progressive issues</t>
  </si>
  <si>
    <t>Wendy Lyons</t>
  </si>
  <si>
    <t>Arlen Overvig</t>
  </si>
  <si>
    <t>Hubert H. \Skip\" Humphrey III"</t>
  </si>
  <si>
    <t>democratic-farmer-labor</t>
  </si>
  <si>
    <t>Derrick P. Grimmer</t>
  </si>
  <si>
    <t>Trent Lott</t>
  </si>
  <si>
    <t>Wayne Dowdy</t>
  </si>
  <si>
    <t>John Guze</t>
  </si>
  <si>
    <t>Jeremiah W. (Jay) Nixon</t>
  </si>
  <si>
    <t>Conrad Burns</t>
  </si>
  <si>
    <t>Bob Kerrey</t>
  </si>
  <si>
    <t>Ernie Chambers</t>
  </si>
  <si>
    <t>Dave Karnes</t>
  </si>
  <si>
    <t>Richard H. Bryan</t>
  </si>
  <si>
    <t>James Frye</t>
  </si>
  <si>
    <t>Joseph F. Job</t>
  </si>
  <si>
    <t>Thomas A. Fiske</t>
  </si>
  <si>
    <t>Jerry Zeldin</t>
  </si>
  <si>
    <t>Peter M. Dawkins</t>
  </si>
  <si>
    <t>Bill Valentine</t>
  </si>
  <si>
    <t>William P. McMillen</t>
  </si>
  <si>
    <t>Robert R. McMillan</t>
  </si>
  <si>
    <t>Lydia Bayoneta</t>
  </si>
  <si>
    <t>James E. Harris, Jr.</t>
  </si>
  <si>
    <t>Charlene Mitchell</t>
  </si>
  <si>
    <t>independent progressive line</t>
  </si>
  <si>
    <t>Adelle R. Nathanson</t>
  </si>
  <si>
    <t>Earl Strinden</t>
  </si>
  <si>
    <t>Kenneth C. Gardner</t>
  </si>
  <si>
    <t>George V Voinovich</t>
  </si>
  <si>
    <t>Joe Vignola</t>
  </si>
  <si>
    <t>Sam Blancato</t>
  </si>
  <si>
    <t>Darcy Richardson</t>
  </si>
  <si>
    <t>Henry Haller III</t>
  </si>
  <si>
    <t>Samuel Cross, Jr.</t>
  </si>
  <si>
    <t>populist</t>
  </si>
  <si>
    <t>Richard A. Licht</t>
  </si>
  <si>
    <t>John H. Chaffee</t>
  </si>
  <si>
    <t>Bill Andersen</t>
  </si>
  <si>
    <t>Beau Boulter</t>
  </si>
  <si>
    <t>Jeff Daiell</t>
  </si>
  <si>
    <t>Brian H. Moss</t>
  </si>
  <si>
    <t>Robert J. Smith</t>
  </si>
  <si>
    <t>William M. Arth</t>
  </si>
  <si>
    <t>King Milne</t>
  </si>
  <si>
    <t>James M. Jeffords</t>
  </si>
  <si>
    <t>Bill Gray</t>
  </si>
  <si>
    <t>Charles S. Robb</t>
  </si>
  <si>
    <t>Maurice A. Dawkins</t>
  </si>
  <si>
    <t>Mike Lowry</t>
  </si>
  <si>
    <t>M. Jay Wolfe</t>
  </si>
  <si>
    <t>George W. Zaehringer</t>
  </si>
  <si>
    <t>Arlyn F. Wollenburg</t>
  </si>
  <si>
    <t>Herbert H. Kohl</t>
  </si>
  <si>
    <t>Susan Engeleiter</t>
  </si>
  <si>
    <t>John P. Vinich</t>
  </si>
  <si>
    <t>Bill Cabaniss</t>
  </si>
  <si>
    <t>Michael Beasley</t>
  </si>
  <si>
    <t>David H. Pryor</t>
  </si>
  <si>
    <t>Earl F. Dodge</t>
  </si>
  <si>
    <t>John Heckman</t>
  </si>
  <si>
    <t>concerns of people</t>
  </si>
  <si>
    <t>Hank Brown</t>
  </si>
  <si>
    <t>Josie Heath</t>
  </si>
  <si>
    <t>M. Jane Brady</t>
  </si>
  <si>
    <t>Lee Rosenbaum</t>
  </si>
  <si>
    <t>Patricia F. Saiki</t>
  </si>
  <si>
    <t>Daniel K. Akaka</t>
  </si>
  <si>
    <t>Ron J. Twilegar</t>
  </si>
  <si>
    <t>Larry E. Craig</t>
  </si>
  <si>
    <t>Lynn Martin</t>
  </si>
  <si>
    <t>Baron P. Hill</t>
  </si>
  <si>
    <t>Dan Coats</t>
  </si>
  <si>
    <t>Thomas J. Tauke</t>
  </si>
  <si>
    <t>Dick Williams</t>
  </si>
  <si>
    <t>G. Harvey Sloane</t>
  </si>
  <si>
    <t>J. Bennett Johnston</t>
  </si>
  <si>
    <t>Neil Rolde</t>
  </si>
  <si>
    <t>Jim Rappaport</t>
  </si>
  <si>
    <t>Susan Farquhar</t>
  </si>
  <si>
    <t>Bill Schuette</t>
  </si>
  <si>
    <t>Paul David Wellstone</t>
  </si>
  <si>
    <t>Russell B. Bentley</t>
  </si>
  <si>
    <t>Allen C. Kolstad</t>
  </si>
  <si>
    <t>Westley F. Deitchler</t>
  </si>
  <si>
    <t>Hal Daub</t>
  </si>
  <si>
    <t>J. James Exon</t>
  </si>
  <si>
    <t>John G. Elsnau</t>
  </si>
  <si>
    <t>Robert C. Smith</t>
  </si>
  <si>
    <t>Louis M. Stefanelli</t>
  </si>
  <si>
    <t>John L. Kucek</t>
  </si>
  <si>
    <t>Christine Todd Whitman</t>
  </si>
  <si>
    <t>Don Mackle</t>
  </si>
  <si>
    <t>Tom R. Benavides</t>
  </si>
  <si>
    <t>Harvey B. Gantt</t>
  </si>
  <si>
    <t>Stephen Jones</t>
  </si>
  <si>
    <t>David L. Boren</t>
  </si>
  <si>
    <t>Harry Lonsdale</t>
  </si>
  <si>
    <t>Claudine Schneider</t>
  </si>
  <si>
    <t>Bob Cunningham</t>
  </si>
  <si>
    <t>William H. Griffin</t>
  </si>
  <si>
    <t>Marion C. Metts</t>
  </si>
  <si>
    <t>Ted Muenster</t>
  </si>
  <si>
    <t>Dean L. Sinclair</t>
  </si>
  <si>
    <t>William R. Hawkins</t>
  </si>
  <si>
    <t>Charles Gordon Vick</t>
  </si>
  <si>
    <t>Bill Jacox</t>
  </si>
  <si>
    <t>Hugh Parmer</t>
  </si>
  <si>
    <t>Gary Johnson</t>
  </si>
  <si>
    <t>Nancy B. Spannaus</t>
  </si>
  <si>
    <t>John Warner</t>
  </si>
  <si>
    <t>John D. Rockefeller IV</t>
  </si>
  <si>
    <t>John Yoder</t>
  </si>
  <si>
    <t>Alan K. Simpson</t>
  </si>
  <si>
    <t>Kathy Helling</t>
  </si>
  <si>
    <t>Richard C. Shelby</t>
  </si>
  <si>
    <t>Jerome Shockley</t>
  </si>
  <si>
    <t>Richard Sellers</t>
  </si>
  <si>
    <t>Tony Smith</t>
  </si>
  <si>
    <t>Mary Jordan</t>
  </si>
  <si>
    <t>green</t>
  </si>
  <si>
    <t>Claire Sargent</t>
  </si>
  <si>
    <t>Evan Mecham</t>
  </si>
  <si>
    <t>Kiana Delamare</t>
  </si>
  <si>
    <t>Mike Huckabee</t>
  </si>
  <si>
    <t>Dianne Feinstein</t>
  </si>
  <si>
    <t>Barbara Boxer</t>
  </si>
  <si>
    <t>Gerald Horne</t>
  </si>
  <si>
    <t>June R. Genis</t>
  </si>
  <si>
    <t>Richard B. Boddie</t>
  </si>
  <si>
    <t>Paul Meeuwenberg</t>
  </si>
  <si>
    <t>Jerome \Jerry\" McCready"</t>
  </si>
  <si>
    <t>John Seymour</t>
  </si>
  <si>
    <t>Bruce Herschensohn</t>
  </si>
  <si>
    <t>Genevieve Torres</t>
  </si>
  <si>
    <t>Ben Nighthorse Campbell</t>
  </si>
  <si>
    <t>Dan Winters</t>
  </si>
  <si>
    <t>Terry Considine</t>
  </si>
  <si>
    <t>Matt Noah</t>
  </si>
  <si>
    <t>chsritian pro-life</t>
  </si>
  <si>
    <t>Hue Futch</t>
  </si>
  <si>
    <t>Richard O. Grimes</t>
  </si>
  <si>
    <t>perot's independents</t>
  </si>
  <si>
    <t>a connecticut party</t>
  </si>
  <si>
    <t>Brook Johnson</t>
  </si>
  <si>
    <t>Richard D. Gregory</t>
  </si>
  <si>
    <t>concerned citizens</t>
  </si>
  <si>
    <t>Howard A. Grayson, Jr.</t>
  </si>
  <si>
    <t>Bill Grant</t>
  </si>
  <si>
    <t>pre</t>
  </si>
  <si>
    <t>Wyche Fowler, Jr.</t>
  </si>
  <si>
    <t>Paul Coverdell</t>
  </si>
  <si>
    <t>Jim Hudson</t>
  </si>
  <si>
    <t>Rick Reed</t>
  </si>
  <si>
    <t>Richard O. Rowland</t>
  </si>
  <si>
    <t>Linda B. Martin</t>
  </si>
  <si>
    <t>Dirk Kempthorne</t>
  </si>
  <si>
    <t>Richard H. Stallings</t>
  </si>
  <si>
    <t>John Justice</t>
  </si>
  <si>
    <t>Charles A. Winter</t>
  </si>
  <si>
    <t>natural law</t>
  </si>
  <si>
    <t>Richard S. Williamson</t>
  </si>
  <si>
    <t>Kathleen Kaku</t>
  </si>
  <si>
    <t>Carol Moseley-Braun</t>
  </si>
  <si>
    <t>Alan J. Port</t>
  </si>
  <si>
    <t>Chad Koppie</t>
  </si>
  <si>
    <t>Andrew B. Spiegel</t>
  </si>
  <si>
    <t>Joseph H. Hogsett</t>
  </si>
  <si>
    <t>Steve Dillon</t>
  </si>
  <si>
    <t>Raymond Tirado</t>
  </si>
  <si>
    <t>Stuart Zimmerman</t>
  </si>
  <si>
    <t>Sue Atkinson</t>
  </si>
  <si>
    <t>Jean Lloyd-Jones</t>
  </si>
  <si>
    <t>Carl Eric Olsen</t>
  </si>
  <si>
    <t>Rosanne Freeburg</t>
  </si>
  <si>
    <t>Chuck Grassley</t>
  </si>
  <si>
    <t>Cleve Andrew Pulley</t>
  </si>
  <si>
    <t>Richard O'Dell Hughes</t>
  </si>
  <si>
    <t>Blank Vote/Scattering</t>
  </si>
  <si>
    <t>Mel Boring</t>
  </si>
  <si>
    <t>Christina Campbell-Cline</t>
  </si>
  <si>
    <t>Mark B. Kirk</t>
  </si>
  <si>
    <t>Gloria O'Dell</t>
  </si>
  <si>
    <t>David L. Williams</t>
  </si>
  <si>
    <t>James Ridenour</t>
  </si>
  <si>
    <t>Christopher S. Bond</t>
  </si>
  <si>
    <t>Geri Rothman-Serot</t>
  </si>
  <si>
    <t>Jeanne F. Bojarski</t>
  </si>
  <si>
    <t>Joe S. Garcia, Jr.</t>
  </si>
  <si>
    <t>Demar Dahl</t>
  </si>
  <si>
    <t>Harry Tootle</t>
  </si>
  <si>
    <t>H. Kent Cromwell</t>
  </si>
  <si>
    <t>Lois Avery</t>
  </si>
  <si>
    <t>Judd Gregg</t>
  </si>
  <si>
    <t>David Haight</t>
  </si>
  <si>
    <t>Kenneth E. Blevens, Sr.</t>
  </si>
  <si>
    <t>Larry Brady</t>
  </si>
  <si>
    <t>John Rauh</t>
  </si>
  <si>
    <t>Katherine M. Alexander</t>
  </si>
  <si>
    <t>Alfonse D'Amato</t>
  </si>
  <si>
    <t>Ed Warren</t>
  </si>
  <si>
    <t>Norma Segal</t>
  </si>
  <si>
    <t>Robert Abrams</t>
  </si>
  <si>
    <t>Stanley Nelson</t>
  </si>
  <si>
    <t>Mohammad T. Mehdi</t>
  </si>
  <si>
    <t>Bruce Kimball</t>
  </si>
  <si>
    <t>Mary Ann Zakutney</t>
  </si>
  <si>
    <t>Lauch Faircloth</t>
  </si>
  <si>
    <t>Byron L. Dorgan</t>
  </si>
  <si>
    <t>Tom Asbridge</t>
  </si>
  <si>
    <t>Steve Sydness</t>
  </si>
  <si>
    <t>Michael DeWine</t>
  </si>
  <si>
    <t>Martha Grevatt</t>
  </si>
  <si>
    <t>Thomas D. Ledgerwood II</t>
  </si>
  <si>
    <t>Steve Lewis</t>
  </si>
  <si>
    <t>Roy V. Edwards</t>
  </si>
  <si>
    <t>Les AuCoin</t>
  </si>
  <si>
    <t>Lynn Yeakel</t>
  </si>
  <si>
    <t>John F Perry III</t>
  </si>
  <si>
    <t>Tommy Hartnett</t>
  </si>
  <si>
    <t>Robert Barnwell Clarkson II</t>
  </si>
  <si>
    <t>Ernest F. Hollings</t>
  </si>
  <si>
    <t>Mark Johnson</t>
  </si>
  <si>
    <t>Kent Hyde</t>
  </si>
  <si>
    <t>Charlene Haar</t>
  </si>
  <si>
    <t>Gus Hercules</t>
  </si>
  <si>
    <t>Robert F. Bennett</t>
  </si>
  <si>
    <t>Anita R. Morrow</t>
  </si>
  <si>
    <t>Maury Modine</t>
  </si>
  <si>
    <t>Wayne Owens</t>
  </si>
  <si>
    <t>James H. Douglas</t>
  </si>
  <si>
    <t>Michael B. Godeck</t>
  </si>
  <si>
    <t>freedom for larouche</t>
  </si>
  <si>
    <t>Rod Chandler</t>
  </si>
  <si>
    <t>Patty Murray</t>
  </si>
  <si>
    <t>William Bittner</t>
  </si>
  <si>
    <t>Robert L. Kundert</t>
  </si>
  <si>
    <t>Robert W. Kasten, Jr.</t>
  </si>
  <si>
    <t>Russell D. Feingold</t>
  </si>
  <si>
    <t>Patrick W. Johnson</t>
  </si>
  <si>
    <t>Joseph Selliken</t>
  </si>
  <si>
    <t>Mervin A. Hanson, Sr.</t>
  </si>
  <si>
    <t>Sam Coppersmith</t>
  </si>
  <si>
    <t>Scott Grainger</t>
  </si>
  <si>
    <t>Jon Kyl</t>
  </si>
  <si>
    <t>Barbara Blong</t>
  </si>
  <si>
    <t>Elizabeth Cervantes Barron</t>
  </si>
  <si>
    <t>Michael Huffington</t>
  </si>
  <si>
    <t>Richard Benjamin Boddie</t>
  </si>
  <si>
    <t>Joseph I. Lieberman</t>
  </si>
  <si>
    <t>Gary R. Garneau</t>
  </si>
  <si>
    <t>Jerry Labriola</t>
  </si>
  <si>
    <t>John C. Dierickx</t>
  </si>
  <si>
    <t>Charles M. Oberly</t>
  </si>
  <si>
    <t>Hugh E. Rodham</t>
  </si>
  <si>
    <t>Richard (Dick) Rowland</t>
  </si>
  <si>
    <t>James Jontz</t>
  </si>
  <si>
    <t>Barbara Bourland</t>
  </si>
  <si>
    <t>Mary Catherine Barton</t>
  </si>
  <si>
    <t>Olympia J. Snowe</t>
  </si>
  <si>
    <t>Thomas H. Andrews</t>
  </si>
  <si>
    <t>unenrolled</t>
  </si>
  <si>
    <t>William Brock</t>
  </si>
  <si>
    <t>Lauraleigh Dozier</t>
  </si>
  <si>
    <t>W. Mitt Romney</t>
  </si>
  <si>
    <t>William A. Ferguson, Jr.</t>
  </si>
  <si>
    <t>larouche was right</t>
  </si>
  <si>
    <t>Jon Coon</t>
  </si>
  <si>
    <t>Spencer Abraham</t>
  </si>
  <si>
    <t>Chris Wege</t>
  </si>
  <si>
    <t>Bobb Carr</t>
  </si>
  <si>
    <t>Stephen Johnson</t>
  </si>
  <si>
    <t>Candice E. Sjostrom</t>
  </si>
  <si>
    <t>Rod Grams</t>
  </si>
  <si>
    <t>Ann Wynia</t>
  </si>
  <si>
    <t>Dean M. Barkley</t>
  </si>
  <si>
    <t>independence</t>
  </si>
  <si>
    <t>Marea Himelgrin</t>
  </si>
  <si>
    <t>Ken Harper</t>
  </si>
  <si>
    <t>Bill Johnson</t>
  </si>
  <si>
    <t>Alan Wheat</t>
  </si>
  <si>
    <t>John Ashcroft</t>
  </si>
  <si>
    <t>Cyrill Kolocotronis</t>
  </si>
  <si>
    <t>Jock peacock</t>
  </si>
  <si>
    <t>Jack Mudd</t>
  </si>
  <si>
    <t>Conrad R. Burns</t>
  </si>
  <si>
    <t>Jan Stoney</t>
  </si>
  <si>
    <t>J. Robert Kerrey</t>
  </si>
  <si>
    <t>Bob Days</t>
  </si>
  <si>
    <t>Hal Furman</t>
  </si>
  <si>
    <t>Anna Nevenich</t>
  </si>
  <si>
    <t>Neal A. Grasteit</t>
  </si>
  <si>
    <t>Andrewa Lippi</t>
  </si>
  <si>
    <t>property rights</t>
  </si>
  <si>
    <t>Ben Grindlinger</t>
  </si>
  <si>
    <t>Michael P. Kelly</t>
  </si>
  <si>
    <t>keep america first</t>
  </si>
  <si>
    <t>Arlene Gold</t>
  </si>
  <si>
    <t>Garabed \Chuck\" Haytaian"</t>
  </si>
  <si>
    <t>Richard J. Pezzullo</t>
  </si>
  <si>
    <t>Joanne Kuniansky</t>
  </si>
  <si>
    <t>George Patrick Predham</t>
  </si>
  <si>
    <t>damn drug dealers</t>
  </si>
  <si>
    <t>Colin R. McMillan</t>
  </si>
  <si>
    <t>Bernadette Castro</t>
  </si>
  <si>
    <t>Ismael Betancourt, Jr.</t>
  </si>
  <si>
    <t>independence fusion</t>
  </si>
  <si>
    <t>Naomi L. Craine</t>
  </si>
  <si>
    <t>Henry F. Hewes</t>
  </si>
  <si>
    <t>Ben Clayburgh</t>
  </si>
  <si>
    <t>Joel Hyatt</t>
  </si>
  <si>
    <t>Joseph J. Slovenec</t>
  </si>
  <si>
    <t>Mike DeWine</t>
  </si>
  <si>
    <t>Danny Corn</t>
  </si>
  <si>
    <t>Dave McCurdy</t>
  </si>
  <si>
    <t>James M. Inhofe</t>
  </si>
  <si>
    <t>Rick Santorum</t>
  </si>
  <si>
    <t>Donald C. Ernsberger</t>
  </si>
  <si>
    <t>Diane Blough</t>
  </si>
  <si>
    <t>patriot</t>
  </si>
  <si>
    <t>Harris Wofford</t>
  </si>
  <si>
    <t>Linda J. Kushner</t>
  </si>
  <si>
    <t>Charles M. Moore</t>
  </si>
  <si>
    <t>Kerry Martin</t>
  </si>
  <si>
    <t>Philip L. Kienlen</t>
  </si>
  <si>
    <t>Bill Frist</t>
  </si>
  <si>
    <t>Terry L. Lytle</t>
  </si>
  <si>
    <t>Jon Walls</t>
  </si>
  <si>
    <t>Fred Thompson</t>
  </si>
  <si>
    <t>Charles F. Johnson</t>
  </si>
  <si>
    <t>Hobart R. Lumpkin</t>
  </si>
  <si>
    <t>Don Schneller</t>
  </si>
  <si>
    <t>John Jay Hooker</t>
  </si>
  <si>
    <t>Jim Cooper</t>
  </si>
  <si>
    <t>Charles N. Hancock</t>
  </si>
  <si>
    <t>Richard Fisher</t>
  </si>
  <si>
    <t>Pierre Blondeau</t>
  </si>
  <si>
    <t>Kay Bailey Hutchison</t>
  </si>
  <si>
    <t>Gary R. Van Horn</t>
  </si>
  <si>
    <t>Craig Oliver</t>
  </si>
  <si>
    <t>Lawrence Rey Topham</t>
  </si>
  <si>
    <t>Patrick A. Shea</t>
  </si>
  <si>
    <t>Jan Backus</t>
  </si>
  <si>
    <t>Joseph Victor Pardo</t>
  </si>
  <si>
    <t>Gavin T. Mills</t>
  </si>
  <si>
    <t>Matthew S. Mulligan</t>
  </si>
  <si>
    <t>Bob Melamede</t>
  </si>
  <si>
    <t>J. Marshall Coleman</t>
  </si>
  <si>
    <t>L. Douglas Wilder</t>
  </si>
  <si>
    <t>Oliver L. \Ollie\" North"</t>
  </si>
  <si>
    <t>Ron Sims</t>
  </si>
  <si>
    <t>Stan Klos</t>
  </si>
  <si>
    <t>James Dean</t>
  </si>
  <si>
    <t>Herb Kohl</t>
  </si>
  <si>
    <t>Robert T. Welch</t>
  </si>
  <si>
    <t>Craig Thomas</t>
  </si>
  <si>
    <t>Mike Sullivan</t>
  </si>
  <si>
    <t>Craig Alan McCune</t>
  </si>
  <si>
    <t>Mark Thornton</t>
  </si>
  <si>
    <t>Roger Bedford</t>
  </si>
  <si>
    <t>Charles R. Hebner</t>
  </si>
  <si>
    <t>Jeff Sessions</t>
  </si>
  <si>
    <t>Theresa Nangle Obermeyer</t>
  </si>
  <si>
    <t>Jed Whittaker</t>
  </si>
  <si>
    <t>Winston Bryant</t>
  </si>
  <si>
    <t>Y. Tim Hutchinson</t>
  </si>
  <si>
    <t>Randy MacKenzie</t>
  </si>
  <si>
    <t>Tom Strickland</t>
  </si>
  <si>
    <t>Wayne Allard</t>
  </si>
  <si>
    <t>Jacqueline Kossoff</t>
  </si>
  <si>
    <t>Raymond J. Clatworthy</t>
  </si>
  <si>
    <t>Mark Jones</t>
  </si>
  <si>
    <t>Guy W. Millner</t>
  </si>
  <si>
    <t>Max Cleland</t>
  </si>
  <si>
    <t>John Gregory Cashin</t>
  </si>
  <si>
    <t>Walt Minnick</t>
  </si>
  <si>
    <t>Mary J. Charbonneau</t>
  </si>
  <si>
    <t>Susan Vegors</t>
  </si>
  <si>
    <t>Al Salvi</t>
  </si>
  <si>
    <t>Steven H. Perry</t>
  </si>
  <si>
    <t>reform</t>
  </si>
  <si>
    <t>u.s. taxpayers</t>
  </si>
  <si>
    <t>Robin J. Miller</t>
  </si>
  <si>
    <t>James E. Davis</t>
  </si>
  <si>
    <t>Richard J. Durbin</t>
  </si>
  <si>
    <t>Jim Lightfoot</t>
  </si>
  <si>
    <t>Joe Sulentic</t>
  </si>
  <si>
    <t>Shirley E. Pena</t>
  </si>
  <si>
    <t>Fred Gratson</t>
  </si>
  <si>
    <t>Donald R. Klaassen</t>
  </si>
  <si>
    <t>Sam Brownback</t>
  </si>
  <si>
    <t>Pat Roberts</t>
  </si>
  <si>
    <t>Jill Docking</t>
  </si>
  <si>
    <t>Mark S. Marney</t>
  </si>
  <si>
    <t>Sally Thompson</t>
  </si>
  <si>
    <t>Steven Rosile</t>
  </si>
  <si>
    <t>Mac McElroy</t>
  </si>
  <si>
    <t>Patricia Jo Metten</t>
  </si>
  <si>
    <t>Dennis L. Lacy</t>
  </si>
  <si>
    <t>Steven L. Beshear</t>
  </si>
  <si>
    <t>Louis \Woody\" Jenkins"</t>
  </si>
  <si>
    <t>Mary L. Landrieu</t>
  </si>
  <si>
    <t>William P. Clarke</t>
  </si>
  <si>
    <t>Joseph E. Brennan</t>
  </si>
  <si>
    <t>John C. Rensenbrink</t>
  </si>
  <si>
    <t>Susan M. Collins</t>
  </si>
  <si>
    <t>Robert C. Stowe</t>
  </si>
  <si>
    <t>Susan C. Gallagher</t>
  </si>
  <si>
    <t>William F. Weld</t>
  </si>
  <si>
    <t>Joseph S. Mattingly</t>
  </si>
  <si>
    <t>Kenneth L. Proctor</t>
  </si>
  <si>
    <t>Ronna Romney</t>
  </si>
  <si>
    <t>Martin P. McLaughlin</t>
  </si>
  <si>
    <t>socialist equality</t>
  </si>
  <si>
    <t>Tim Davis</t>
  </si>
  <si>
    <t>Howard B. Hanson</t>
  </si>
  <si>
    <t>resource</t>
  </si>
  <si>
    <t>Roy Ezra Carlton</t>
  </si>
  <si>
    <t>Steve Johnson</t>
  </si>
  <si>
    <t>Dean Barkley</t>
  </si>
  <si>
    <t>Paul Wellstone</t>
  </si>
  <si>
    <t>Ted C. Weill</t>
  </si>
  <si>
    <t>James W. (Bootie) Hunt</t>
  </si>
  <si>
    <t>Dennis Rehberg</t>
  </si>
  <si>
    <t>Stephen Heaton</t>
  </si>
  <si>
    <t>Becky Shaw</t>
  </si>
  <si>
    <t>Ben Nelson</t>
  </si>
  <si>
    <t>Chuck Hagel</t>
  </si>
  <si>
    <t>Ken Blevens</t>
  </si>
  <si>
    <t>Bob Smith</t>
  </si>
  <si>
    <t>Dick Swett</t>
  </si>
  <si>
    <t>Steven J. Baeli</t>
  </si>
  <si>
    <t>Wilburt Kornegay</t>
  </si>
  <si>
    <t>Mark Wise</t>
  </si>
  <si>
    <t>Olga L. Rodriguez</t>
  </si>
  <si>
    <t>Dick Zimmer</t>
  </si>
  <si>
    <t>Robert G. Torricelli</t>
  </si>
  <si>
    <t>Mary Jo Christian</t>
  </si>
  <si>
    <t>Paul A. Woomer</t>
  </si>
  <si>
    <t>Art Trujillo</t>
  </si>
  <si>
    <t>Abraham J. Gutmann</t>
  </si>
  <si>
    <t>Bruce M. Bush</t>
  </si>
  <si>
    <t>J. Victor Pardo</t>
  </si>
  <si>
    <t>Ray Ubinger</t>
  </si>
  <si>
    <t>Bill Maguire</t>
  </si>
  <si>
    <t>Agnes Marie Regier</t>
  </si>
  <si>
    <t>Jim Boren</t>
  </si>
  <si>
    <t>Chris Nedbalek</t>
  </si>
  <si>
    <t>Tom Bruggere</t>
  </si>
  <si>
    <t>Brent Thompson</t>
  </si>
  <si>
    <t>Gary Kutcher</t>
  </si>
  <si>
    <t>Paul (Stormy) Mohn</t>
  </si>
  <si>
    <t>Michael L. Hoyes</t>
  </si>
  <si>
    <t>Christopher Phelps</t>
  </si>
  <si>
    <t>Gordon Smith</t>
  </si>
  <si>
    <t>Donald W. Lovejoy</t>
  </si>
  <si>
    <t>Jack Reed</t>
  </si>
  <si>
    <t>Nancy J. Mayer</t>
  </si>
  <si>
    <t>Elliot Springs Close</t>
  </si>
  <si>
    <t>Richard T. Quillian</t>
  </si>
  <si>
    <t>Peter J. Ashy</t>
  </si>
  <si>
    <t>Annette C. Estes</t>
  </si>
  <si>
    <t>Tim Johnson</t>
  </si>
  <si>
    <t>Greg Samples</t>
  </si>
  <si>
    <t>Bruce Gold</t>
  </si>
  <si>
    <t>Houston Gordon</t>
  </si>
  <si>
    <t>Robert O. Watson</t>
  </si>
  <si>
    <t>John Huff</t>
  </si>
  <si>
    <t>Victor M. Morales</t>
  </si>
  <si>
    <t>Michael Bird</t>
  </si>
  <si>
    <t>Mark R. Warner</t>
  </si>
  <si>
    <t>Betty A. Burks</t>
  </si>
  <si>
    <t>Michael B. Enzi</t>
  </si>
  <si>
    <t>Lloyd Marsden</t>
  </si>
  <si>
    <t>Kathy Karpan</t>
  </si>
  <si>
    <t>W. David Herbert</t>
  </si>
  <si>
    <t>Clayton Suddith</t>
  </si>
  <si>
    <t>Scott A. Kohlhaas</t>
  </si>
  <si>
    <t>Joseph A. \Joe\" Sonneman"</t>
  </si>
  <si>
    <t>Jeffrey Gottlieb</t>
  </si>
  <si>
    <t>Ed Ranger</t>
  </si>
  <si>
    <t>Bob Park</t>
  </si>
  <si>
    <t>John C. Zajac</t>
  </si>
  <si>
    <t>Charley E. Heffley</t>
  </si>
  <si>
    <t>Fay Boozman</t>
  </si>
  <si>
    <t>Blanche Lambert Lincoln</t>
  </si>
  <si>
    <t>Matt Fong</t>
  </si>
  <si>
    <t>Timothy R. Erich</t>
  </si>
  <si>
    <t>H. Joseph Perrin, Sr.</t>
  </si>
  <si>
    <t>Ophie C. Beltran</t>
  </si>
  <si>
    <t>Ted Brown</t>
  </si>
  <si>
    <t>Brian M. Rees</t>
  </si>
  <si>
    <t>Gary Swing</t>
  </si>
  <si>
    <t>u.s. pacifist</t>
  </si>
  <si>
    <t>David S. Segal</t>
  </si>
  <si>
    <t>Dottie Lamm</t>
  </si>
  <si>
    <t>Kevin Swanson</t>
  </si>
  <si>
    <t>american constitution</t>
  </si>
  <si>
    <t>Jeffrey Peckman</t>
  </si>
  <si>
    <t>Lois A. Grasso</t>
  </si>
  <si>
    <t>term limits</t>
  </si>
  <si>
    <t>Gary Franks</t>
  </si>
  <si>
    <t>Wildey J. Moore</t>
  </si>
  <si>
    <t>William Kozak</t>
  </si>
  <si>
    <t>Charlie Crist</t>
  </si>
  <si>
    <t>Bertil Armin Loftman</t>
  </si>
  <si>
    <t>Michael J. Coles</t>
  </si>
  <si>
    <t>Lloyd (Jeff) Mallan</t>
  </si>
  <si>
    <t>Crystal Young</t>
  </si>
  <si>
    <t>Mike Crapo</t>
  </si>
  <si>
    <t>Bill Mauk</t>
  </si>
  <si>
    <t>George J. Mansfeld</t>
  </si>
  <si>
    <t>Don A. Torgersen</t>
  </si>
  <si>
    <t>Raymond W. Stalker</t>
  </si>
  <si>
    <t>Peter G. Fitzgerald</t>
  </si>
  <si>
    <t>Evan Bayh</t>
  </si>
  <si>
    <t>Paul Helmke</t>
  </si>
  <si>
    <t>Rebecca Sink-Burris</t>
  </si>
  <si>
    <t>Margaret Trowe</t>
  </si>
  <si>
    <t>Susan Marcus</t>
  </si>
  <si>
    <t>David Osterberg</t>
  </si>
  <si>
    <t>Paul Feleciano, Jr.</t>
  </si>
  <si>
    <t>Alvin Bauman</t>
  </si>
  <si>
    <t>Tom Oyler</t>
  </si>
  <si>
    <t>Charles R. Arbegust</t>
  </si>
  <si>
    <t>Scotty Baesler</t>
  </si>
  <si>
    <t>Jim Bunning</t>
  </si>
  <si>
    <t>Sam Houston Melton, Jr.</t>
  </si>
  <si>
    <t>Jeffrey H. Diket</t>
  </si>
  <si>
    <t>other</t>
  </si>
  <si>
    <t>L. D. \Nota\" Knox, Sr."</t>
  </si>
  <si>
    <t>Martin A. Rosenthal</t>
  </si>
  <si>
    <t>Raymond Brown</t>
  </si>
  <si>
    <t>\Jim\" Donelon"</t>
  </si>
  <si>
    <t>Darryl Paul Ward</t>
  </si>
  <si>
    <t>Ross Z. Pierpont</t>
  </si>
  <si>
    <t>Tamara A. Millay</t>
  </si>
  <si>
    <t>Curt Frazier</t>
  </si>
  <si>
    <t>taxpayers</t>
  </si>
  <si>
    <t>James F. Newport</t>
  </si>
  <si>
    <t>John E. Ensign</t>
  </si>
  <si>
    <t>Michael E. Williams</t>
  </si>
  <si>
    <t>Michael Cloud</t>
  </si>
  <si>
    <t>Brian Christeson</t>
  </si>
  <si>
    <t>George Condodemetraky</t>
  </si>
  <si>
    <t>Roy Kendel</t>
  </si>
  <si>
    <t>Charles E. Schumer</t>
  </si>
  <si>
    <t>Joel Kovel</t>
  </si>
  <si>
    <t>Rose Ana Berbeo</t>
  </si>
  <si>
    <t>Corinne E. Kurtz</t>
  </si>
  <si>
    <t>marijuana reform</t>
  </si>
  <si>
    <t>Barbara Howe</t>
  </si>
  <si>
    <t>John Edwards</t>
  </si>
  <si>
    <t>Harley McLain</t>
  </si>
  <si>
    <t>Donna Nalewaja</t>
  </si>
  <si>
    <t>George V. Voinovich</t>
  </si>
  <si>
    <t>Mary O. Boyle</t>
  </si>
  <si>
    <t>Argus W. Yandell, Jr.</t>
  </si>
  <si>
    <t>Don E. Carroll</t>
  </si>
  <si>
    <t>Mike Morris</t>
  </si>
  <si>
    <t>Dean M. Braa</t>
  </si>
  <si>
    <t>Karyn Moskowitz</t>
  </si>
  <si>
    <t>pacific</t>
  </si>
  <si>
    <t>John Lim</t>
  </si>
  <si>
    <t>Michael A. Campbell</t>
  </si>
  <si>
    <t>Jim Brewster</t>
  </si>
  <si>
    <t>Ron Wyden</t>
  </si>
  <si>
    <t>Dean Snyder</t>
  </si>
  <si>
    <t>constitutional</t>
  </si>
  <si>
    <t>Bill Lloyd</t>
  </si>
  <si>
    <t>Jack Iannantuono</t>
  </si>
  <si>
    <t>Bob Inglis</t>
  </si>
  <si>
    <t>Tom Daschle</t>
  </si>
  <si>
    <t>Byron Dale</t>
  </si>
  <si>
    <t>Ron Schmidt</t>
  </si>
  <si>
    <t>Scott Leckman</t>
  </si>
  <si>
    <t>Hugh Douglas</t>
  </si>
  <si>
    <t>Barry M. Nelson</t>
  </si>
  <si>
    <t>Bob (Dr. Bob) Melamede</t>
  </si>
  <si>
    <t>vermont grassroots</t>
  </si>
  <si>
    <t>Fred H. Tuttle</t>
  </si>
  <si>
    <t>Linda Smith</t>
  </si>
  <si>
    <t>Mark W. Neumann</t>
  </si>
  <si>
    <t>Tom Ender</t>
  </si>
  <si>
    <t>Robert R. Raymond</t>
  </si>
  <si>
    <t>William Toel</t>
  </si>
  <si>
    <t>Vance Hansen</t>
  </si>
  <si>
    <t>Barry J. Hess II</t>
  </si>
  <si>
    <t>Jose Luis \Joe\" Camahort"</t>
  </si>
  <si>
    <t>Medea Susan Benjamin</t>
  </si>
  <si>
    <t>Tom Campbell</t>
  </si>
  <si>
    <t>Diane Beall Templin</t>
  </si>
  <si>
    <t>Gail Katherine Lightfoot</t>
  </si>
  <si>
    <t>Willdey J. Moore</t>
  </si>
  <si>
    <t>Phil Giordano</t>
  </si>
  <si>
    <t>William Kozak, Jr.</t>
  </si>
  <si>
    <t>Thomas R. Carper</t>
  </si>
  <si>
    <t>J. Burke Morrison</t>
  </si>
  <si>
    <t>Mark E. Dankof</t>
  </si>
  <si>
    <t>Robert Mattson</t>
  </si>
  <si>
    <t>Darrell L. McCormick</t>
  </si>
  <si>
    <t>Bill Nelson</t>
  </si>
  <si>
    <t>Bill McCollum</t>
  </si>
  <si>
    <t>Willie Logan</t>
  </si>
  <si>
    <t>Joe Simonetta</t>
  </si>
  <si>
    <t>Joel Deckard</t>
  </si>
  <si>
    <t>Andy Martin</t>
  </si>
  <si>
    <t>Mack F. Mattingly</t>
  </si>
  <si>
    <t>republican (not identified on ballot)</t>
  </si>
  <si>
    <t>Paul Robert MacGregor</t>
  </si>
  <si>
    <t>not identified</t>
  </si>
  <si>
    <t>Ben Ballenger</t>
  </si>
  <si>
    <t>Jeff Gates</t>
  </si>
  <si>
    <t>Zell Miller</t>
  </si>
  <si>
    <t>democrat (not identified on ballot)</t>
  </si>
  <si>
    <t>Winnie Walsh</t>
  </si>
  <si>
    <t>John Carroll</t>
  </si>
  <si>
    <t>Lloyd Jeffrey Mallan</t>
  </si>
  <si>
    <t>Lauri A. Clegg</t>
  </si>
  <si>
    <t>David Porter</t>
  </si>
  <si>
    <t>Paul Hager</t>
  </si>
  <si>
    <t>David L. Johnson</t>
  </si>
  <si>
    <t>Mark W. Lawrence</t>
  </si>
  <si>
    <t>Paul H. Rappaport</t>
  </si>
  <si>
    <t>Corrogan R. Vaughn</t>
  </si>
  <si>
    <t>Philip F. Lawler</t>
  </si>
  <si>
    <t>Carla A. Howell</t>
  </si>
  <si>
    <t>Philip Hyde III</t>
  </si>
  <si>
    <t>timesizing not downsizing</t>
  </si>
  <si>
    <t>Dale E. Friedgen</t>
  </si>
  <si>
    <t>Jack E. Robinson III</t>
  </si>
  <si>
    <t>Michael R. Corliss</t>
  </si>
  <si>
    <t>William Quarton</t>
  </si>
  <si>
    <t>Mark A. Forton</t>
  </si>
  <si>
    <t>Debbie Stabenow</t>
  </si>
  <si>
    <t>John Mangopoulos</t>
  </si>
  <si>
    <t>Matthew R. Abel</t>
  </si>
  <si>
    <t>David Daniels</t>
  </si>
  <si>
    <t>James (Jim) Gibson</t>
  </si>
  <si>
    <t>David Swan</t>
  </si>
  <si>
    <t>Rebecca Ellis</t>
  </si>
  <si>
    <t>Erik D. Pakieser</t>
  </si>
  <si>
    <t>Jim Giles</t>
  </si>
  <si>
    <t>Shawn O'Hara</t>
  </si>
  <si>
    <t>Troy D. Brown, Sr.</t>
  </si>
  <si>
    <t>Lewis Napper</t>
  </si>
  <si>
    <t>Hugh Foley</t>
  </si>
  <si>
    <t>Evaline Taylor</t>
  </si>
  <si>
    <t>Charles Dockins</t>
  </si>
  <si>
    <t>Mel Carnahan</t>
  </si>
  <si>
    <t>Grant Samuel Stauffer</t>
  </si>
  <si>
    <t>Gary Lee</t>
  </si>
  <si>
    <t>Brian Schweitzer</t>
  </si>
  <si>
    <t>Don Stenberg</t>
  </si>
  <si>
    <t>John Ensign</t>
  </si>
  <si>
    <t>Blank Vote</t>
  </si>
  <si>
    <t>J. J. Johnson</t>
  </si>
  <si>
    <t>Ernie Berghof</t>
  </si>
  <si>
    <t>none of these candidates</t>
  </si>
  <si>
    <t>Over Vote</t>
  </si>
  <si>
    <t>Bill Grutzmacher</t>
  </si>
  <si>
    <t>citizens first</t>
  </si>
  <si>
    <t>Ed Bernstein</t>
  </si>
  <si>
    <t>Kathryn Rusco</t>
  </si>
  <si>
    <t>J. M. Carter</t>
  </si>
  <si>
    <t>Bob Franks</t>
  </si>
  <si>
    <t>Jon S. Corzine</t>
  </si>
  <si>
    <t>Gregory Pason</t>
  </si>
  <si>
    <t>Pat DiNizio</t>
  </si>
  <si>
    <t>George Gostigian</t>
  </si>
  <si>
    <t>Emerson Ellett</t>
  </si>
  <si>
    <t>Nancy Rosenstock</t>
  </si>
  <si>
    <t>Bruce Afran</t>
  </si>
  <si>
    <t>Lorraine LaNeve</t>
  </si>
  <si>
    <t>Dennis A. Breen</t>
  </si>
  <si>
    <t>Bill Redmond</t>
  </si>
  <si>
    <t>Louis P. Wein</t>
  </si>
  <si>
    <t>Hillary Rodham Clinton</t>
  </si>
  <si>
    <t>John O. Adefope</t>
  </si>
  <si>
    <t>working families</t>
  </si>
  <si>
    <t>Rick Lazio</t>
  </si>
  <si>
    <t>Jeffrey E. Graham</t>
  </si>
  <si>
    <t>Jacob J. Perasso</t>
  </si>
  <si>
    <t>Mark J. Dunau</t>
  </si>
  <si>
    <t>John Clifton</t>
  </si>
  <si>
    <t>democratic-nonpartisan league</t>
  </si>
  <si>
    <t>Duane Sand</t>
  </si>
  <si>
    <t>John A. Eastman</t>
  </si>
  <si>
    <t>John R. McAlister</t>
  </si>
  <si>
    <t>Ted Celeste</t>
  </si>
  <si>
    <t>Ron Klink</t>
  </si>
  <si>
    <t>John J. Featherman</t>
  </si>
  <si>
    <t>Robert E. Domske</t>
  </si>
  <si>
    <t>Lester B. Searer</t>
  </si>
  <si>
    <t>Robert A. Weygand</t>
  </si>
  <si>
    <t>Lincoln D. Chafee</t>
  </si>
  <si>
    <t>Kenneth P. Proulx</t>
  </si>
  <si>
    <t>Christopher Young</t>
  </si>
  <si>
    <t>Jeff Clark</t>
  </si>
  <si>
    <t>David Jarrod Ownby</t>
  </si>
  <si>
    <t>Robert Watson</t>
  </si>
  <si>
    <t>Tom Burrell</t>
  </si>
  <si>
    <t>Joel Kinstle</t>
  </si>
  <si>
    <t>Gene Kelly</t>
  </si>
  <si>
    <t>Mary J. Ruwart</t>
  </si>
  <si>
    <t>Douglas S. Sandage</t>
  </si>
  <si>
    <t>Scott N. Howell</t>
  </si>
  <si>
    <t>Jim Dexter</t>
  </si>
  <si>
    <t>Carlton Edward Bowen</t>
  </si>
  <si>
    <t>Charles W. Russell</t>
  </si>
  <si>
    <t>Rick Hubbard</t>
  </si>
  <si>
    <t>Ed Flanagan</t>
  </si>
  <si>
    <t>Billy Greer</t>
  </si>
  <si>
    <t>George F. Allen</t>
  </si>
  <si>
    <t>Maria Cantwell</t>
  </si>
  <si>
    <t>Jeff Jared</t>
  </si>
  <si>
    <t>Joe Whelan</t>
  </si>
  <si>
    <t>David T. Gallaher</t>
  </si>
  <si>
    <t>Tim Peterson</t>
  </si>
  <si>
    <t>John Gillespie</t>
  </si>
  <si>
    <t>Margaret Dawson</t>
  </si>
  <si>
    <t>Mel Logan</t>
  </si>
  <si>
    <t>Jeff Allen</t>
  </si>
  <si>
    <t>Susan Parker</t>
  </si>
  <si>
    <t>Jim Dore</t>
  </si>
  <si>
    <t>alaskan independence</t>
  </si>
  <si>
    <t>Leonard Karpinski</t>
  </si>
  <si>
    <t>Jim Sykes</t>
  </si>
  <si>
    <t>Frank Vondersaar</t>
  </si>
  <si>
    <t>Tim Hutchinson</t>
  </si>
  <si>
    <t>Mark Pryor</t>
  </si>
  <si>
    <t>Doulgas \Dayhorse\" Campbell"</t>
  </si>
  <si>
    <t>Rick Stanley</t>
  </si>
  <si>
    <t>Maurice Barros</t>
  </si>
  <si>
    <t>independent party of delaware</t>
  </si>
  <si>
    <t>Raymond T. Buranello</t>
  </si>
  <si>
    <t>Robert E. Mattson</t>
  </si>
  <si>
    <t>Saxby Chambliss</t>
  </si>
  <si>
    <t>Claude \Sandy\" Thomas"</t>
  </si>
  <si>
    <t>Alan Blinken</t>
  </si>
  <si>
    <t>Donovan Bramwell</t>
  </si>
  <si>
    <t>Jim Durkin</t>
  </si>
  <si>
    <t>Steven Burgauer</t>
  </si>
  <si>
    <t>Richard J. Moore</t>
  </si>
  <si>
    <t>Timothy A. Harthan</t>
  </si>
  <si>
    <t>Greg Ganske</t>
  </si>
  <si>
    <t>Steven A. Rosile</t>
  </si>
  <si>
    <t>George Cook</t>
  </si>
  <si>
    <t>Lois Combs Weinberg</t>
  </si>
  <si>
    <t>Gary D. Robbins</t>
  </si>
  <si>
    <t>\Tony\" Perkins"</t>
  </si>
  <si>
    <t>John Cooksey</t>
  </si>
  <si>
    <t>Suzanne Haik Terrell</t>
  </si>
  <si>
    <t>Patrick E. \Live Wire\" Landry"</t>
  </si>
  <si>
    <t>James Lemann</t>
  </si>
  <si>
    <t>Ernest Edward Skillman Jr.</t>
  </si>
  <si>
    <t>Chellie Pingree</t>
  </si>
  <si>
    <t>Michael E. Cloud</t>
  </si>
  <si>
    <t>John S. Mangopoulos</t>
  </si>
  <si>
    <t>Andrew Raczkowski</t>
  </si>
  <si>
    <t>Doug Dern</t>
  </si>
  <si>
    <t>Eric Borregard</t>
  </si>
  <si>
    <t>Norm Coleman</t>
  </si>
  <si>
    <t>Jim Moore</t>
  </si>
  <si>
    <t>Ray Tricomo</t>
  </si>
  <si>
    <t>Walter F. Mondale</t>
  </si>
  <si>
    <t>Miro Drago</t>
  </si>
  <si>
    <t>Jean Carnahan</t>
  </si>
  <si>
    <t>Daniel (Digger) Romano</t>
  </si>
  <si>
    <t>Jim Talent</t>
  </si>
  <si>
    <t>Stan Jones</t>
  </si>
  <si>
    <t>Mike Taylor</t>
  </si>
  <si>
    <t>Bob Kelleher</t>
  </si>
  <si>
    <t>Charlie A. Matulka</t>
  </si>
  <si>
    <t>Phil Chase</t>
  </si>
  <si>
    <t>John J. Graziano</t>
  </si>
  <si>
    <t>Jeanne Shaheen</t>
  </si>
  <si>
    <t>John E. Sununu</t>
  </si>
  <si>
    <t>Elizabeth Macron</t>
  </si>
  <si>
    <t>Norman E. Wahner</t>
  </si>
  <si>
    <t>Douglas R. Forrester</t>
  </si>
  <si>
    <t>Ted Glick</t>
  </si>
  <si>
    <t>Gloria Tristani</t>
  </si>
  <si>
    <t>Sean Haugh</t>
  </si>
  <si>
    <t>Erskine B. Bowles</t>
  </si>
  <si>
    <t>Elizabeth H. Dole</t>
  </si>
  <si>
    <t>James Germalic</t>
  </si>
  <si>
    <t>David Walters</t>
  </si>
  <si>
    <t>Dan Fitzgerald</t>
  </si>
  <si>
    <t>Lon Mabon</t>
  </si>
  <si>
    <t>Bill Bradbury</t>
  </si>
  <si>
    <t>Robert G. Tingle</t>
  </si>
  <si>
    <t>Ted Adams</t>
  </si>
  <si>
    <t>Lindsey O. Graham</t>
  </si>
  <si>
    <t>Alex Sanders</t>
  </si>
  <si>
    <t>Victor Kocher</t>
  </si>
  <si>
    <t>Kurt Evans</t>
  </si>
  <si>
    <t>John Thune</t>
  </si>
  <si>
    <t>Wesley M. Baker</t>
  </si>
  <si>
    <t>Karl Stanley Davidson</t>
  </si>
  <si>
    <t>Bob Clement</t>
  </si>
  <si>
    <t>Connie Gammon</t>
  </si>
  <si>
    <t>Basil J. Marceaux</t>
  </si>
  <si>
    <t>Lamar Alexander</t>
  </si>
  <si>
    <t>H. Gary Keplinger</t>
  </si>
  <si>
    <t>Roy H. Williams</t>
  </si>
  <si>
    <t>John Cornyn</t>
  </si>
  <si>
    <t>Ron Kirk</t>
  </si>
  <si>
    <t>Scott Lanier Jameson</t>
  </si>
  <si>
    <t>Jacob G. Hornberger Jr.</t>
  </si>
  <si>
    <t>Jay Wolfe</t>
  </si>
  <si>
    <t>Joyce Jansa Corcoran</t>
  </si>
  <si>
    <t>Wayne Sowell</t>
  </si>
  <si>
    <t>Jim Skyes</t>
  </si>
  <si>
    <t>Tony Knowles</t>
  </si>
  <si>
    <t>Lisa Murkowski</t>
  </si>
  <si>
    <t>alaska libertarian</t>
  </si>
  <si>
    <t>Marc J. Millican</t>
  </si>
  <si>
    <t>nonpartisan</t>
  </si>
  <si>
    <t>Jerry Sanders</t>
  </si>
  <si>
    <t>Ted \Big\" Gianoutsos"</t>
  </si>
  <si>
    <t>Ernest Hancock</t>
  </si>
  <si>
    <t>Stuart Starky</t>
  </si>
  <si>
    <t>Glen A. Schwarz</t>
  </si>
  <si>
    <t>Blanche L. Lincoln</t>
  </si>
  <si>
    <t>Jim Holt</t>
  </si>
  <si>
    <t>Don J. Grundmann</t>
  </si>
  <si>
    <t>James P. \Jim\" Gray"</t>
  </si>
  <si>
    <t>Marsha Feinland</t>
  </si>
  <si>
    <t>Bill Jones</t>
  </si>
  <si>
    <t>Ken Salazar</t>
  </si>
  <si>
    <t>Finn Gotaas</t>
  </si>
  <si>
    <t>unaffiliated</t>
  </si>
  <si>
    <t>Douglas \Dayhorse\" Campbell"</t>
  </si>
  <si>
    <t>Richard Randall</t>
  </si>
  <si>
    <t>Victor Good</t>
  </si>
  <si>
    <t>Pete Coors</t>
  </si>
  <si>
    <t>John R. Harris</t>
  </si>
  <si>
    <t>Leonard H. Rasch</t>
  </si>
  <si>
    <t>Jack C. Orchulli</t>
  </si>
  <si>
    <t>Timothy A. Knibbs</t>
  </si>
  <si>
    <t>Mel Martinez</t>
  </si>
  <si>
    <t>Betty Castor</t>
  </si>
  <si>
    <t>Dennis F. Bradley</t>
  </si>
  <si>
    <t>veterans party of america</t>
  </si>
  <si>
    <t>Johnny Isakson</t>
  </si>
  <si>
    <t>Denise L. Majette</t>
  </si>
  <si>
    <t>Allen Buckley</t>
  </si>
  <si>
    <t>Jim Brewer</t>
  </si>
  <si>
    <t>Cam Cavasso</t>
  </si>
  <si>
    <t>Jeff Mallan</t>
  </si>
  <si>
    <t>Jerry Kohn</t>
  </si>
  <si>
    <t>Alan Keyes</t>
  </si>
  <si>
    <t>Barack Obama</t>
  </si>
  <si>
    <t>Albert J. Franzen</t>
  </si>
  <si>
    <t>Albert Barger</t>
  </si>
  <si>
    <t>Marvin Scott</t>
  </si>
  <si>
    <t>Arthur Small</t>
  </si>
  <si>
    <t>Christy Ann Welty</t>
  </si>
  <si>
    <t>Edwin Fruit</t>
  </si>
  <si>
    <t>Daryl A. Northrop</t>
  </si>
  <si>
    <t>Lee Jones</t>
  </si>
  <si>
    <t>Daniel Mongiardo</t>
  </si>
  <si>
    <t>John Kennedy</t>
  </si>
  <si>
    <t>Richard M. Fontanesi</t>
  </si>
  <si>
    <t>Christopher John</t>
  </si>
  <si>
    <t>David Vitter</t>
  </si>
  <si>
    <t>Arthur A. Morrell</t>
  </si>
  <si>
    <t>R. A. \Skip\" Galan"</t>
  </si>
  <si>
    <t>E. J. Pipkin</t>
  </si>
  <si>
    <t>Thomas Trump</t>
  </si>
  <si>
    <t>Maria Allwine</t>
  </si>
  <si>
    <t>Nancy Farmer</t>
  </si>
  <si>
    <t>Don Griffin</t>
  </si>
  <si>
    <t>Kevin Tull</t>
  </si>
  <si>
    <t>Richard Ziser</t>
  </si>
  <si>
    <t>Gary Marinch</t>
  </si>
  <si>
    <t>David K. Schumann</t>
  </si>
  <si>
    <t>Thomas L. Hurst</t>
  </si>
  <si>
    <t>Doris R. Haddock</t>
  </si>
  <si>
    <t>David E. McReynolds</t>
  </si>
  <si>
    <t>Donald Silberger</t>
  </si>
  <si>
    <t>Marilyn F. O'Grady</t>
  </si>
  <si>
    <t>Abraham Hirschfeld</t>
  </si>
  <si>
    <t>builders</t>
  </si>
  <si>
    <t>Howard Mills</t>
  </si>
  <si>
    <t>Martin Koppel</t>
  </si>
  <si>
    <t>Erskine Bowles</t>
  </si>
  <si>
    <t>Tom Bailey</t>
  </si>
  <si>
    <t>Richard Burr</t>
  </si>
  <si>
    <t>Mike Liffrig</t>
  </si>
  <si>
    <t>Eric D. Fingerhut</t>
  </si>
  <si>
    <t>Brad Carson</t>
  </si>
  <si>
    <t>Sheila Bilyeu</t>
  </si>
  <si>
    <t>Tom Coburn</t>
  </si>
  <si>
    <t>Teresa Keane</t>
  </si>
  <si>
    <t>pacific green</t>
  </si>
  <si>
    <t>Al King</t>
  </si>
  <si>
    <t>David Brownlow</t>
  </si>
  <si>
    <t>Betsy Summer</t>
  </si>
  <si>
    <t>James N. Clymer</t>
  </si>
  <si>
    <t>Joseph M. Hoeffel</t>
  </si>
  <si>
    <t>Tee Ferguson</t>
  </si>
  <si>
    <t>united citizens</t>
  </si>
  <si>
    <t>Patrick Tyndall</t>
  </si>
  <si>
    <t>Rebekah E. Sutherland</t>
  </si>
  <si>
    <t>Jim DeMint</t>
  </si>
  <si>
    <t>Inez Tenenbaum</t>
  </si>
  <si>
    <t>Efia Nwangaza</t>
  </si>
  <si>
    <t>R. Paul Van Dam</t>
  </si>
  <si>
    <t>Ben Mitchell</t>
  </si>
  <si>
    <t>Craig Hill</t>
  </si>
  <si>
    <t>vermont green</t>
  </si>
  <si>
    <t>Keith Stern</t>
  </si>
  <si>
    <t>Jack McMullen</t>
  </si>
  <si>
    <t>Cris Ericson</t>
  </si>
  <si>
    <t>marijuana</t>
  </si>
  <si>
    <t>Mark B. Wilson</t>
  </si>
  <si>
    <t>George R. Nethercutt</t>
  </si>
  <si>
    <t>J. Mills</t>
  </si>
  <si>
    <t>Arif Khan</t>
  </si>
  <si>
    <t>Russel D. Feingold</t>
  </si>
  <si>
    <t>Tim Michels</t>
  </si>
  <si>
    <t>Jim Pederson</t>
  </si>
  <si>
    <t>Richard Mack</t>
  </si>
  <si>
    <t>Todd Chretien</t>
  </si>
  <si>
    <t>Michael S. Metti</t>
  </si>
  <si>
    <t>Richard \Dick\" Mountjoy"</t>
  </si>
  <si>
    <t>connecticut for lieberman</t>
  </si>
  <si>
    <t>Alan Schlesinger</t>
  </si>
  <si>
    <t>Ned Lamont</t>
  </si>
  <si>
    <t>Ralph A. Ferrucci</t>
  </si>
  <si>
    <t>Jan Ting</t>
  </si>
  <si>
    <t>William E. Morris</t>
  </si>
  <si>
    <t>Belinda Noah</t>
  </si>
  <si>
    <t>Floyd Ray Frazier</t>
  </si>
  <si>
    <t>Brian Moore</t>
  </si>
  <si>
    <t>Roy Tanner</t>
  </si>
  <si>
    <t>Katherine Harris</t>
  </si>
  <si>
    <t>Cynthia Thielen</t>
  </si>
  <si>
    <t>Steve Osborn</t>
  </si>
  <si>
    <t>William H. Slavick</t>
  </si>
  <si>
    <t>Jean M. Hay Bright</t>
  </si>
  <si>
    <t>Kevin Zeese</t>
  </si>
  <si>
    <t>Michael S. Steele</t>
  </si>
  <si>
    <t>Benjamin L. Cardin</t>
  </si>
  <si>
    <t>Kenneth G. Chase</t>
  </si>
  <si>
    <t>David Sole</t>
  </si>
  <si>
    <t>Leonard Schwartz</t>
  </si>
  <si>
    <t>W. Dennis FitzSimons</t>
  </si>
  <si>
    <t>Michael Bouchard</t>
  </si>
  <si>
    <t>Ben Powers</t>
  </si>
  <si>
    <t>Mark R. Kennedy</t>
  </si>
  <si>
    <t>Michael James Cavlan</t>
  </si>
  <si>
    <t>Amy Klobuchar</t>
  </si>
  <si>
    <t>Robert Fitzgerald</t>
  </si>
  <si>
    <t>Harold M. Taylor</t>
  </si>
  <si>
    <t>Erik R. Fleming</t>
  </si>
  <si>
    <t>Frank Gilmour</t>
  </si>
  <si>
    <t>James M. Talent</t>
  </si>
  <si>
    <t>Lydia Lewis</t>
  </si>
  <si>
    <t>progressive</t>
  </si>
  <si>
    <t>Claire McCaskill</t>
  </si>
  <si>
    <t>Jon Tester</t>
  </si>
  <si>
    <t>Pete Ricketts</t>
  </si>
  <si>
    <t>E. Benjamin Nelson</t>
  </si>
  <si>
    <t>Brendan Trainor</t>
  </si>
  <si>
    <t>Jack Carter</t>
  </si>
  <si>
    <t>Thomas H. Kean, Jr.</t>
  </si>
  <si>
    <t>Robert Menendez</t>
  </si>
  <si>
    <t>Angela L. Lariscy</t>
  </si>
  <si>
    <t>Daryl Mikell Brooks</t>
  </si>
  <si>
    <t>poor people��s campaign</t>
  </si>
  <si>
    <t>Len Flynn</t>
  </si>
  <si>
    <t>god we trust</t>
  </si>
  <si>
    <t>Edward Forchion</t>
  </si>
  <si>
    <t>legalize marijuana (g.r.i.p.)</t>
  </si>
  <si>
    <t>N. Leonard Smith</t>
  </si>
  <si>
    <t>solidarity</t>
  </si>
  <si>
    <t>socialist party usa</t>
  </si>
  <si>
    <t>Allen W. McCulloch</t>
  </si>
  <si>
    <t>William Van Auken</t>
  </si>
  <si>
    <t>John Spencer</t>
  </si>
  <si>
    <t>Roger Calero</t>
  </si>
  <si>
    <t>Howie Hawkins</t>
  </si>
  <si>
    <t>Jeffrey T. Russell</t>
  </si>
  <si>
    <t>Roland Riemers</t>
  </si>
  <si>
    <t>Dwight Grotberg</t>
  </si>
  <si>
    <t>Sherrod Brown</t>
  </si>
  <si>
    <t>Bob Casey, Jr.</t>
  </si>
  <si>
    <t>Lincoln Chafee</t>
  </si>
  <si>
    <t>Sheldon Whitehouse</t>
  </si>
  <si>
    <t>David Gatchell</t>
  </si>
  <si>
    <t>Harold E. Ford, Jr.</t>
  </si>
  <si>
    <t>Emory �_���_��Bo�_���_�� Heyward</t>
  </si>
  <si>
    <t>Mary Taylor Shelby</t>
  </si>
  <si>
    <t>Gary Keplinger</t>
  </si>
  <si>
    <t>Gloria D. Reagon Price</t>
  </si>
  <si>
    <t>Christopher Joseph Lugo</t>
  </si>
  <si>
    <t>Ed Choate</t>
  </si>
  <si>
    <t>James Anthony Gray</t>
  </si>
  <si>
    <t>Bob Corker</t>
  </si>
  <si>
    <t>Barbara Ann Radnofsky</t>
  </si>
  <si>
    <t>Roger I. Price</t>
  </si>
  <si>
    <t>personal choice</t>
  </si>
  <si>
    <t>Julian Hatch</t>
  </si>
  <si>
    <t>desert greens</t>
  </si>
  <si>
    <t>David Starr Seely</t>
  </si>
  <si>
    <t>Pete Ashdown</t>
  </si>
  <si>
    <t>Scott N. Bradley</t>
  </si>
  <si>
    <t>Pete Diamondstone</t>
  </si>
  <si>
    <t>Rich Tarrant</t>
  </si>
  <si>
    <t>Peter Moss</t>
  </si>
  <si>
    <t>anti-bushist candidate</t>
  </si>
  <si>
    <t>Bernard Sanders</t>
  </si>
  <si>
    <t>James H. \Jim\" Webb, Jr."</t>
  </si>
  <si>
    <t>George Allen</t>
  </si>
  <si>
    <t>Glenda Gail Parker</t>
  </si>
  <si>
    <t>independent green</t>
  </si>
  <si>
    <t>Robin Adair</t>
  </si>
  <si>
    <t>Mike McGavick</t>
  </si>
  <si>
    <t>Bruce Guthrie</t>
  </si>
  <si>
    <t>Aaron Dixon</t>
  </si>
  <si>
    <t>Ben J. Glatzel</t>
  </si>
  <si>
    <t>Robert Gerald Lorge</t>
  </si>
  <si>
    <t>Rae Vogeler</t>
  </si>
  <si>
    <t>wisconsin green</t>
  </si>
  <si>
    <t>Dale Groutage</t>
  </si>
  <si>
    <t>Vivian Davis Figures</t>
  </si>
  <si>
    <t>Bob Bird</t>
  </si>
  <si>
    <t>Mark Begich</t>
  </si>
  <si>
    <t>Fredrick D. \David\" Haase"</t>
  </si>
  <si>
    <t>Ted Gianoutsos</t>
  </si>
  <si>
    <t>no party affiliation</t>
  </si>
  <si>
    <t>Mark L. Pryor</t>
  </si>
  <si>
    <t>Rebekah Kennedy</t>
  </si>
  <si>
    <t>Bob Kinsey</t>
  </si>
  <si>
    <t>Bob Schaffer</t>
  </si>
  <si>
    <t>american constitution party</t>
  </si>
  <si>
    <t>Mark Udall</t>
  </si>
  <si>
    <t>Christine O'Donnell</t>
  </si>
  <si>
    <t>Jim Martin</t>
  </si>
  <si>
    <t>Kent A. Marmon</t>
  </si>
  <si>
    <t>Jim Risch</t>
  </si>
  <si>
    <t>Larry LaRocco</t>
  </si>
  <si>
    <t>Rex Rammell</t>
  </si>
  <si>
    <t>Pro-Life</t>
  </si>
  <si>
    <t>Steve Sauerberg</t>
  </si>
  <si>
    <t>Chad N. Koppie</t>
  </si>
  <si>
    <t>Kathy Cummings</t>
  </si>
  <si>
    <t>Larry A. Stafford</t>
  </si>
  <si>
    <t>Christopher Reed</t>
  </si>
  <si>
    <t>Randall L. Hodgkinson</t>
  </si>
  <si>
    <t>Jim Slattery</t>
  </si>
  <si>
    <t>Joseph L. Martin</t>
  </si>
  <si>
    <t>Bruce Lunsford</t>
  </si>
  <si>
    <t>\Jay\" Patel"</t>
  </si>
  <si>
    <t>Richard Fontanesi</t>
  </si>
  <si>
    <t>Robert Stewart</t>
  </si>
  <si>
    <t>Thomas H. Allen</t>
  </si>
  <si>
    <t>Robert J. Underwood</t>
  </si>
  <si>
    <t>Jeffrey K. Beatty</t>
  </si>
  <si>
    <t>Jack Hoogendyk</t>
  </si>
  <si>
    <t>Harley G. Mikkelson</t>
  </si>
  <si>
    <t>Scotty Boman</t>
  </si>
  <si>
    <t>Michael N. Nikitin</t>
  </si>
  <si>
    <t>Charles Aldrich</t>
  </si>
  <si>
    <t>Al Franken</t>
  </si>
  <si>
    <t>James Niemackl</t>
  </si>
  <si>
    <t>Ronnie Musgrove</t>
  </si>
  <si>
    <t>Roger F. Wicker</t>
  </si>
  <si>
    <t>Erik Fleming</t>
  </si>
  <si>
    <t>Kelly Renee Rosberg</t>
  </si>
  <si>
    <t>nebraska party</t>
  </si>
  <si>
    <t>Steven R. Larrick</t>
  </si>
  <si>
    <t>Scott Kleeb</t>
  </si>
  <si>
    <t>Mike Johanns</t>
  </si>
  <si>
    <t>\Ken\" Blevens"</t>
  </si>
  <si>
    <t>Jason Scheurer</t>
  </si>
  <si>
    <t>Jeffrey Boss</t>
  </si>
  <si>
    <t>boss for senate</t>
  </si>
  <si>
    <t>Sara J. Lobman</t>
  </si>
  <si>
    <t>poor people's campaign</t>
  </si>
  <si>
    <t>Tom Udall</t>
  </si>
  <si>
    <t>Steve Pearce</t>
  </si>
  <si>
    <t>Kay Hagan</t>
  </si>
  <si>
    <t>Christopher Cole</t>
  </si>
  <si>
    <t>Elizabeth Dole</t>
  </si>
  <si>
    <t>Stephen P. Wallace</t>
  </si>
  <si>
    <t>Andrew Rice</t>
  </si>
  <si>
    <t>Jeff Merkley</t>
  </si>
  <si>
    <t>Gordon H. Smith</t>
  </si>
  <si>
    <t>Bob Conley</t>
  </si>
  <si>
    <t>Lindsey Graham</t>
  </si>
  <si>
    <t>Joel Dykstra</t>
  </si>
  <si>
    <t>Christopher G. Fenner</t>
  </si>
  <si>
    <t>Daniel Towers Lewis</t>
  </si>
  <si>
    <t>Edward L. Buck</t>
  </si>
  <si>
    <t>Ed Lawhorn</t>
  </si>
  <si>
    <t>Robert D. Tuke</t>
  </si>
  <si>
    <t>Chris Lugo</t>
  </si>
  <si>
    <t>Yvonne Adams Schick</t>
  </si>
  <si>
    <t>Richard J. \Rick\" Noriega"</t>
  </si>
  <si>
    <t>William B. Redpath</t>
  </si>
  <si>
    <t>James S. \Jim\" Gilmore III"</t>
  </si>
  <si>
    <t>Chris Rothfuss</t>
  </si>
  <si>
    <t>John Barrasso</t>
  </si>
  <si>
    <t>Nick Carter</t>
  </si>
  <si>
    <t>William G. Barnes</t>
  </si>
  <si>
    <t>Tim Carter</t>
  </si>
  <si>
    <t>nonaffiliated</t>
  </si>
  <si>
    <t>Joe Miller</t>
  </si>
  <si>
    <t>Fredrick \David\" Haase"</t>
  </si>
  <si>
    <t>Scott T. McAdams</t>
  </si>
  <si>
    <t>Jerry Joslyn</t>
  </si>
  <si>
    <t>David F. Nolan</t>
  </si>
  <si>
    <t>Rodney Glassman</t>
  </si>
  <si>
    <t>Trevor Drown</t>
  </si>
  <si>
    <t>John Boozman</t>
  </si>
  <si>
    <t>John Laney Gray III</t>
  </si>
  <si>
    <t>Stephan \Troublemaker\" Hercher"</t>
  </si>
  <si>
    <t>Gail K. Lightfoot</t>
  </si>
  <si>
    <t>Edward C. Noonan</t>
  </si>
  <si>
    <t>Duane Roberts</t>
  </si>
  <si>
    <t>Carly Fiorina</t>
  </si>
  <si>
    <t>Jason Napolitano</t>
  </si>
  <si>
    <t>independent reform</t>
  </si>
  <si>
    <t>Charley Miller</t>
  </si>
  <si>
    <t>Maclyn \Mac\" Stringer"</t>
  </si>
  <si>
    <t>Ken Buck</t>
  </si>
  <si>
    <t>Michael F. Bennet</t>
  </si>
  <si>
    <t>J. Moromisato</t>
  </si>
  <si>
    <t>Jeff Russell</t>
  </si>
  <si>
    <t>Matthew Coleman</t>
  </si>
  <si>
    <t>Richard Blumenthal</t>
  </si>
  <si>
    <t>John Mertens</t>
  </si>
  <si>
    <t>Warren B. Mosler</t>
  </si>
  <si>
    <t>Linda E. McMahon</t>
  </si>
  <si>
    <t>Glenn A. Miller</t>
  </si>
  <si>
    <t>Christopher A. Coons</t>
  </si>
  <si>
    <t>James W. Rash</t>
  </si>
  <si>
    <t>Bruce Ray Riggs</t>
  </si>
  <si>
    <t>Bernie DeCastro</t>
  </si>
  <si>
    <t>constitution party of florida</t>
  </si>
  <si>
    <t>Bobbie Bean</t>
  </si>
  <si>
    <t>Sue Askeland</t>
  </si>
  <si>
    <t>Lewis Jerome Armstrong</t>
  </si>
  <si>
    <t>Alexander Andrew Snitker</t>
  </si>
  <si>
    <t>Rick Tyler</t>
  </si>
  <si>
    <t>Marco Rubio</t>
  </si>
  <si>
    <t>Kendrick B. Meek</t>
  </si>
  <si>
    <t>Michael \Mike\" Thurmond"</t>
  </si>
  <si>
    <t>Chuck Donovan</t>
  </si>
  <si>
    <t>Jeff Farrett</t>
  </si>
  <si>
    <t>P. Tom Sullivan</t>
  </si>
  <si>
    <t>Randy Lynn Bergquist</t>
  </si>
  <si>
    <t>Mike Labno</t>
  </si>
  <si>
    <t>LeAlan M. Jones</t>
  </si>
  <si>
    <t>Alexander \Alexi\" Giannoulias"</t>
  </si>
  <si>
    <t>Mark Steven Kirk</t>
  </si>
  <si>
    <t>Corey Dabney</t>
  </si>
  <si>
    <t>Brad Ellsworth</t>
  </si>
  <si>
    <t>Roxanne Conlin</t>
  </si>
  <si>
    <t>John Heiderscheit</t>
  </si>
  <si>
    <t>Michael Wm. Dann</t>
  </si>
  <si>
    <t>Lisa Johnston</t>
  </si>
  <si>
    <t>Jerry Moran</t>
  </si>
  <si>
    <t>Joseph \Joe\" K. Bellis"</t>
  </si>
  <si>
    <t>Jack Conway</t>
  </si>
  <si>
    <t>Rand Paul</t>
  </si>
  <si>
    <t>Michael Lane \Mike\" Spears"</t>
  </si>
  <si>
    <t>Thomas G. \Tommy\" LaFargue"</t>
  </si>
  <si>
    <t>Randall Todd Hayes</t>
  </si>
  <si>
    <t>Milton Gordon</t>
  </si>
  <si>
    <t>William R. McShan</t>
  </si>
  <si>
    <t>William Robert \Bob\" Land, Jr."</t>
  </si>
  <si>
    <t>Michael Karlton Brown</t>
  </si>
  <si>
    <t>Ernest D. Woolon</t>
  </si>
  <si>
    <t>Sam Houston Melton</t>
  </si>
  <si>
    <t>\Charlie\" Melancon"</t>
  </si>
  <si>
    <t>Eric Wargotz</t>
  </si>
  <si>
    <t>Kenniss Henry</t>
  </si>
  <si>
    <t>Richard Shawver</t>
  </si>
  <si>
    <t>James T. Lynch, Jr.</t>
  </si>
  <si>
    <t>Barbara Mikulski</t>
  </si>
  <si>
    <t>Robin Carnahan</t>
  </si>
  <si>
    <t>Jerry Beck</t>
  </si>
  <si>
    <t>Jeff Wirick</t>
  </si>
  <si>
    <t>Jonathan Dine</t>
  </si>
  <si>
    <t>Roy Blunt</t>
  </si>
  <si>
    <t>Jesse Holland</t>
  </si>
  <si>
    <t>Jeffrey C. Reeves</t>
  </si>
  <si>
    <t>Michael L. Haines</t>
  </si>
  <si>
    <t>other candidates</t>
  </si>
  <si>
    <t>Scott Ashjian</t>
  </si>
  <si>
    <t>tea party of nevada</t>
  </si>
  <si>
    <t>Sharron Angle</t>
  </si>
  <si>
    <t>Tim Fasano</t>
  </si>
  <si>
    <t>Wil Stand</t>
  </si>
  <si>
    <t>Ken Bleevens</t>
  </si>
  <si>
    <t>Kelly Ayotte</t>
  </si>
  <si>
    <t>Paul W. Hodes</t>
  </si>
  <si>
    <t>Chris Booth</t>
  </si>
  <si>
    <t>Kirsten E. Gillibrand</t>
  </si>
  <si>
    <t>Jay Townsend</t>
  </si>
  <si>
    <t>Joseph Huff</t>
  </si>
  <si>
    <t>rent is 2 damn high</t>
  </si>
  <si>
    <t>Joseph J. DioGuardi</t>
  </si>
  <si>
    <t>Bruce Blakeman</t>
  </si>
  <si>
    <t>tax revolt</t>
  </si>
  <si>
    <t>Randy A. Credico</t>
  </si>
  <si>
    <t>Colia Clark</t>
  </si>
  <si>
    <t>Cecile A. Lawrence</t>
  </si>
  <si>
    <t>Vivia Morgan</t>
  </si>
  <si>
    <t>anti-prohibition</t>
  </si>
  <si>
    <t>Elaine Marshall</t>
  </si>
  <si>
    <t>Michael Beitler</t>
  </si>
  <si>
    <t>Keith J. Hanson</t>
  </si>
  <si>
    <t>Tracy Potter</t>
  </si>
  <si>
    <t>John Hoeven</t>
  </si>
  <si>
    <t>Lee Fisher</t>
  </si>
  <si>
    <t>Rob Portman</t>
  </si>
  <si>
    <t>Michael L. Pryce</t>
  </si>
  <si>
    <t>Daniel H. LaBotz</t>
  </si>
  <si>
    <t>Eric W. Deaton</t>
  </si>
  <si>
    <t>Thomas A. Coburn</t>
  </si>
  <si>
    <t>Jim Rogers</t>
  </si>
  <si>
    <t>Ronald F. Dwyer</t>
  </si>
  <si>
    <t>Bruce Cronk</t>
  </si>
  <si>
    <t>Jim Huffman</t>
  </si>
  <si>
    <t>Marc Delphine</t>
  </si>
  <si>
    <t>Rick Staggenborg</t>
  </si>
  <si>
    <t>Pat Toomey</t>
  </si>
  <si>
    <t>Joe Sestak</t>
  </si>
  <si>
    <t>Tom Clements</t>
  </si>
  <si>
    <t>Alvin M. Greene</t>
  </si>
  <si>
    <t>Mike Lee</t>
  </si>
  <si>
    <t>Sam F. Granato</t>
  </si>
  <si>
    <t>Stephen J. Cain</t>
  </si>
  <si>
    <t>Len Britton</t>
  </si>
  <si>
    <t>Daniel Freilich</t>
  </si>
  <si>
    <t>Johenry Nunes</t>
  </si>
  <si>
    <t>Peter Diamondstone</t>
  </si>
  <si>
    <t>united states marijuana</t>
  </si>
  <si>
    <t>Dino Rossi</t>
  </si>
  <si>
    <t>Jeff Becker</t>
  </si>
  <si>
    <t>Jesse Johnson</t>
  </si>
  <si>
    <t>mountain party</t>
  </si>
  <si>
    <t>Joe Manchin III</t>
  </si>
  <si>
    <t>Rob Taylor</t>
  </si>
  <si>
    <t>constitution party of wisconsin</t>
  </si>
  <si>
    <t>Ernest J. Pagels, Jr.</t>
  </si>
  <si>
    <t>Ron Johnson</t>
  </si>
  <si>
    <t>Michael D. LaForest</t>
  </si>
  <si>
    <t>Marc Victor</t>
  </si>
  <si>
    <t>Jeff Flake</t>
  </si>
  <si>
    <t>Richard Carmona</t>
  </si>
  <si>
    <t>Elizabeth Emken</t>
  </si>
  <si>
    <t>Paul Passarelli</t>
  </si>
  <si>
    <t>Christopher S. Murphy</t>
  </si>
  <si>
    <t>Andrew Richard Groff</t>
  </si>
  <si>
    <t>Alexander Pires</t>
  </si>
  <si>
    <t>Kevin Wade</t>
  </si>
  <si>
    <t>Naomi Craine</t>
  </si>
  <si>
    <t>Bill Gaylor</t>
  </si>
  <si>
    <t>Chris Borgia</t>
  </si>
  <si>
    <t>Linda Lingle</t>
  </si>
  <si>
    <t>Mazie K. Hirono</t>
  </si>
  <si>
    <t>Richard E. Mourdock</t>
  </si>
  <si>
    <t>Joe Donnelly</t>
  </si>
  <si>
    <t>Andrew ??Andy?? Horning</t>
  </si>
  <si>
    <t>Danny Francis Dalton</t>
  </si>
  <si>
    <t>Stephen M. Woods</t>
  </si>
  <si>
    <t>Angus King</t>
  </si>
  <si>
    <t>independent for Maine</t>
  </si>
  <si>
    <t>Cynthia Ann Dill</t>
  </si>
  <si>
    <t>Charles E. Summers, Jr.</t>
  </si>
  <si>
    <t>Andrew Ian Dodge</t>
  </si>
  <si>
    <t>Independent for Liberty</t>
  </si>
  <si>
    <t>Daniel John Bongino</t>
  </si>
  <si>
    <t>S. Rob Sobhani</t>
  </si>
  <si>
    <t>Dean Ahmad</t>
  </si>
  <si>
    <t>Scott P. Brown</t>
  </si>
  <si>
    <t>Elizabeth A. Warren</t>
  </si>
  <si>
    <t>Harley Mikkelson</t>
  </si>
  <si>
    <t>Richard A. Matkin</t>
  </si>
  <si>
    <t>John D. Litle</t>
  </si>
  <si>
    <t>Pete Hoekstra</t>
  </si>
  <si>
    <t>grassroots party</t>
  </si>
  <si>
    <t>Michael Cavlan</t>
  </si>
  <si>
    <t>minnesota open progressives</t>
  </si>
  <si>
    <t>Kurt Bills</t>
  </si>
  <si>
    <t>Stephen Williams</t>
  </si>
  <si>
    <t>Albert N. Gore, Jr.</t>
  </si>
  <si>
    <t>Thomas Cramer</t>
  </si>
  <si>
    <t>W. Todd Akin</t>
  </si>
  <si>
    <t>Dan Cox</t>
  </si>
  <si>
    <t>Denny Rehberg</t>
  </si>
  <si>
    <t>Deb Fischer</t>
  </si>
  <si>
    <t>David Lory Vanderbeek</t>
  </si>
  <si>
    <t>Dean Heller</t>
  </si>
  <si>
    <t>Shelley Berkley</t>
  </si>
  <si>
    <t>Ken Wolski</t>
  </si>
  <si>
    <t>Robert ??Turk?? Turkavage</t>
  </si>
  <si>
    <t>responsibility fairness integrity</t>
  </si>
  <si>
    <t>Joe Kyrillos</t>
  </si>
  <si>
    <t>Inder ??Andy?? Soni</t>
  </si>
  <si>
    <t>america first</t>
  </si>
  <si>
    <t>Gwen Diakos</t>
  </si>
  <si>
    <t>jersey strong independents</t>
  </si>
  <si>
    <t>Kenneth R. Kaplan</t>
  </si>
  <si>
    <t>J. David Dranikoff</t>
  </si>
  <si>
    <t>totally independent candidate</t>
  </si>
  <si>
    <t>Eugene Martin Lavergne</t>
  </si>
  <si>
    <t>no slogan</t>
  </si>
  <si>
    <t>reform nation</t>
  </si>
  <si>
    <t>Martin Heinrich</t>
  </si>
  <si>
    <t>Jon R. Barrie</t>
  </si>
  <si>
    <t>Heather A. Wilson</t>
  </si>
  <si>
    <t>Wendy Long</t>
  </si>
  <si>
    <t>Chris Edes</t>
  </si>
  <si>
    <t>John Mangelli</t>
  </si>
  <si>
    <t>common sense</t>
  </si>
  <si>
    <t>Blank Vote/Void Vote/Scattering</t>
  </si>
  <si>
    <t>Rick Berg</t>
  </si>
  <si>
    <t>Heidi Heitkamp</t>
  </si>
  <si>
    <t>Josh Mandel</t>
  </si>
  <si>
    <t>Scott A. Rupert</t>
  </si>
  <si>
    <t>Rayburn Douglas Smith</t>
  </si>
  <si>
    <t>Tom Smith</t>
  </si>
  <si>
    <t>Robert P. Casey, Jr.</t>
  </si>
  <si>
    <t>Benjamin Barrett Hinckley III</t>
  </si>
  <si>
    <t>Shaun E. Crowell</t>
  </si>
  <si>
    <t>Michel Joseph Long</t>
  </si>
  <si>
    <t>Troy Stephen Scoggin</t>
  </si>
  <si>
    <t>Mark E. Clayton</t>
  </si>
  <si>
    <t>Kermit Steck</t>
  </si>
  <si>
    <t>James Higdon</t>
  </si>
  <si>
    <t>Martin Pleasant</t>
  </si>
  <si>
    <t>John Jay Myers</t>
  </si>
  <si>
    <t>Ted Cruz</t>
  </si>
  <si>
    <t>Paul Sadler</t>
  </si>
  <si>
    <t>David B. Collins</t>
  </si>
  <si>
    <t>Bill Barron</t>
  </si>
  <si>
    <t>Shaun Lynn McCausland</t>
  </si>
  <si>
    <t>Scott Howell</t>
  </si>
  <si>
    <t>Daniel Geery</t>
  </si>
  <si>
    <t>justice</t>
  </si>
  <si>
    <t>Laurel Laframboise</t>
  </si>
  <si>
    <t>votekiss</t>
  </si>
  <si>
    <t>Chris Ericson</t>
  </si>
  <si>
    <t>John MacGovern</t>
  </si>
  <si>
    <t>peace and prosperity</t>
  </si>
  <si>
    <t>Timothy M. Kaine</t>
  </si>
  <si>
    <t>Michael Baumgartner</t>
  </si>
  <si>
    <t>Bob Henry Baber</t>
  </si>
  <si>
    <t>Tammy Baldwin</t>
  </si>
  <si>
    <t>Tommy G. Thompson</t>
  </si>
  <si>
    <t>Joseph Kexel</t>
  </si>
  <si>
    <t>Nimrod Y. U. Allen III</t>
  </si>
  <si>
    <t>i.d.e.a.</t>
  </si>
  <si>
    <t>Joel Otto</t>
  </si>
  <si>
    <t>country party</t>
  </si>
  <si>
    <t>Tim Chesnut</t>
  </si>
  <si>
    <t>Mark S. Fish</t>
  </si>
  <si>
    <t>Dan Sullivan</t>
  </si>
  <si>
    <t>Tom Cotton</t>
  </si>
  <si>
    <t>Mark H. Swaney</t>
  </si>
  <si>
    <t>Nathan LaFrance</t>
  </si>
  <si>
    <t>Ra_l Acosta</t>
  </si>
  <si>
    <t>Cory Gardner</t>
  </si>
  <si>
    <t>Gaylon Kent</t>
  </si>
  <si>
    <t>Bill Hammons</t>
  </si>
  <si>
    <t>unity party of colorado</t>
  </si>
  <si>
    <t>Steve Shogan</t>
  </si>
  <si>
    <t>Andrew Groff</t>
  </si>
  <si>
    <t>David A. Perdue</t>
  </si>
  <si>
    <t>M. Michelle Nunn</t>
  </si>
  <si>
    <t>Amanda C. Swafford</t>
  </si>
  <si>
    <t>Michael Kokoski</t>
  </si>
  <si>
    <t>Brian Schatz</t>
  </si>
  <si>
    <t>Nels Mitchell</t>
  </si>
  <si>
    <t>James E. Risch</t>
  </si>
  <si>
    <t>Sharon Hansen</t>
  </si>
  <si>
    <t>James D. \Jim\" Oberweis"</t>
  </si>
  <si>
    <t>Douglas Butzier</t>
  </si>
  <si>
    <t>Rick Stewart</t>
  </si>
  <si>
    <t>Bob Quast</t>
  </si>
  <si>
    <t>bob quast for term limits</t>
  </si>
  <si>
    <t>Ruth Smith</t>
  </si>
  <si>
    <t>Joni Ernst</t>
  </si>
  <si>
    <t>Bruce Braley</t>
  </si>
  <si>
    <t>Greg Orman</t>
  </si>
  <si>
    <t>Randall Batson</t>
  </si>
  <si>
    <t>David M. Patterson</t>
  </si>
  <si>
    <t>Alison Lundergan Grimes</t>
  </si>
  <si>
    <t>Mich McConnell</t>
  </si>
  <si>
    <t>Gregory D. Welch</t>
  </si>
  <si>
    <t>Brannon Lee McMorris</t>
  </si>
  <si>
    <t>Wayne Ables</t>
  </si>
  <si>
    <t>Vallian Senegal</t>
  </si>
  <si>
    <t>William P. Waymire Jr.</t>
  </si>
  <si>
    <t>Bill Cassidy</t>
  </si>
  <si>
    <t>Thomas Clements</t>
  </si>
  <si>
    <t>\Rob\" Maness"</t>
  </si>
  <si>
    <t>Shenna Bellows</t>
  </si>
  <si>
    <t>Brian J. Herr</t>
  </si>
  <si>
    <t>Edward J. Markey</t>
  </si>
  <si>
    <t>Terri Lynn Land</t>
  </si>
  <si>
    <t>Jim Fulner</t>
  </si>
  <si>
    <t>Gary C. Peters</t>
  </si>
  <si>
    <t>Chris Wahmhoff</t>
  </si>
  <si>
    <t>Heather Johnson</t>
  </si>
  <si>
    <t>Steve Carlson</t>
  </si>
  <si>
    <t>Mike McFadden</t>
  </si>
  <si>
    <t>Travis W. Childers</t>
  </si>
  <si>
    <t>Steve Daines</t>
  </si>
  <si>
    <t>Roger Roots</t>
  </si>
  <si>
    <t>Amanda Curtis</t>
  </si>
  <si>
    <t>Dave Domina</t>
  </si>
  <si>
    <t>Todd F. Watson</t>
  </si>
  <si>
    <t>Jim Jenkins</t>
  </si>
  <si>
    <t>Ben Sasse</t>
  </si>
  <si>
    <t>Joseph Baratelli</t>
  </si>
  <si>
    <t>Cory A. Booker</t>
  </si>
  <si>
    <t>Antonio N. Sabas</t>
  </si>
  <si>
    <t>Jeff Bell</t>
  </si>
  <si>
    <t>Eugene Martin LaVergne</t>
  </si>
  <si>
    <t>d-r party</t>
  </si>
  <si>
    <t>Jeff Boss</t>
  </si>
  <si>
    <t>Hank Schroeder</t>
  </si>
  <si>
    <t>economic growth</t>
  </si>
  <si>
    <t>Allen E. Weh</t>
  </si>
  <si>
    <t>Kay R. Hagan</t>
  </si>
  <si>
    <t>Thom Tillis</t>
  </si>
  <si>
    <t>John Rhodes</t>
  </si>
  <si>
    <t>Joan Farr</t>
  </si>
  <si>
    <t>Connie Johnson</t>
  </si>
  <si>
    <t>Matt Silverstein</t>
  </si>
  <si>
    <t>Mark T. Beard</t>
  </si>
  <si>
    <t>Ray Woods</t>
  </si>
  <si>
    <t>James Lankford</t>
  </si>
  <si>
    <t>Aaron DeLozier</t>
  </si>
  <si>
    <t>Mike Montchalin</t>
  </si>
  <si>
    <t>Christina Jean Lugo</t>
  </si>
  <si>
    <t>Monica Wehby</t>
  </si>
  <si>
    <t>James E. Leuenberger</t>
  </si>
  <si>
    <t>Mark S. Zaccaria</t>
  </si>
  <si>
    <t>Brad Hutto</t>
  </si>
  <si>
    <t>Jill Bossi</t>
  </si>
  <si>
    <t>Joyce Dickerson</t>
  </si>
  <si>
    <t>Tim Scott</t>
  </si>
  <si>
    <t>Thomas Ravenel</t>
  </si>
  <si>
    <t>petition</t>
  </si>
  <si>
    <t>Mike Rounds</t>
  </si>
  <si>
    <t>Gordon Howie</t>
  </si>
  <si>
    <t>Rick Weiland</t>
  </si>
  <si>
    <t>Tom Emerson Jr.</t>
  </si>
  <si>
    <t>Gordon Ball</t>
  </si>
  <si>
    <t>C. Salekin</t>
  </si>
  <si>
    <t>Bartholomew J. Phillips</t>
  </si>
  <si>
    <t>Danny Page</t>
  </si>
  <si>
    <t>Edmund L. Gauthier</t>
  </si>
  <si>
    <t>Joe Wilmoth</t>
  </si>
  <si>
    <t>Eric Schechter</t>
  </si>
  <si>
    <t>Joshua James</t>
  </si>
  <si>
    <t>Rebecca Paddock</t>
  </si>
  <si>
    <t>Emily \Spicybrown\" Sanchez"</t>
  </si>
  <si>
    <t>David M. Alameel</t>
  </si>
  <si>
    <t>Ed. W. Gillespie</t>
  </si>
  <si>
    <t>Robert C. Sarvis</t>
  </si>
  <si>
    <t>Phil Hudok</t>
  </si>
  <si>
    <t>Natalie Tennant</t>
  </si>
  <si>
    <t>Shelley Moore Capito</t>
  </si>
  <si>
    <t>John S. Buckley</t>
  </si>
  <si>
    <t>mountain</t>
  </si>
  <si>
    <t>Curt Gottshall</t>
  </si>
  <si>
    <t>Joseph S. Porambo</t>
  </si>
  <si>
    <t>Charlie Hardy</t>
  </si>
  <si>
    <t>Ron Crumpton</t>
  </si>
  <si>
    <t>Ray Metcalfe</t>
  </si>
  <si>
    <t>Margaret Stock</t>
  </si>
  <si>
    <t>Breck A. Craig</t>
  </si>
  <si>
    <t>Anthony Camboni</t>
  </si>
  <si>
    <t>Ann Kirkpatrick</t>
  </si>
  <si>
    <t>Leonard Clark</t>
  </si>
  <si>
    <t>Sydney Dudikoff</t>
  </si>
  <si>
    <t>Conner Eldridge</t>
  </si>
  <si>
    <t>Frank Gilbert</t>
  </si>
  <si>
    <t>Loretta Sanchez</t>
  </si>
  <si>
    <t>Kamala D. Harris</t>
  </si>
  <si>
    <t>Paul Noel Fiorino</t>
  </si>
  <si>
    <t>Dan Chapin</t>
  </si>
  <si>
    <t>Lily Tang Williams</t>
  </si>
  <si>
    <t>Darryl Glenn</t>
  </si>
  <si>
    <t>Arn Menconi</t>
  </si>
  <si>
    <t>Dan Carter</t>
  </si>
  <si>
    <t>Richard Lion</t>
  </si>
  <si>
    <t>Jeffery Russell</t>
  </si>
  <si>
    <t>Charles Frederick Tolbert</t>
  </si>
  <si>
    <t>Steven Machat</t>
  </si>
  <si>
    <t>Patrick Murphy</t>
  </si>
  <si>
    <t>Paul Stanton</t>
  </si>
  <si>
    <t>Basil E. Dalack</t>
  </si>
  <si>
    <t>Bruce Nathan</t>
  </si>
  <si>
    <t>Tony Khoury</t>
  </si>
  <si>
    <t>Jim Barksdale</t>
  </si>
  <si>
    <t>John M. \Raghu\" Giuffre"</t>
  </si>
  <si>
    <t>american shopping party</t>
  </si>
  <si>
    <t>Joy J. Allison</t>
  </si>
  <si>
    <t>Michael A. Kokoski</t>
  </si>
  <si>
    <t>Ray J. Writz</t>
  </si>
  <si>
    <t>Jerry Sturgill</t>
  </si>
  <si>
    <t>Scott Summers</t>
  </si>
  <si>
    <t>Kenton McMillen</t>
  </si>
  <si>
    <t>Mark Kirk</t>
  </si>
  <si>
    <t>Tammy Duckworth</t>
  </si>
  <si>
    <t>Todd C. Young</t>
  </si>
  <si>
    <t>Lucy Brenton</t>
  </si>
  <si>
    <t>Patty Judge</t>
  </si>
  <si>
    <t>Michael Luick-Thrams</t>
  </si>
  <si>
    <t>Jim Hennager</t>
  </si>
  <si>
    <t>new independent party iowa</t>
  </si>
  <si>
    <t>Patrick Wiesner</t>
  </si>
  <si>
    <t>Robert D. Garrard</t>
  </si>
  <si>
    <t>Jim Gray</t>
  </si>
  <si>
    <t>Charles W. Boustany, Jr.</t>
  </si>
  <si>
    <t>Derrick Edwards</t>
  </si>
  <si>
    <t>M. V. \Vinny\"Mendoza"</t>
  </si>
  <si>
    <t>John Fleming</t>
  </si>
  <si>
    <t>Caroline Fayard</t>
  </si>
  <si>
    <t>Peter Williams</t>
  </si>
  <si>
    <t>LeRoy Gillam</t>
  </si>
  <si>
    <t>Kaitlin Marone</t>
  </si>
  <si>
    <t>Joshua Pellerin</t>
  </si>
  <si>
    <t>William Robert Lang, Jr.</t>
  </si>
  <si>
    <t>Beryl Billiot</t>
  </si>
  <si>
    <t>Arden Wells</t>
  </si>
  <si>
    <t>Troy Hebert</t>
  </si>
  <si>
    <t>Gregory Taylor, Jr.</t>
  </si>
  <si>
    <t>Thomas P. Clements</t>
  </si>
  <si>
    <t>Gary Landrieu</t>
  </si>
  <si>
    <t>Foster Campbell</t>
  </si>
  <si>
    <t>Abhay Patel</t>
  </si>
  <si>
    <t>\Joseph\" Cao"</t>
  </si>
  <si>
    <t>David Duke</t>
  </si>
  <si>
    <t>Donald \Crawdaddy\" Crawford"</t>
  </si>
  <si>
    <t>Charles Marsala</t>
  </si>
  <si>
    <t>Chris Van Hollen</t>
  </si>
  <si>
    <t>Margaret Flowers</t>
  </si>
  <si>
    <t>Kathy Szeliga</t>
  </si>
  <si>
    <t>Johnathan McFarland</t>
  </si>
  <si>
    <t>Steven Wallace</t>
  </si>
  <si>
    <t>Fred Ryman</t>
  </si>
  <si>
    <t>Jason Kander</t>
  </si>
  <si>
    <t>Joseph J. Heck</t>
  </si>
  <si>
    <t>Thomas \Tom\" Sawyer"</t>
  </si>
  <si>
    <t>Catherine Cortez Masto</t>
  </si>
  <si>
    <t>Tony Gumina</t>
  </si>
  <si>
    <t>Tom Jones</t>
  </si>
  <si>
    <t>none of the above</t>
  </si>
  <si>
    <t>Jarrod M. Williams</t>
  </si>
  <si>
    <t>Maggie Hassan</t>
  </si>
  <si>
    <t>Brian Chabot</t>
  </si>
  <si>
    <t>Aaron Day</t>
  </si>
  <si>
    <t>Alex Merced</t>
  </si>
  <si>
    <t>Void Vote</t>
  </si>
  <si>
    <t>women's equality</t>
  </si>
  <si>
    <t>Robin Laverne Wilson</t>
  </si>
  <si>
    <t>Deborah K. Ross</t>
  </si>
  <si>
    <t>Eliot Glassheim</t>
  </si>
  <si>
    <t>Robert N. Marquette</t>
  </si>
  <si>
    <t>Scott Rupert</t>
  </si>
  <si>
    <t>Ted Strickland</t>
  </si>
  <si>
    <t>Joseph R. DeMare</t>
  </si>
  <si>
    <t>Tom Connors</t>
  </si>
  <si>
    <t>Mike Workman</t>
  </si>
  <si>
    <t>Sean Braddy</t>
  </si>
  <si>
    <t>Eric Navickas</t>
  </si>
  <si>
    <t>Shanti S. Lewallen</t>
  </si>
  <si>
    <t>Steven C. Reynolds</t>
  </si>
  <si>
    <t>Mark Callahan</t>
  </si>
  <si>
    <t>Jim Lindsay</t>
  </si>
  <si>
    <t>Katie McGinty</t>
  </si>
  <si>
    <t>Edward T. Clifford III</t>
  </si>
  <si>
    <t>Patrick J. Toomey</t>
  </si>
  <si>
    <t>Thomas Dixon</t>
  </si>
  <si>
    <t>Bill Bledsoe</t>
  </si>
  <si>
    <t>Rebel Michael Scarborough</t>
  </si>
  <si>
    <t>John R. Thune</t>
  </si>
  <si>
    <t>Jay Williams</t>
  </si>
  <si>
    <t>Stoney Fonua</t>
  </si>
  <si>
    <t>Misty K. Snow</t>
  </si>
  <si>
    <t>Scott Milne</t>
  </si>
  <si>
    <t>Jerry Trudell</t>
  </si>
  <si>
    <t>Chris Vance</t>
  </si>
  <si>
    <t>Russ Feingold</t>
  </si>
  <si>
    <t>Philip N. Anderson</t>
  </si>
  <si>
    <t>Martha McSally</t>
  </si>
  <si>
    <t>Kyrsten Sinema</t>
  </si>
  <si>
    <t>Angela Green</t>
  </si>
  <si>
    <t>Kevin De Leon</t>
  </si>
  <si>
    <t>Christopher S Murphy</t>
  </si>
  <si>
    <t>Matthew Corey</t>
  </si>
  <si>
    <t>Thomas R Carper</t>
  </si>
  <si>
    <t>Robert B Arlett</t>
  </si>
  <si>
    <t>Demitri G Theodoropoulos</t>
  </si>
  <si>
    <t>Nadine M Frost</t>
  </si>
  <si>
    <t>Rick Scott</t>
  </si>
  <si>
    <t>Ron Curtis</t>
  </si>
  <si>
    <t>Mike Braun</t>
  </si>
  <si>
    <t>Lucy M. Brenton</t>
  </si>
  <si>
    <t>Eric L. Brakey</t>
  </si>
  <si>
    <t>Angus S. King, Jr.</t>
  </si>
  <si>
    <t>Zak Ringelstein</t>
  </si>
  <si>
    <t>Others</t>
  </si>
  <si>
    <t>Tony Campbell</t>
  </si>
  <si>
    <t>Ben Cardin</t>
  </si>
  <si>
    <t>Arvin Vohra</t>
  </si>
  <si>
    <t>Neal Simon</t>
  </si>
  <si>
    <t>Geoff Diehl</t>
  </si>
  <si>
    <t>Shiva Ayyadurai</t>
  </si>
  <si>
    <t>John James</t>
  </si>
  <si>
    <t>George E. Huffman III</t>
  </si>
  <si>
    <t>us taxpayers</t>
  </si>
  <si>
    <t>Marcia Squier</t>
  </si>
  <si>
    <t>John Howard Wilhelm</t>
  </si>
  <si>
    <t>Jim Newberger</t>
  </si>
  <si>
    <t>Dennis Schuller</t>
  </si>
  <si>
    <t>legal marijuana now</t>
  </si>
  <si>
    <t>Paula M Overby</t>
  </si>
  <si>
    <t>minnesota green</t>
  </si>
  <si>
    <t>Karin Housley</t>
  </si>
  <si>
    <t>Tina Smith</t>
  </si>
  <si>
    <t>Sarah Wellington</t>
  </si>
  <si>
    <t>Jerry Trooien</t>
  </si>
  <si>
    <t>David Baria</t>
  </si>
  <si>
    <t>Danny Bedwell</t>
  </si>
  <si>
    <t>Cindy Hyde-Smith</t>
  </si>
  <si>
    <t>Mike Espy</t>
  </si>
  <si>
    <t>Josh Hawley</t>
  </si>
  <si>
    <t>Japheth Campbell</t>
  </si>
  <si>
    <t>Jo Crain</t>
  </si>
  <si>
    <t>Craig O'Dear</t>
  </si>
  <si>
    <t>Rick Breckenridge</t>
  </si>
  <si>
    <t>Matt Rosendale</t>
  </si>
  <si>
    <t>Jane Raybould</t>
  </si>
  <si>
    <t>Jim Schultz</t>
  </si>
  <si>
    <t>Jacky Rosen</t>
  </si>
  <si>
    <t>None of these Candidates</t>
  </si>
  <si>
    <t>Barry Michaels</t>
  </si>
  <si>
    <t>Tim Hagan</t>
  </si>
  <si>
    <t>Kamau A. Bakari</t>
  </si>
  <si>
    <t>Bob Hugin</t>
  </si>
  <si>
    <t>Madelyn R. Hoffman</t>
  </si>
  <si>
    <t>Murray Sabrin</t>
  </si>
  <si>
    <t>Natalie Lynn Rivera</t>
  </si>
  <si>
    <t>for the people</t>
  </si>
  <si>
    <t>Tricia Flanagan</t>
  </si>
  <si>
    <t>new day nj</t>
  </si>
  <si>
    <t>Kevin Kimple</t>
  </si>
  <si>
    <t>make it simple</t>
  </si>
  <si>
    <t>Martin T Heinrich</t>
  </si>
  <si>
    <t>Gary E Johnson</t>
  </si>
  <si>
    <t>Mick Rich</t>
  </si>
  <si>
    <t>Chele Chiavacci Farley</t>
  </si>
  <si>
    <t>Kevin Cramer</t>
  </si>
  <si>
    <t>democratic-npl</t>
  </si>
  <si>
    <t>Jim Renacci</t>
  </si>
  <si>
    <t>Robert P Casey Jr</t>
  </si>
  <si>
    <t>Louis J. Barletta</t>
  </si>
  <si>
    <t>Neal Taylor Gale</t>
  </si>
  <si>
    <t>Dale R Kerns Jr</t>
  </si>
  <si>
    <t>Robert G. Flanders, Jr.</t>
  </si>
  <si>
    <t>Marsha Blackburn</t>
  </si>
  <si>
    <t>Phil Bredesen</t>
  </si>
  <si>
    <t>Trudy A. Austin</t>
  </si>
  <si>
    <t>John Carico</t>
  </si>
  <si>
    <t>Dean Hill</t>
  </si>
  <si>
    <t>Kevin Lee McCants</t>
  </si>
  <si>
    <t>Breton Phillips</t>
  </si>
  <si>
    <t>Kris L. Todd</t>
  </si>
  <si>
    <t>Beto O'Rourke</t>
  </si>
  <si>
    <t>Neal M. Dikeman</t>
  </si>
  <si>
    <t>Mitt Romney</t>
  </si>
  <si>
    <t>Jenny Wilson</t>
  </si>
  <si>
    <t>Tim Aalders</t>
  </si>
  <si>
    <t>Craig R. Bowden</t>
  </si>
  <si>
    <t>Reed C. McCandless</t>
  </si>
  <si>
    <t>Folasade Adeluola</t>
  </si>
  <si>
    <t>Russell Beste</t>
  </si>
  <si>
    <t>Bruce Busa</t>
  </si>
  <si>
    <t>Edward S. Gilbert Jr</t>
  </si>
  <si>
    <t>Reid Kane</t>
  </si>
  <si>
    <t>Brad J. Peacock</t>
  </si>
  <si>
    <t>Bernie Sanders</t>
  </si>
  <si>
    <t>Jon Svitavsky</t>
  </si>
  <si>
    <t>Lawrence Zupan</t>
  </si>
  <si>
    <t>Corey A. Stewart</t>
  </si>
  <si>
    <t>Matt J. Waters</t>
  </si>
  <si>
    <t>Susan Hutchison</t>
  </si>
  <si>
    <t>Joe Manchin</t>
  </si>
  <si>
    <t>Patrick Morrisey</t>
  </si>
  <si>
    <t>Rusty Hollen</t>
  </si>
  <si>
    <t>Leah Vukmir</t>
  </si>
  <si>
    <t>Gary Trauner</t>
  </si>
  <si>
    <t>Joseph Porambo</t>
  </si>
  <si>
    <t>Winner</t>
  </si>
  <si>
    <t>W</t>
  </si>
  <si>
    <t>key</t>
  </si>
  <si>
    <t>This is a list of election winners, which can be used to identify incumbents in successive elections</t>
  </si>
  <si>
    <t>next</t>
  </si>
  <si>
    <t>Incumbent</t>
  </si>
  <si>
    <t>Incumbent?</t>
  </si>
  <si>
    <t>Percent</t>
  </si>
  <si>
    <t>Duplicate?</t>
  </si>
  <si>
    <t>Other than NA?</t>
  </si>
  <si>
    <t>dupl</t>
  </si>
  <si>
    <t>republican et al</t>
  </si>
  <si>
    <t>democrat et al</t>
  </si>
  <si>
    <t>conservative, reform</t>
  </si>
  <si>
    <t>Connecticut|2012</t>
  </si>
  <si>
    <t>Connecticut|2016</t>
  </si>
  <si>
    <t>Connecticut|2018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</si>
</sst>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CE329BF-943F-4853-B2B1-E214A23EE04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C16EA-EA35-41D2-AB68-D8D2D3C50DCB}">
  <sheetPr filterMode="1"/>
  <dimension ref="A1:R3424"/>
  <sheetViews>
    <sheetView workbookViewId="0">
      <selection activeCell="A2343" sqref="A2343:L2347"/>
    </sheetView>
  </sheetViews>
  <sheetFormatPr defaultRowHeight="15" x14ac:dyDescent="0.25"/>
  <cols>
    <col min="2" max="2" width="12.42578125" customWidth="1"/>
    <col min="7" max="7" width="12.5703125" customWidth="1"/>
    <col min="8" max="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idden="1" x14ac:dyDescent="0.25">
      <c r="A2">
        <v>1976</v>
      </c>
      <c r="B2" t="s">
        <v>18</v>
      </c>
      <c r="C2" t="s">
        <v>19</v>
      </c>
      <c r="D2">
        <v>4</v>
      </c>
      <c r="E2">
        <v>86</v>
      </c>
      <c r="F2">
        <v>61</v>
      </c>
      <c r="G2" t="s">
        <v>20</v>
      </c>
      <c r="H2" t="s">
        <v>21</v>
      </c>
      <c r="I2" t="s">
        <v>22</v>
      </c>
      <c r="J2" t="b">
        <v>0</v>
      </c>
      <c r="K2" t="s">
        <v>23</v>
      </c>
      <c r="L2" t="s">
        <v>24</v>
      </c>
      <c r="M2" t="b">
        <v>0</v>
      </c>
      <c r="N2" t="s">
        <v>25</v>
      </c>
      <c r="O2">
        <v>321236</v>
      </c>
      <c r="P2">
        <v>741210</v>
      </c>
      <c r="Q2" t="b">
        <v>0</v>
      </c>
      <c r="R2">
        <v>20171011</v>
      </c>
    </row>
    <row r="3" spans="1:18" hidden="1" x14ac:dyDescent="0.25">
      <c r="A3">
        <v>1976</v>
      </c>
      <c r="B3" t="s">
        <v>18</v>
      </c>
      <c r="C3" t="s">
        <v>19</v>
      </c>
      <c r="D3">
        <v>4</v>
      </c>
      <c r="E3">
        <v>86</v>
      </c>
      <c r="F3">
        <v>61</v>
      </c>
      <c r="G3" t="s">
        <v>20</v>
      </c>
      <c r="H3" t="s">
        <v>21</v>
      </c>
      <c r="I3" t="s">
        <v>22</v>
      </c>
      <c r="J3" t="b">
        <v>0</v>
      </c>
      <c r="K3" t="s">
        <v>26</v>
      </c>
      <c r="L3" t="s">
        <v>27</v>
      </c>
      <c r="M3" t="b">
        <v>0</v>
      </c>
      <c r="N3" t="s">
        <v>25</v>
      </c>
      <c r="O3">
        <v>1565</v>
      </c>
      <c r="P3">
        <v>741210</v>
      </c>
      <c r="Q3" t="b">
        <v>0</v>
      </c>
      <c r="R3">
        <v>20171011</v>
      </c>
    </row>
    <row r="4" spans="1:18" hidden="1" x14ac:dyDescent="0.25">
      <c r="A4">
        <v>1976</v>
      </c>
      <c r="B4" t="s">
        <v>18</v>
      </c>
      <c r="C4" t="s">
        <v>19</v>
      </c>
      <c r="D4">
        <v>4</v>
      </c>
      <c r="E4">
        <v>86</v>
      </c>
      <c r="F4">
        <v>61</v>
      </c>
      <c r="G4" t="s">
        <v>20</v>
      </c>
      <c r="H4" t="s">
        <v>21</v>
      </c>
      <c r="I4" t="s">
        <v>22</v>
      </c>
      <c r="J4" t="b">
        <v>0</v>
      </c>
      <c r="K4" t="s">
        <v>28</v>
      </c>
      <c r="L4" t="s">
        <v>29</v>
      </c>
      <c r="M4" t="b">
        <v>0</v>
      </c>
      <c r="N4" t="s">
        <v>25</v>
      </c>
      <c r="O4">
        <v>400334</v>
      </c>
      <c r="P4">
        <v>741210</v>
      </c>
      <c r="Q4" t="b">
        <v>0</v>
      </c>
      <c r="R4">
        <v>20171011</v>
      </c>
    </row>
    <row r="5" spans="1:18" hidden="1" x14ac:dyDescent="0.25">
      <c r="A5">
        <v>1976</v>
      </c>
      <c r="B5" t="s">
        <v>18</v>
      </c>
      <c r="C5" t="s">
        <v>19</v>
      </c>
      <c r="D5">
        <v>4</v>
      </c>
      <c r="E5">
        <v>86</v>
      </c>
      <c r="F5">
        <v>61</v>
      </c>
      <c r="G5" t="s">
        <v>20</v>
      </c>
      <c r="H5" t="s">
        <v>21</v>
      </c>
      <c r="I5" t="s">
        <v>22</v>
      </c>
      <c r="J5" t="b">
        <v>0</v>
      </c>
      <c r="K5" t="s">
        <v>30</v>
      </c>
      <c r="L5" t="s">
        <v>31</v>
      </c>
      <c r="M5" t="b">
        <v>0</v>
      </c>
      <c r="N5" t="s">
        <v>25</v>
      </c>
      <c r="O5">
        <v>7310</v>
      </c>
      <c r="P5">
        <v>741210</v>
      </c>
      <c r="Q5" t="b">
        <v>0</v>
      </c>
      <c r="R5">
        <v>20171011</v>
      </c>
    </row>
    <row r="6" spans="1:18" hidden="1" x14ac:dyDescent="0.25">
      <c r="A6">
        <v>1976</v>
      </c>
      <c r="B6" t="s">
        <v>18</v>
      </c>
      <c r="C6" t="s">
        <v>19</v>
      </c>
      <c r="D6">
        <v>4</v>
      </c>
      <c r="E6">
        <v>86</v>
      </c>
      <c r="F6">
        <v>61</v>
      </c>
      <c r="G6" t="s">
        <v>20</v>
      </c>
      <c r="H6" t="s">
        <v>21</v>
      </c>
      <c r="I6" t="s">
        <v>22</v>
      </c>
      <c r="J6" t="b">
        <v>0</v>
      </c>
      <c r="K6" t="s">
        <v>32</v>
      </c>
      <c r="L6" t="s">
        <v>27</v>
      </c>
      <c r="M6" t="b">
        <v>0</v>
      </c>
      <c r="N6" t="s">
        <v>25</v>
      </c>
      <c r="O6">
        <v>10765</v>
      </c>
      <c r="P6">
        <v>741210</v>
      </c>
      <c r="Q6" t="b">
        <v>0</v>
      </c>
      <c r="R6">
        <v>20171011</v>
      </c>
    </row>
    <row r="7" spans="1:18" hidden="1" x14ac:dyDescent="0.25">
      <c r="A7">
        <v>1976</v>
      </c>
      <c r="B7" t="s">
        <v>33</v>
      </c>
      <c r="C7" t="s">
        <v>34</v>
      </c>
      <c r="D7">
        <v>6</v>
      </c>
      <c r="E7">
        <v>93</v>
      </c>
      <c r="F7">
        <v>71</v>
      </c>
      <c r="G7" t="s">
        <v>20</v>
      </c>
      <c r="H7" t="s">
        <v>21</v>
      </c>
      <c r="I7" t="s">
        <v>22</v>
      </c>
      <c r="J7" t="b">
        <v>0</v>
      </c>
      <c r="K7" t="s">
        <v>35</v>
      </c>
      <c r="L7" t="s">
        <v>36</v>
      </c>
      <c r="M7" t="b">
        <v>0</v>
      </c>
      <c r="N7" t="s">
        <v>25</v>
      </c>
      <c r="O7">
        <v>82739</v>
      </c>
      <c r="P7">
        <v>7470586</v>
      </c>
      <c r="Q7" t="b">
        <v>0</v>
      </c>
      <c r="R7">
        <v>20171011</v>
      </c>
    </row>
    <row r="8" spans="1:18" hidden="1" x14ac:dyDescent="0.25">
      <c r="A8">
        <v>1976</v>
      </c>
      <c r="B8" t="s">
        <v>33</v>
      </c>
      <c r="C8" t="s">
        <v>34</v>
      </c>
      <c r="D8">
        <v>6</v>
      </c>
      <c r="E8">
        <v>93</v>
      </c>
      <c r="F8">
        <v>71</v>
      </c>
      <c r="G8" t="s">
        <v>20</v>
      </c>
      <c r="H8" t="s">
        <v>21</v>
      </c>
      <c r="I8" t="s">
        <v>22</v>
      </c>
      <c r="J8" t="b">
        <v>0</v>
      </c>
      <c r="K8" t="s">
        <v>37</v>
      </c>
      <c r="L8" t="s">
        <v>24</v>
      </c>
      <c r="M8" t="b">
        <v>0</v>
      </c>
      <c r="N8" t="s">
        <v>25</v>
      </c>
      <c r="O8">
        <v>3748973</v>
      </c>
      <c r="P8">
        <v>7470586</v>
      </c>
      <c r="Q8" t="b">
        <v>0</v>
      </c>
      <c r="R8">
        <v>20171011</v>
      </c>
    </row>
    <row r="9" spans="1:18" hidden="1" x14ac:dyDescent="0.25">
      <c r="A9">
        <v>1976</v>
      </c>
      <c r="B9" t="s">
        <v>33</v>
      </c>
      <c r="C9" t="s">
        <v>34</v>
      </c>
      <c r="D9">
        <v>6</v>
      </c>
      <c r="E9">
        <v>93</v>
      </c>
      <c r="F9">
        <v>71</v>
      </c>
      <c r="G9" t="s">
        <v>20</v>
      </c>
      <c r="H9" t="s">
        <v>21</v>
      </c>
      <c r="I9" t="s">
        <v>22</v>
      </c>
      <c r="J9" t="b">
        <v>0</v>
      </c>
      <c r="K9" t="s">
        <v>38</v>
      </c>
      <c r="L9" t="s">
        <v>29</v>
      </c>
      <c r="M9" t="b">
        <v>0</v>
      </c>
      <c r="N9" t="s">
        <v>25</v>
      </c>
      <c r="O9">
        <v>3502862</v>
      </c>
      <c r="P9">
        <v>7470586</v>
      </c>
      <c r="Q9" t="b">
        <v>0</v>
      </c>
      <c r="R9">
        <v>20171011</v>
      </c>
    </row>
    <row r="10" spans="1:18" hidden="1" x14ac:dyDescent="0.25">
      <c r="A10">
        <v>1976</v>
      </c>
      <c r="B10" t="s">
        <v>33</v>
      </c>
      <c r="C10" t="s">
        <v>34</v>
      </c>
      <c r="D10">
        <v>6</v>
      </c>
      <c r="E10">
        <v>93</v>
      </c>
      <c r="F10">
        <v>71</v>
      </c>
      <c r="G10" t="s">
        <v>20</v>
      </c>
      <c r="H10" t="s">
        <v>21</v>
      </c>
      <c r="I10" t="s">
        <v>22</v>
      </c>
      <c r="J10" t="b">
        <v>0</v>
      </c>
      <c r="K10" t="s">
        <v>39</v>
      </c>
      <c r="L10" t="s">
        <v>27</v>
      </c>
      <c r="M10" t="b">
        <v>0</v>
      </c>
      <c r="N10" t="s">
        <v>25</v>
      </c>
      <c r="O10">
        <v>31629</v>
      </c>
      <c r="P10">
        <v>7470586</v>
      </c>
      <c r="Q10" t="b">
        <v>0</v>
      </c>
      <c r="R10">
        <v>20171011</v>
      </c>
    </row>
    <row r="11" spans="1:18" hidden="1" x14ac:dyDescent="0.25">
      <c r="A11">
        <v>1976</v>
      </c>
      <c r="B11" t="s">
        <v>33</v>
      </c>
      <c r="C11" t="s">
        <v>34</v>
      </c>
      <c r="D11">
        <v>6</v>
      </c>
      <c r="E11">
        <v>93</v>
      </c>
      <c r="F11">
        <v>71</v>
      </c>
      <c r="G11" t="s">
        <v>20</v>
      </c>
      <c r="H11" t="s">
        <v>21</v>
      </c>
      <c r="I11" t="s">
        <v>22</v>
      </c>
      <c r="J11" t="b">
        <v>0</v>
      </c>
      <c r="K11" t="s">
        <v>40</v>
      </c>
      <c r="L11" t="s">
        <v>41</v>
      </c>
      <c r="M11" t="b">
        <v>0</v>
      </c>
      <c r="N11" t="s">
        <v>25</v>
      </c>
      <c r="O11">
        <v>104383</v>
      </c>
      <c r="P11">
        <v>7470586</v>
      </c>
      <c r="Q11" t="b">
        <v>0</v>
      </c>
      <c r="R11">
        <v>20171011</v>
      </c>
    </row>
    <row r="12" spans="1:18" hidden="1" x14ac:dyDescent="0.25">
      <c r="A12">
        <v>1976</v>
      </c>
      <c r="B12" t="s">
        <v>42</v>
      </c>
      <c r="C12" t="s">
        <v>43</v>
      </c>
      <c r="D12">
        <v>9</v>
      </c>
      <c r="E12">
        <v>16</v>
      </c>
      <c r="F12">
        <v>1</v>
      </c>
      <c r="G12" t="s">
        <v>20</v>
      </c>
      <c r="H12" t="s">
        <v>21</v>
      </c>
      <c r="I12" t="s">
        <v>22</v>
      </c>
      <c r="J12" t="b">
        <v>0</v>
      </c>
      <c r="K12" t="s">
        <v>44</v>
      </c>
      <c r="L12" t="s">
        <v>24</v>
      </c>
      <c r="M12" t="b">
        <v>0</v>
      </c>
      <c r="N12" t="s">
        <v>25</v>
      </c>
      <c r="O12">
        <v>785683</v>
      </c>
      <c r="P12">
        <v>1361666</v>
      </c>
      <c r="Q12" t="b">
        <v>0</v>
      </c>
      <c r="R12">
        <v>20171011</v>
      </c>
    </row>
    <row r="13" spans="1:18" hidden="1" x14ac:dyDescent="0.25">
      <c r="A13">
        <v>1976</v>
      </c>
      <c r="B13" t="s">
        <v>42</v>
      </c>
      <c r="C13" t="s">
        <v>43</v>
      </c>
      <c r="D13">
        <v>9</v>
      </c>
      <c r="E13">
        <v>16</v>
      </c>
      <c r="F13">
        <v>1</v>
      </c>
      <c r="G13" t="s">
        <v>20</v>
      </c>
      <c r="H13" t="s">
        <v>21</v>
      </c>
      <c r="I13" t="s">
        <v>22</v>
      </c>
      <c r="J13" t="b">
        <v>0</v>
      </c>
      <c r="K13" t="s">
        <v>45</v>
      </c>
      <c r="M13" t="b">
        <v>0</v>
      </c>
      <c r="N13" t="s">
        <v>25</v>
      </c>
      <c r="O13">
        <v>558</v>
      </c>
      <c r="P13">
        <v>1361666</v>
      </c>
      <c r="Q13" t="b">
        <v>0</v>
      </c>
      <c r="R13">
        <v>20171011</v>
      </c>
    </row>
    <row r="14" spans="1:18" hidden="1" x14ac:dyDescent="0.25">
      <c r="A14">
        <v>1976</v>
      </c>
      <c r="B14" t="s">
        <v>42</v>
      </c>
      <c r="C14" t="s">
        <v>43</v>
      </c>
      <c r="D14">
        <v>9</v>
      </c>
      <c r="E14">
        <v>16</v>
      </c>
      <c r="F14">
        <v>1</v>
      </c>
      <c r="G14" t="s">
        <v>20</v>
      </c>
      <c r="H14" t="s">
        <v>21</v>
      </c>
      <c r="I14" t="s">
        <v>22</v>
      </c>
      <c r="J14" t="b">
        <v>0</v>
      </c>
      <c r="K14" t="s">
        <v>46</v>
      </c>
      <c r="L14" t="s">
        <v>36</v>
      </c>
      <c r="M14" t="b">
        <v>0</v>
      </c>
      <c r="N14" t="s">
        <v>25</v>
      </c>
      <c r="O14">
        <v>14407</v>
      </c>
      <c r="P14">
        <v>1361666</v>
      </c>
      <c r="Q14" t="b">
        <v>0</v>
      </c>
      <c r="R14">
        <v>20171011</v>
      </c>
    </row>
    <row r="15" spans="1:18" hidden="1" x14ac:dyDescent="0.25">
      <c r="A15">
        <v>1976</v>
      </c>
      <c r="B15" t="s">
        <v>42</v>
      </c>
      <c r="C15" t="s">
        <v>43</v>
      </c>
      <c r="D15">
        <v>9</v>
      </c>
      <c r="E15">
        <v>16</v>
      </c>
      <c r="F15">
        <v>1</v>
      </c>
      <c r="G15" t="s">
        <v>20</v>
      </c>
      <c r="H15" t="s">
        <v>21</v>
      </c>
      <c r="I15" t="s">
        <v>22</v>
      </c>
      <c r="J15" t="b">
        <v>0</v>
      </c>
      <c r="K15" t="s">
        <v>47</v>
      </c>
      <c r="L15" t="s">
        <v>29</v>
      </c>
      <c r="M15" t="b">
        <v>0</v>
      </c>
      <c r="N15" t="s">
        <v>25</v>
      </c>
      <c r="O15">
        <v>561018</v>
      </c>
      <c r="P15">
        <v>1361666</v>
      </c>
      <c r="Q15" t="b">
        <v>0</v>
      </c>
      <c r="R15">
        <v>20171011</v>
      </c>
    </row>
    <row r="16" spans="1:18" hidden="1" x14ac:dyDescent="0.25">
      <c r="A16">
        <v>1976</v>
      </c>
      <c r="B16" t="s">
        <v>48</v>
      </c>
      <c r="C16" t="s">
        <v>49</v>
      </c>
      <c r="D16">
        <v>10</v>
      </c>
      <c r="E16">
        <v>51</v>
      </c>
      <c r="F16">
        <v>11</v>
      </c>
      <c r="G16" t="s">
        <v>20</v>
      </c>
      <c r="H16" t="s">
        <v>21</v>
      </c>
      <c r="I16" t="s">
        <v>22</v>
      </c>
      <c r="J16" t="b">
        <v>0</v>
      </c>
      <c r="K16" t="s">
        <v>50</v>
      </c>
      <c r="L16" t="s">
        <v>29</v>
      </c>
      <c r="M16" t="b">
        <v>0</v>
      </c>
      <c r="N16" t="s">
        <v>25</v>
      </c>
      <c r="O16">
        <v>98042</v>
      </c>
      <c r="P16">
        <v>224795</v>
      </c>
      <c r="Q16" t="b">
        <v>0</v>
      </c>
      <c r="R16">
        <v>20171011</v>
      </c>
    </row>
    <row r="17" spans="1:18" hidden="1" x14ac:dyDescent="0.25">
      <c r="A17">
        <v>1976</v>
      </c>
      <c r="B17" t="s">
        <v>48</v>
      </c>
      <c r="C17" t="s">
        <v>49</v>
      </c>
      <c r="D17">
        <v>10</v>
      </c>
      <c r="E17">
        <v>51</v>
      </c>
      <c r="F17">
        <v>11</v>
      </c>
      <c r="G17" t="s">
        <v>20</v>
      </c>
      <c r="H17" t="s">
        <v>21</v>
      </c>
      <c r="I17" t="s">
        <v>22</v>
      </c>
      <c r="J17" t="b">
        <v>0</v>
      </c>
      <c r="K17" t="s">
        <v>51</v>
      </c>
      <c r="L17" t="s">
        <v>24</v>
      </c>
      <c r="M17" t="b">
        <v>0</v>
      </c>
      <c r="N17" t="s">
        <v>25</v>
      </c>
      <c r="O17">
        <v>125454</v>
      </c>
      <c r="P17">
        <v>224795</v>
      </c>
      <c r="Q17" t="b">
        <v>0</v>
      </c>
      <c r="R17">
        <v>20171011</v>
      </c>
    </row>
    <row r="18" spans="1:18" hidden="1" x14ac:dyDescent="0.25">
      <c r="A18">
        <v>1976</v>
      </c>
      <c r="B18" t="s">
        <v>48</v>
      </c>
      <c r="C18" t="s">
        <v>49</v>
      </c>
      <c r="D18">
        <v>10</v>
      </c>
      <c r="E18">
        <v>51</v>
      </c>
      <c r="F18">
        <v>11</v>
      </c>
      <c r="G18" t="s">
        <v>20</v>
      </c>
      <c r="H18" t="s">
        <v>21</v>
      </c>
      <c r="I18" t="s">
        <v>22</v>
      </c>
      <c r="J18" t="b">
        <v>0</v>
      </c>
      <c r="K18" t="s">
        <v>52</v>
      </c>
      <c r="L18" t="s">
        <v>53</v>
      </c>
      <c r="M18" t="b">
        <v>0</v>
      </c>
      <c r="N18" t="s">
        <v>25</v>
      </c>
      <c r="O18">
        <v>646</v>
      </c>
      <c r="P18">
        <v>224795</v>
      </c>
      <c r="Q18" t="b">
        <v>0</v>
      </c>
      <c r="R18">
        <v>20171011</v>
      </c>
    </row>
    <row r="19" spans="1:18" hidden="1" x14ac:dyDescent="0.25">
      <c r="A19">
        <v>1976</v>
      </c>
      <c r="B19" t="s">
        <v>48</v>
      </c>
      <c r="C19" t="s">
        <v>49</v>
      </c>
      <c r="D19">
        <v>10</v>
      </c>
      <c r="E19">
        <v>51</v>
      </c>
      <c r="F19">
        <v>11</v>
      </c>
      <c r="G19" t="s">
        <v>20</v>
      </c>
      <c r="H19" t="s">
        <v>21</v>
      </c>
      <c r="I19" t="s">
        <v>22</v>
      </c>
      <c r="J19" t="b">
        <v>0</v>
      </c>
      <c r="K19" t="s">
        <v>54</v>
      </c>
      <c r="L19" t="s">
        <v>55</v>
      </c>
      <c r="M19" t="b">
        <v>0</v>
      </c>
      <c r="N19" t="s">
        <v>25</v>
      </c>
      <c r="O19">
        <v>216</v>
      </c>
      <c r="P19">
        <v>224795</v>
      </c>
      <c r="Q19" t="b">
        <v>0</v>
      </c>
      <c r="R19">
        <v>20171011</v>
      </c>
    </row>
    <row r="20" spans="1:18" hidden="1" x14ac:dyDescent="0.25">
      <c r="A20">
        <v>1976</v>
      </c>
      <c r="B20" t="s">
        <v>48</v>
      </c>
      <c r="C20" t="s">
        <v>49</v>
      </c>
      <c r="D20">
        <v>10</v>
      </c>
      <c r="E20">
        <v>51</v>
      </c>
      <c r="F20">
        <v>11</v>
      </c>
      <c r="G20" t="s">
        <v>20</v>
      </c>
      <c r="H20" t="s">
        <v>21</v>
      </c>
      <c r="I20" t="s">
        <v>22</v>
      </c>
      <c r="J20" t="b">
        <v>0</v>
      </c>
      <c r="K20" t="s">
        <v>56</v>
      </c>
      <c r="L20" t="s">
        <v>57</v>
      </c>
      <c r="M20" t="b">
        <v>0</v>
      </c>
      <c r="N20" t="s">
        <v>25</v>
      </c>
      <c r="O20">
        <v>437</v>
      </c>
      <c r="P20">
        <v>224795</v>
      </c>
      <c r="Q20" t="b">
        <v>0</v>
      </c>
      <c r="R20">
        <v>20171011</v>
      </c>
    </row>
    <row r="21" spans="1:18" hidden="1" x14ac:dyDescent="0.25">
      <c r="A21">
        <v>1976</v>
      </c>
      <c r="B21" t="s">
        <v>58</v>
      </c>
      <c r="C21" t="s">
        <v>59</v>
      </c>
      <c r="D21">
        <v>12</v>
      </c>
      <c r="E21">
        <v>59</v>
      </c>
      <c r="F21">
        <v>43</v>
      </c>
      <c r="G21" t="s">
        <v>20</v>
      </c>
      <c r="H21" t="s">
        <v>21</v>
      </c>
      <c r="I21" t="s">
        <v>22</v>
      </c>
      <c r="J21" t="b">
        <v>0</v>
      </c>
      <c r="K21" t="s">
        <v>60</v>
      </c>
      <c r="L21" t="s">
        <v>29</v>
      </c>
      <c r="M21" t="b">
        <v>0</v>
      </c>
      <c r="N21" t="s">
        <v>25</v>
      </c>
      <c r="O21">
        <v>1799518</v>
      </c>
      <c r="P21">
        <v>2857534</v>
      </c>
      <c r="Q21" t="b">
        <v>0</v>
      </c>
      <c r="R21">
        <v>20171011</v>
      </c>
    </row>
    <row r="22" spans="1:18" hidden="1" x14ac:dyDescent="0.25">
      <c r="A22">
        <v>1976</v>
      </c>
      <c r="B22" t="s">
        <v>58</v>
      </c>
      <c r="C22" t="s">
        <v>59</v>
      </c>
      <c r="D22">
        <v>12</v>
      </c>
      <c r="E22">
        <v>59</v>
      </c>
      <c r="F22">
        <v>43</v>
      </c>
      <c r="G22" t="s">
        <v>20</v>
      </c>
      <c r="H22" t="s">
        <v>21</v>
      </c>
      <c r="I22" t="s">
        <v>22</v>
      </c>
      <c r="J22" t="b">
        <v>0</v>
      </c>
      <c r="K22" t="s">
        <v>45</v>
      </c>
      <c r="M22" t="b">
        <v>0</v>
      </c>
      <c r="N22" t="s">
        <v>25</v>
      </c>
      <c r="O22">
        <v>130</v>
      </c>
      <c r="P22">
        <v>2857534</v>
      </c>
      <c r="Q22" t="b">
        <v>0</v>
      </c>
      <c r="R22">
        <v>20171011</v>
      </c>
    </row>
    <row r="23" spans="1:18" hidden="1" x14ac:dyDescent="0.25">
      <c r="A23">
        <v>1976</v>
      </c>
      <c r="B23" t="s">
        <v>58</v>
      </c>
      <c r="C23" t="s">
        <v>59</v>
      </c>
      <c r="D23">
        <v>12</v>
      </c>
      <c r="E23">
        <v>59</v>
      </c>
      <c r="F23">
        <v>43</v>
      </c>
      <c r="G23" t="s">
        <v>20</v>
      </c>
      <c r="H23" t="s">
        <v>21</v>
      </c>
      <c r="I23" t="s">
        <v>22</v>
      </c>
      <c r="J23" t="b">
        <v>0</v>
      </c>
      <c r="K23" t="s">
        <v>61</v>
      </c>
      <c r="L23" t="s">
        <v>24</v>
      </c>
      <c r="M23" t="b">
        <v>0</v>
      </c>
      <c r="N23" t="s">
        <v>25</v>
      </c>
      <c r="O23">
        <v>1057886</v>
      </c>
      <c r="P23">
        <v>2857534</v>
      </c>
      <c r="Q23" t="b">
        <v>0</v>
      </c>
      <c r="R23">
        <v>20171011</v>
      </c>
    </row>
    <row r="24" spans="1:18" hidden="1" x14ac:dyDescent="0.25">
      <c r="A24">
        <v>1976</v>
      </c>
      <c r="B24" t="s">
        <v>62</v>
      </c>
      <c r="C24" t="s">
        <v>63</v>
      </c>
      <c r="D24">
        <v>15</v>
      </c>
      <c r="E24">
        <v>95</v>
      </c>
      <c r="F24">
        <v>82</v>
      </c>
      <c r="G24" t="s">
        <v>20</v>
      </c>
      <c r="H24" t="s">
        <v>21</v>
      </c>
      <c r="I24" t="s">
        <v>22</v>
      </c>
      <c r="J24" t="b">
        <v>0</v>
      </c>
      <c r="K24" t="s">
        <v>64</v>
      </c>
      <c r="L24" t="s">
        <v>29</v>
      </c>
      <c r="M24" t="b">
        <v>0</v>
      </c>
      <c r="N24" t="s">
        <v>25</v>
      </c>
      <c r="O24">
        <v>162305</v>
      </c>
      <c r="P24">
        <v>302092</v>
      </c>
      <c r="Q24" t="b">
        <v>0</v>
      </c>
      <c r="R24">
        <v>20171011</v>
      </c>
    </row>
    <row r="25" spans="1:18" hidden="1" x14ac:dyDescent="0.25">
      <c r="A25">
        <v>1976</v>
      </c>
      <c r="B25" t="s">
        <v>62</v>
      </c>
      <c r="C25" t="s">
        <v>63</v>
      </c>
      <c r="D25">
        <v>15</v>
      </c>
      <c r="E25">
        <v>95</v>
      </c>
      <c r="F25">
        <v>82</v>
      </c>
      <c r="G25" t="s">
        <v>20</v>
      </c>
      <c r="H25" t="s">
        <v>21</v>
      </c>
      <c r="I25" t="s">
        <v>22</v>
      </c>
      <c r="J25" t="b">
        <v>0</v>
      </c>
      <c r="K25" t="s">
        <v>65</v>
      </c>
      <c r="M25" t="b">
        <v>0</v>
      </c>
      <c r="N25" t="s">
        <v>25</v>
      </c>
      <c r="O25">
        <v>1433</v>
      </c>
      <c r="P25">
        <v>302092</v>
      </c>
      <c r="Q25" t="b">
        <v>0</v>
      </c>
      <c r="R25">
        <v>20171011</v>
      </c>
    </row>
    <row r="26" spans="1:18" hidden="1" x14ac:dyDescent="0.25">
      <c r="A26">
        <v>1976</v>
      </c>
      <c r="B26" t="s">
        <v>62</v>
      </c>
      <c r="C26" t="s">
        <v>63</v>
      </c>
      <c r="D26">
        <v>15</v>
      </c>
      <c r="E26">
        <v>95</v>
      </c>
      <c r="F26">
        <v>82</v>
      </c>
      <c r="G26" t="s">
        <v>20</v>
      </c>
      <c r="H26" t="s">
        <v>21</v>
      </c>
      <c r="I26" t="s">
        <v>22</v>
      </c>
      <c r="J26" t="b">
        <v>0</v>
      </c>
      <c r="K26" t="s">
        <v>66</v>
      </c>
      <c r="L26" t="s">
        <v>24</v>
      </c>
      <c r="M26" t="b">
        <v>0</v>
      </c>
      <c r="N26" t="s">
        <v>25</v>
      </c>
      <c r="O26">
        <v>122724</v>
      </c>
      <c r="P26">
        <v>302092</v>
      </c>
      <c r="Q26" t="b">
        <v>0</v>
      </c>
      <c r="R26">
        <v>20171011</v>
      </c>
    </row>
    <row r="27" spans="1:18" hidden="1" x14ac:dyDescent="0.25">
      <c r="A27">
        <v>1976</v>
      </c>
      <c r="B27" t="s">
        <v>62</v>
      </c>
      <c r="C27" t="s">
        <v>63</v>
      </c>
      <c r="D27">
        <v>15</v>
      </c>
      <c r="E27">
        <v>95</v>
      </c>
      <c r="F27">
        <v>82</v>
      </c>
      <c r="G27" t="s">
        <v>20</v>
      </c>
      <c r="H27" t="s">
        <v>21</v>
      </c>
      <c r="I27" t="s">
        <v>22</v>
      </c>
      <c r="J27" t="b">
        <v>0</v>
      </c>
      <c r="K27" t="s">
        <v>67</v>
      </c>
      <c r="L27" t="s">
        <v>55</v>
      </c>
      <c r="M27" t="b">
        <v>0</v>
      </c>
      <c r="N27" t="s">
        <v>25</v>
      </c>
      <c r="O27">
        <v>14226</v>
      </c>
      <c r="P27">
        <v>302092</v>
      </c>
      <c r="Q27" t="b">
        <v>0</v>
      </c>
      <c r="R27">
        <v>20171011</v>
      </c>
    </row>
    <row r="28" spans="1:18" hidden="1" x14ac:dyDescent="0.25">
      <c r="A28">
        <v>1976</v>
      </c>
      <c r="B28" t="s">
        <v>62</v>
      </c>
      <c r="C28" t="s">
        <v>63</v>
      </c>
      <c r="D28">
        <v>15</v>
      </c>
      <c r="E28">
        <v>95</v>
      </c>
      <c r="F28">
        <v>82</v>
      </c>
      <c r="G28" t="s">
        <v>20</v>
      </c>
      <c r="H28" t="s">
        <v>21</v>
      </c>
      <c r="I28" t="s">
        <v>22</v>
      </c>
      <c r="J28" t="b">
        <v>0</v>
      </c>
      <c r="K28" t="s">
        <v>68</v>
      </c>
      <c r="L28" t="s">
        <v>31</v>
      </c>
      <c r="M28" t="b">
        <v>0</v>
      </c>
      <c r="N28" t="s">
        <v>25</v>
      </c>
      <c r="O28">
        <v>1404</v>
      </c>
      <c r="P28">
        <v>302092</v>
      </c>
      <c r="Q28" t="b">
        <v>0</v>
      </c>
      <c r="R28">
        <v>20171011</v>
      </c>
    </row>
    <row r="29" spans="1:18" hidden="1" x14ac:dyDescent="0.25">
      <c r="A29">
        <v>1976</v>
      </c>
      <c r="B29" t="s">
        <v>69</v>
      </c>
      <c r="C29" t="s">
        <v>70</v>
      </c>
      <c r="D29">
        <v>18</v>
      </c>
      <c r="E29">
        <v>32</v>
      </c>
      <c r="F29">
        <v>22</v>
      </c>
      <c r="G29" t="s">
        <v>20</v>
      </c>
      <c r="H29" t="s">
        <v>21</v>
      </c>
      <c r="I29" t="s">
        <v>22</v>
      </c>
      <c r="J29" t="b">
        <v>0</v>
      </c>
      <c r="K29" t="s">
        <v>71</v>
      </c>
      <c r="L29" t="s">
        <v>24</v>
      </c>
      <c r="M29" t="b">
        <v>0</v>
      </c>
      <c r="N29" t="s">
        <v>25</v>
      </c>
      <c r="O29">
        <v>1275833</v>
      </c>
      <c r="P29">
        <v>2161187</v>
      </c>
      <c r="Q29" t="b">
        <v>0</v>
      </c>
      <c r="R29">
        <v>20171011</v>
      </c>
    </row>
    <row r="30" spans="1:18" hidden="1" x14ac:dyDescent="0.25">
      <c r="A30">
        <v>1976</v>
      </c>
      <c r="B30" t="s">
        <v>69</v>
      </c>
      <c r="C30" t="s">
        <v>70</v>
      </c>
      <c r="D30">
        <v>18</v>
      </c>
      <c r="E30">
        <v>32</v>
      </c>
      <c r="F30">
        <v>22</v>
      </c>
      <c r="G30" t="s">
        <v>20</v>
      </c>
      <c r="H30" t="s">
        <v>21</v>
      </c>
      <c r="I30" t="s">
        <v>22</v>
      </c>
      <c r="J30" t="b">
        <v>0</v>
      </c>
      <c r="K30" t="s">
        <v>72</v>
      </c>
      <c r="L30" t="s">
        <v>29</v>
      </c>
      <c r="M30" t="b">
        <v>0</v>
      </c>
      <c r="N30" t="s">
        <v>25</v>
      </c>
      <c r="O30">
        <v>868522</v>
      </c>
      <c r="P30">
        <v>2161187</v>
      </c>
      <c r="Q30" t="b">
        <v>0</v>
      </c>
      <c r="R30">
        <v>20171011</v>
      </c>
    </row>
    <row r="31" spans="1:18" hidden="1" x14ac:dyDescent="0.25">
      <c r="A31">
        <v>1976</v>
      </c>
      <c r="B31" t="s">
        <v>69</v>
      </c>
      <c r="C31" t="s">
        <v>70</v>
      </c>
      <c r="D31">
        <v>18</v>
      </c>
      <c r="E31">
        <v>32</v>
      </c>
      <c r="F31">
        <v>22</v>
      </c>
      <c r="G31" t="s">
        <v>20</v>
      </c>
      <c r="H31" t="s">
        <v>21</v>
      </c>
      <c r="I31" t="s">
        <v>22</v>
      </c>
      <c r="J31" t="b">
        <v>0</v>
      </c>
      <c r="K31" t="s">
        <v>73</v>
      </c>
      <c r="M31" t="b">
        <v>0</v>
      </c>
      <c r="N31" t="s">
        <v>25</v>
      </c>
      <c r="O31">
        <v>14321</v>
      </c>
      <c r="P31">
        <v>2161187</v>
      </c>
      <c r="Q31" t="b">
        <v>0</v>
      </c>
      <c r="R31">
        <v>20171011</v>
      </c>
    </row>
    <row r="32" spans="1:18" hidden="1" x14ac:dyDescent="0.25">
      <c r="A32">
        <v>1976</v>
      </c>
      <c r="B32" t="s">
        <v>69</v>
      </c>
      <c r="C32" t="s">
        <v>70</v>
      </c>
      <c r="D32">
        <v>18</v>
      </c>
      <c r="E32">
        <v>32</v>
      </c>
      <c r="F32">
        <v>22</v>
      </c>
      <c r="G32" t="s">
        <v>20</v>
      </c>
      <c r="H32" t="s">
        <v>21</v>
      </c>
      <c r="I32" t="s">
        <v>22</v>
      </c>
      <c r="J32" t="b">
        <v>0</v>
      </c>
      <c r="K32" t="s">
        <v>74</v>
      </c>
      <c r="L32" t="s">
        <v>75</v>
      </c>
      <c r="M32" t="b">
        <v>0</v>
      </c>
      <c r="N32" t="s">
        <v>25</v>
      </c>
      <c r="O32">
        <v>2511</v>
      </c>
      <c r="P32">
        <v>2161187</v>
      </c>
      <c r="Q32" t="b">
        <v>0</v>
      </c>
      <c r="R32">
        <v>20171011</v>
      </c>
    </row>
    <row r="33" spans="1:18" hidden="1" x14ac:dyDescent="0.25">
      <c r="A33">
        <v>1976</v>
      </c>
      <c r="B33" t="s">
        <v>76</v>
      </c>
      <c r="C33" t="s">
        <v>77</v>
      </c>
      <c r="D33">
        <v>23</v>
      </c>
      <c r="E33">
        <v>11</v>
      </c>
      <c r="F33">
        <v>2</v>
      </c>
      <c r="G33" t="s">
        <v>20</v>
      </c>
      <c r="H33" t="s">
        <v>21</v>
      </c>
      <c r="I33" t="s">
        <v>22</v>
      </c>
      <c r="J33" t="b">
        <v>0</v>
      </c>
      <c r="K33" t="s">
        <v>78</v>
      </c>
      <c r="L33" t="s">
        <v>24</v>
      </c>
      <c r="M33" t="b">
        <v>0</v>
      </c>
      <c r="N33" t="s">
        <v>25</v>
      </c>
      <c r="O33">
        <v>193489</v>
      </c>
      <c r="P33">
        <v>486193</v>
      </c>
      <c r="Q33" t="b">
        <v>0</v>
      </c>
      <c r="R33">
        <v>20171011</v>
      </c>
    </row>
    <row r="34" spans="1:18" hidden="1" x14ac:dyDescent="0.25">
      <c r="A34">
        <v>1976</v>
      </c>
      <c r="B34" t="s">
        <v>76</v>
      </c>
      <c r="C34" t="s">
        <v>77</v>
      </c>
      <c r="D34">
        <v>23</v>
      </c>
      <c r="E34">
        <v>11</v>
      </c>
      <c r="F34">
        <v>2</v>
      </c>
      <c r="G34" t="s">
        <v>20</v>
      </c>
      <c r="H34" t="s">
        <v>21</v>
      </c>
      <c r="I34" t="s">
        <v>22</v>
      </c>
      <c r="J34" t="b">
        <v>0</v>
      </c>
      <c r="K34" t="s">
        <v>79</v>
      </c>
      <c r="L34" t="s">
        <v>29</v>
      </c>
      <c r="M34" t="b">
        <v>0</v>
      </c>
      <c r="N34" t="s">
        <v>25</v>
      </c>
      <c r="O34">
        <v>292704</v>
      </c>
      <c r="P34">
        <v>486193</v>
      </c>
      <c r="Q34" t="b">
        <v>0</v>
      </c>
      <c r="R34">
        <v>20171011</v>
      </c>
    </row>
    <row r="35" spans="1:18" hidden="1" x14ac:dyDescent="0.25">
      <c r="A35">
        <v>1976</v>
      </c>
      <c r="B35" t="s">
        <v>80</v>
      </c>
      <c r="C35" t="s">
        <v>81</v>
      </c>
      <c r="D35">
        <v>24</v>
      </c>
      <c r="E35">
        <v>52</v>
      </c>
      <c r="F35">
        <v>52</v>
      </c>
      <c r="G35" t="s">
        <v>20</v>
      </c>
      <c r="H35" t="s">
        <v>21</v>
      </c>
      <c r="I35" t="s">
        <v>22</v>
      </c>
      <c r="J35" t="b">
        <v>0</v>
      </c>
      <c r="K35" t="s">
        <v>82</v>
      </c>
      <c r="L35" t="s">
        <v>24</v>
      </c>
      <c r="M35" t="b">
        <v>0</v>
      </c>
      <c r="N35" t="s">
        <v>25</v>
      </c>
      <c r="O35">
        <v>530439</v>
      </c>
      <c r="P35">
        <v>1365290</v>
      </c>
      <c r="Q35" t="b">
        <v>0</v>
      </c>
      <c r="R35">
        <v>20171011</v>
      </c>
    </row>
    <row r="36" spans="1:18" hidden="1" x14ac:dyDescent="0.25">
      <c r="A36">
        <v>1976</v>
      </c>
      <c r="B36" t="s">
        <v>80</v>
      </c>
      <c r="C36" t="s">
        <v>81</v>
      </c>
      <c r="D36">
        <v>24</v>
      </c>
      <c r="E36">
        <v>52</v>
      </c>
      <c r="F36">
        <v>52</v>
      </c>
      <c r="G36" t="s">
        <v>20</v>
      </c>
      <c r="H36" t="s">
        <v>21</v>
      </c>
      <c r="I36" t="s">
        <v>22</v>
      </c>
      <c r="J36" t="b">
        <v>0</v>
      </c>
      <c r="K36" t="s">
        <v>83</v>
      </c>
      <c r="L36" t="s">
        <v>29</v>
      </c>
      <c r="M36" t="b">
        <v>0</v>
      </c>
      <c r="N36" t="s">
        <v>25</v>
      </c>
      <c r="O36">
        <v>772101</v>
      </c>
      <c r="P36">
        <v>1365290</v>
      </c>
      <c r="Q36" t="b">
        <v>0</v>
      </c>
      <c r="R36">
        <v>20171011</v>
      </c>
    </row>
    <row r="37" spans="1:18" hidden="1" x14ac:dyDescent="0.25">
      <c r="A37">
        <v>1976</v>
      </c>
      <c r="B37" t="s">
        <v>80</v>
      </c>
      <c r="C37" t="s">
        <v>81</v>
      </c>
      <c r="D37">
        <v>24</v>
      </c>
      <c r="E37">
        <v>52</v>
      </c>
      <c r="F37">
        <v>52</v>
      </c>
      <c r="G37" t="s">
        <v>20</v>
      </c>
      <c r="H37" t="s">
        <v>21</v>
      </c>
      <c r="I37" t="s">
        <v>22</v>
      </c>
      <c r="J37" t="b">
        <v>0</v>
      </c>
      <c r="K37" t="s">
        <v>84</v>
      </c>
      <c r="L37" t="s">
        <v>27</v>
      </c>
      <c r="M37" t="b">
        <v>0</v>
      </c>
      <c r="N37" t="s">
        <v>25</v>
      </c>
      <c r="O37">
        <v>62750</v>
      </c>
      <c r="P37">
        <v>1365290</v>
      </c>
      <c r="Q37" t="b">
        <v>0</v>
      </c>
      <c r="R37">
        <v>20171011</v>
      </c>
    </row>
    <row r="38" spans="1:18" x14ac:dyDescent="0.25">
      <c r="A38">
        <v>1976</v>
      </c>
      <c r="B38" t="s">
        <v>85</v>
      </c>
      <c r="C38" t="s">
        <v>86</v>
      </c>
      <c r="D38">
        <v>25</v>
      </c>
      <c r="E38">
        <v>14</v>
      </c>
      <c r="F38">
        <v>3</v>
      </c>
      <c r="G38" t="s">
        <v>20</v>
      </c>
      <c r="H38" t="s">
        <v>21</v>
      </c>
      <c r="I38" t="s">
        <v>22</v>
      </c>
      <c r="J38" t="b">
        <v>0</v>
      </c>
      <c r="K38" t="s">
        <v>87</v>
      </c>
      <c r="L38" t="s">
        <v>88</v>
      </c>
      <c r="M38" t="b">
        <v>0</v>
      </c>
      <c r="N38" t="s">
        <v>25</v>
      </c>
      <c r="O38">
        <v>26283</v>
      </c>
      <c r="P38">
        <v>2491255</v>
      </c>
      <c r="Q38" t="b">
        <v>0</v>
      </c>
      <c r="R38">
        <v>20171011</v>
      </c>
    </row>
    <row r="39" spans="1:18" x14ac:dyDescent="0.25">
      <c r="A39">
        <v>1976</v>
      </c>
      <c r="B39" t="s">
        <v>85</v>
      </c>
      <c r="C39" t="s">
        <v>86</v>
      </c>
      <c r="D39">
        <v>25</v>
      </c>
      <c r="E39">
        <v>14</v>
      </c>
      <c r="F39">
        <v>3</v>
      </c>
      <c r="G39" t="s">
        <v>20</v>
      </c>
      <c r="H39" t="s">
        <v>21</v>
      </c>
      <c r="I39" t="s">
        <v>22</v>
      </c>
      <c r="J39" t="b">
        <v>0</v>
      </c>
      <c r="K39" t="s">
        <v>45</v>
      </c>
      <c r="M39" t="b">
        <v>0</v>
      </c>
      <c r="N39" t="s">
        <v>25</v>
      </c>
      <c r="O39">
        <v>157</v>
      </c>
      <c r="P39">
        <v>2491255</v>
      </c>
      <c r="Q39" t="b">
        <v>0</v>
      </c>
      <c r="R39">
        <v>20171011</v>
      </c>
    </row>
    <row r="40" spans="1:18" x14ac:dyDescent="0.25">
      <c r="A40">
        <v>1976</v>
      </c>
      <c r="B40" t="s">
        <v>85</v>
      </c>
      <c r="C40" t="s">
        <v>86</v>
      </c>
      <c r="D40">
        <v>25</v>
      </c>
      <c r="E40">
        <v>14</v>
      </c>
      <c r="F40">
        <v>3</v>
      </c>
      <c r="G40" t="s">
        <v>20</v>
      </c>
      <c r="H40" t="s">
        <v>21</v>
      </c>
      <c r="I40" t="s">
        <v>22</v>
      </c>
      <c r="J40" t="b">
        <v>0</v>
      </c>
      <c r="K40" t="s">
        <v>89</v>
      </c>
      <c r="L40" t="s">
        <v>24</v>
      </c>
      <c r="M40" t="b">
        <v>0</v>
      </c>
      <c r="N40" t="s">
        <v>25</v>
      </c>
      <c r="O40">
        <v>722641</v>
      </c>
      <c r="P40">
        <v>2491255</v>
      </c>
      <c r="Q40" t="b">
        <v>0</v>
      </c>
      <c r="R40">
        <v>20171011</v>
      </c>
    </row>
    <row r="41" spans="1:18" x14ac:dyDescent="0.25">
      <c r="A41">
        <v>1976</v>
      </c>
      <c r="B41" t="s">
        <v>85</v>
      </c>
      <c r="C41" t="s">
        <v>86</v>
      </c>
      <c r="D41">
        <v>25</v>
      </c>
      <c r="E41">
        <v>14</v>
      </c>
      <c r="F41">
        <v>3</v>
      </c>
      <c r="G41" t="s">
        <v>20</v>
      </c>
      <c r="H41" t="s">
        <v>21</v>
      </c>
      <c r="I41" t="s">
        <v>22</v>
      </c>
      <c r="J41" t="b">
        <v>0</v>
      </c>
      <c r="K41" t="s">
        <v>90</v>
      </c>
      <c r="L41" t="s">
        <v>75</v>
      </c>
      <c r="M41" t="b">
        <v>0</v>
      </c>
      <c r="N41" t="s">
        <v>25</v>
      </c>
      <c r="O41">
        <v>15517</v>
      </c>
      <c r="P41">
        <v>2491255</v>
      </c>
      <c r="Q41" t="b">
        <v>0</v>
      </c>
      <c r="R41">
        <v>20171011</v>
      </c>
    </row>
    <row r="42" spans="1:18" x14ac:dyDescent="0.25">
      <c r="A42">
        <v>1976</v>
      </c>
      <c r="B42" t="s">
        <v>85</v>
      </c>
      <c r="C42" t="s">
        <v>86</v>
      </c>
      <c r="D42">
        <v>25</v>
      </c>
      <c r="E42">
        <v>14</v>
      </c>
      <c r="F42">
        <v>3</v>
      </c>
      <c r="G42" t="s">
        <v>20</v>
      </c>
      <c r="H42" t="s">
        <v>21</v>
      </c>
      <c r="I42" t="s">
        <v>22</v>
      </c>
      <c r="J42" t="b">
        <v>0</v>
      </c>
      <c r="K42" t="s">
        <v>91</v>
      </c>
      <c r="L42" t="s">
        <v>29</v>
      </c>
      <c r="M42" t="b">
        <v>0</v>
      </c>
      <c r="N42" t="s">
        <v>25</v>
      </c>
      <c r="O42">
        <v>1726657</v>
      </c>
      <c r="P42">
        <v>2491255</v>
      </c>
      <c r="Q42" t="b">
        <v>0</v>
      </c>
      <c r="R42">
        <v>20171011</v>
      </c>
    </row>
    <row r="43" spans="1:18" hidden="1" x14ac:dyDescent="0.25">
      <c r="A43">
        <v>1976</v>
      </c>
      <c r="B43" t="s">
        <v>92</v>
      </c>
      <c r="C43" t="s">
        <v>93</v>
      </c>
      <c r="D43">
        <v>26</v>
      </c>
      <c r="E43">
        <v>34</v>
      </c>
      <c r="F43">
        <v>23</v>
      </c>
      <c r="G43" t="s">
        <v>20</v>
      </c>
      <c r="H43" t="s">
        <v>21</v>
      </c>
      <c r="I43" t="s">
        <v>22</v>
      </c>
      <c r="J43" t="b">
        <v>0</v>
      </c>
      <c r="K43" t="s">
        <v>94</v>
      </c>
      <c r="L43" t="s">
        <v>31</v>
      </c>
      <c r="M43" t="b">
        <v>0</v>
      </c>
      <c r="N43" t="s">
        <v>25</v>
      </c>
      <c r="O43">
        <v>8842</v>
      </c>
      <c r="P43">
        <v>3490412</v>
      </c>
      <c r="Q43" t="b">
        <v>0</v>
      </c>
      <c r="R43">
        <v>20171011</v>
      </c>
    </row>
    <row r="44" spans="1:18" hidden="1" x14ac:dyDescent="0.25">
      <c r="A44">
        <v>1976</v>
      </c>
      <c r="B44" t="s">
        <v>92</v>
      </c>
      <c r="C44" t="s">
        <v>93</v>
      </c>
      <c r="D44">
        <v>26</v>
      </c>
      <c r="E44">
        <v>34</v>
      </c>
      <c r="F44">
        <v>23</v>
      </c>
      <c r="G44" t="s">
        <v>20</v>
      </c>
      <c r="H44" t="s">
        <v>21</v>
      </c>
      <c r="I44" t="s">
        <v>22</v>
      </c>
      <c r="J44" t="b">
        <v>0</v>
      </c>
      <c r="K44" t="s">
        <v>95</v>
      </c>
      <c r="L44" t="s">
        <v>96</v>
      </c>
      <c r="M44" t="b">
        <v>0</v>
      </c>
      <c r="N44" t="s">
        <v>25</v>
      </c>
      <c r="O44">
        <v>7281</v>
      </c>
      <c r="P44">
        <v>3490412</v>
      </c>
      <c r="Q44" t="b">
        <v>0</v>
      </c>
      <c r="R44">
        <v>20171011</v>
      </c>
    </row>
    <row r="45" spans="1:18" hidden="1" x14ac:dyDescent="0.25">
      <c r="A45">
        <v>1976</v>
      </c>
      <c r="B45" t="s">
        <v>92</v>
      </c>
      <c r="C45" t="s">
        <v>93</v>
      </c>
      <c r="D45">
        <v>26</v>
      </c>
      <c r="E45">
        <v>34</v>
      </c>
      <c r="F45">
        <v>23</v>
      </c>
      <c r="G45" t="s">
        <v>20</v>
      </c>
      <c r="H45" t="s">
        <v>21</v>
      </c>
      <c r="I45" t="s">
        <v>22</v>
      </c>
      <c r="J45" t="b">
        <v>0</v>
      </c>
      <c r="K45" t="s">
        <v>97</v>
      </c>
      <c r="L45" t="s">
        <v>24</v>
      </c>
      <c r="M45" t="b">
        <v>0</v>
      </c>
      <c r="N45" t="s">
        <v>25</v>
      </c>
      <c r="O45">
        <v>1635087</v>
      </c>
      <c r="P45">
        <v>3490412</v>
      </c>
      <c r="Q45" t="b">
        <v>0</v>
      </c>
      <c r="R45">
        <v>20171011</v>
      </c>
    </row>
    <row r="46" spans="1:18" hidden="1" x14ac:dyDescent="0.25">
      <c r="A46">
        <v>1976</v>
      </c>
      <c r="B46" t="s">
        <v>92</v>
      </c>
      <c r="C46" t="s">
        <v>93</v>
      </c>
      <c r="D46">
        <v>26</v>
      </c>
      <c r="E46">
        <v>34</v>
      </c>
      <c r="F46">
        <v>23</v>
      </c>
      <c r="G46" t="s">
        <v>20</v>
      </c>
      <c r="H46" t="s">
        <v>21</v>
      </c>
      <c r="I46" t="s">
        <v>22</v>
      </c>
      <c r="J46" t="b">
        <v>0</v>
      </c>
      <c r="K46" t="s">
        <v>98</v>
      </c>
      <c r="L46" t="s">
        <v>29</v>
      </c>
      <c r="M46" t="b">
        <v>0</v>
      </c>
      <c r="N46" t="s">
        <v>25</v>
      </c>
      <c r="O46">
        <v>1831031</v>
      </c>
      <c r="P46">
        <v>3490412</v>
      </c>
      <c r="Q46" t="b">
        <v>0</v>
      </c>
      <c r="R46">
        <v>20171011</v>
      </c>
    </row>
    <row r="47" spans="1:18" hidden="1" x14ac:dyDescent="0.25">
      <c r="A47">
        <v>1976</v>
      </c>
      <c r="B47" t="s">
        <v>92</v>
      </c>
      <c r="C47" t="s">
        <v>93</v>
      </c>
      <c r="D47">
        <v>26</v>
      </c>
      <c r="E47">
        <v>34</v>
      </c>
      <c r="F47">
        <v>23</v>
      </c>
      <c r="G47" t="s">
        <v>20</v>
      </c>
      <c r="H47" t="s">
        <v>21</v>
      </c>
      <c r="I47" t="s">
        <v>22</v>
      </c>
      <c r="J47" t="b">
        <v>0</v>
      </c>
      <c r="K47" t="s">
        <v>99</v>
      </c>
      <c r="L47" t="s">
        <v>100</v>
      </c>
      <c r="M47" t="b">
        <v>0</v>
      </c>
      <c r="N47" t="s">
        <v>25</v>
      </c>
      <c r="O47">
        <v>2554</v>
      </c>
      <c r="P47">
        <v>3490412</v>
      </c>
      <c r="Q47" t="b">
        <v>0</v>
      </c>
      <c r="R47">
        <v>20171011</v>
      </c>
    </row>
    <row r="48" spans="1:18" hidden="1" x14ac:dyDescent="0.25">
      <c r="A48">
        <v>1976</v>
      </c>
      <c r="B48" t="s">
        <v>92</v>
      </c>
      <c r="C48" t="s">
        <v>93</v>
      </c>
      <c r="D48">
        <v>26</v>
      </c>
      <c r="E48">
        <v>34</v>
      </c>
      <c r="F48">
        <v>23</v>
      </c>
      <c r="G48" t="s">
        <v>20</v>
      </c>
      <c r="H48" t="s">
        <v>21</v>
      </c>
      <c r="I48" t="s">
        <v>22</v>
      </c>
      <c r="J48" t="b">
        <v>0</v>
      </c>
      <c r="K48" t="s">
        <v>101</v>
      </c>
      <c r="L48" t="s">
        <v>88</v>
      </c>
      <c r="M48" t="b">
        <v>0</v>
      </c>
      <c r="N48" t="s">
        <v>25</v>
      </c>
      <c r="O48">
        <v>3399</v>
      </c>
      <c r="P48">
        <v>3490412</v>
      </c>
      <c r="Q48" t="b">
        <v>0</v>
      </c>
      <c r="R48">
        <v>20171011</v>
      </c>
    </row>
    <row r="49" spans="1:18" hidden="1" x14ac:dyDescent="0.25">
      <c r="A49">
        <v>1976</v>
      </c>
      <c r="B49" t="s">
        <v>92</v>
      </c>
      <c r="C49" t="s">
        <v>93</v>
      </c>
      <c r="D49">
        <v>26</v>
      </c>
      <c r="E49">
        <v>34</v>
      </c>
      <c r="F49">
        <v>23</v>
      </c>
      <c r="G49" t="s">
        <v>20</v>
      </c>
      <c r="H49" t="s">
        <v>21</v>
      </c>
      <c r="I49" t="s">
        <v>22</v>
      </c>
      <c r="J49" t="b">
        <v>0</v>
      </c>
      <c r="K49" t="s">
        <v>102</v>
      </c>
      <c r="L49" t="s">
        <v>75</v>
      </c>
      <c r="M49" t="b">
        <v>0</v>
      </c>
      <c r="N49" t="s">
        <v>25</v>
      </c>
      <c r="O49">
        <v>2218</v>
      </c>
      <c r="P49">
        <v>3490412</v>
      </c>
      <c r="Q49" t="b">
        <v>0</v>
      </c>
      <c r="R49">
        <v>20171011</v>
      </c>
    </row>
    <row r="50" spans="1:18" hidden="1" x14ac:dyDescent="0.25">
      <c r="A50">
        <v>1976</v>
      </c>
      <c r="B50" t="s">
        <v>103</v>
      </c>
      <c r="C50" t="s">
        <v>104</v>
      </c>
      <c r="D50">
        <v>27</v>
      </c>
      <c r="E50">
        <v>41</v>
      </c>
      <c r="F50">
        <v>33</v>
      </c>
      <c r="G50" t="s">
        <v>20</v>
      </c>
      <c r="H50" t="s">
        <v>21</v>
      </c>
      <c r="I50" t="s">
        <v>22</v>
      </c>
      <c r="J50" t="b">
        <v>0</v>
      </c>
      <c r="K50" t="s">
        <v>105</v>
      </c>
      <c r="L50" t="s">
        <v>31</v>
      </c>
      <c r="M50" t="b">
        <v>0</v>
      </c>
      <c r="N50" t="s">
        <v>25</v>
      </c>
      <c r="O50">
        <v>5476</v>
      </c>
      <c r="P50">
        <v>1912020</v>
      </c>
      <c r="Q50" t="b">
        <v>0</v>
      </c>
      <c r="R50">
        <v>20171011</v>
      </c>
    </row>
    <row r="51" spans="1:18" hidden="1" x14ac:dyDescent="0.25">
      <c r="A51">
        <v>1976</v>
      </c>
      <c r="B51" t="s">
        <v>103</v>
      </c>
      <c r="C51" t="s">
        <v>104</v>
      </c>
      <c r="D51">
        <v>27</v>
      </c>
      <c r="E51">
        <v>41</v>
      </c>
      <c r="F51">
        <v>33</v>
      </c>
      <c r="G51" t="s">
        <v>20</v>
      </c>
      <c r="H51" t="s">
        <v>21</v>
      </c>
      <c r="I51" t="s">
        <v>22</v>
      </c>
      <c r="J51" t="b">
        <v>0</v>
      </c>
      <c r="K51" t="s">
        <v>106</v>
      </c>
      <c r="L51" t="s">
        <v>88</v>
      </c>
      <c r="M51" t="b">
        <v>0</v>
      </c>
      <c r="N51" t="s">
        <v>25</v>
      </c>
      <c r="O51">
        <v>9380</v>
      </c>
      <c r="P51">
        <v>1912020</v>
      </c>
      <c r="Q51" t="b">
        <v>0</v>
      </c>
      <c r="R51">
        <v>20171011</v>
      </c>
    </row>
    <row r="52" spans="1:18" hidden="1" x14ac:dyDescent="0.25">
      <c r="A52">
        <v>1976</v>
      </c>
      <c r="B52" t="s">
        <v>103</v>
      </c>
      <c r="C52" t="s">
        <v>104</v>
      </c>
      <c r="D52">
        <v>27</v>
      </c>
      <c r="E52">
        <v>41</v>
      </c>
      <c r="F52">
        <v>33</v>
      </c>
      <c r="G52" t="s">
        <v>20</v>
      </c>
      <c r="H52" t="s">
        <v>21</v>
      </c>
      <c r="I52" t="s">
        <v>22</v>
      </c>
      <c r="J52" t="b">
        <v>0</v>
      </c>
      <c r="K52" t="s">
        <v>107</v>
      </c>
      <c r="L52" t="s">
        <v>108</v>
      </c>
      <c r="M52" t="b">
        <v>0</v>
      </c>
      <c r="N52" t="s">
        <v>25</v>
      </c>
      <c r="O52">
        <v>2214</v>
      </c>
      <c r="P52">
        <v>1912020</v>
      </c>
      <c r="Q52" t="b">
        <v>0</v>
      </c>
      <c r="R52">
        <v>20171011</v>
      </c>
    </row>
    <row r="53" spans="1:18" hidden="1" x14ac:dyDescent="0.25">
      <c r="A53">
        <v>1976</v>
      </c>
      <c r="B53" t="s">
        <v>103</v>
      </c>
      <c r="C53" t="s">
        <v>104</v>
      </c>
      <c r="D53">
        <v>27</v>
      </c>
      <c r="E53">
        <v>41</v>
      </c>
      <c r="F53">
        <v>33</v>
      </c>
      <c r="G53" t="s">
        <v>20</v>
      </c>
      <c r="H53" t="s">
        <v>21</v>
      </c>
      <c r="I53" t="s">
        <v>22</v>
      </c>
      <c r="J53" t="b">
        <v>0</v>
      </c>
      <c r="K53" t="s">
        <v>109</v>
      </c>
      <c r="L53" t="s">
        <v>24</v>
      </c>
      <c r="M53" t="b">
        <v>0</v>
      </c>
      <c r="N53" t="s">
        <v>25</v>
      </c>
      <c r="O53">
        <v>478602</v>
      </c>
      <c r="P53">
        <v>1912020</v>
      </c>
      <c r="Q53" t="b">
        <v>0</v>
      </c>
      <c r="R53">
        <v>20171011</v>
      </c>
    </row>
    <row r="54" spans="1:18" hidden="1" x14ac:dyDescent="0.25">
      <c r="A54">
        <v>1976</v>
      </c>
      <c r="B54" t="s">
        <v>103</v>
      </c>
      <c r="C54" t="s">
        <v>104</v>
      </c>
      <c r="D54">
        <v>27</v>
      </c>
      <c r="E54">
        <v>41</v>
      </c>
      <c r="F54">
        <v>33</v>
      </c>
      <c r="G54" t="s">
        <v>20</v>
      </c>
      <c r="H54" t="s">
        <v>21</v>
      </c>
      <c r="I54" t="s">
        <v>22</v>
      </c>
      <c r="J54" t="b">
        <v>0</v>
      </c>
      <c r="K54" t="s">
        <v>110</v>
      </c>
      <c r="L54" t="s">
        <v>53</v>
      </c>
      <c r="M54" t="b">
        <v>0</v>
      </c>
      <c r="N54" t="s">
        <v>25</v>
      </c>
      <c r="O54">
        <v>125612</v>
      </c>
      <c r="P54">
        <v>1912020</v>
      </c>
      <c r="Q54" t="b">
        <v>0</v>
      </c>
      <c r="R54">
        <v>20171011</v>
      </c>
    </row>
    <row r="55" spans="1:18" hidden="1" x14ac:dyDescent="0.25">
      <c r="A55">
        <v>1976</v>
      </c>
      <c r="B55" t="s">
        <v>103</v>
      </c>
      <c r="C55" t="s">
        <v>104</v>
      </c>
      <c r="D55">
        <v>27</v>
      </c>
      <c r="E55">
        <v>41</v>
      </c>
      <c r="F55">
        <v>33</v>
      </c>
      <c r="G55" t="s">
        <v>20</v>
      </c>
      <c r="H55" t="s">
        <v>21</v>
      </c>
      <c r="I55" t="s">
        <v>22</v>
      </c>
      <c r="J55" t="b">
        <v>0</v>
      </c>
      <c r="K55" t="s">
        <v>111</v>
      </c>
      <c r="L55" t="s">
        <v>29</v>
      </c>
      <c r="M55" t="b">
        <v>0</v>
      </c>
      <c r="N55" t="s">
        <v>25</v>
      </c>
      <c r="O55">
        <v>1290736</v>
      </c>
      <c r="P55">
        <v>1912020</v>
      </c>
      <c r="Q55" t="b">
        <v>0</v>
      </c>
      <c r="R55">
        <v>20171011</v>
      </c>
    </row>
    <row r="56" spans="1:18" hidden="1" x14ac:dyDescent="0.25">
      <c r="A56">
        <v>1976</v>
      </c>
      <c r="B56" t="s">
        <v>112</v>
      </c>
      <c r="C56" t="s">
        <v>113</v>
      </c>
      <c r="D56">
        <v>28</v>
      </c>
      <c r="E56">
        <v>64</v>
      </c>
      <c r="F56">
        <v>46</v>
      </c>
      <c r="G56" t="s">
        <v>20</v>
      </c>
      <c r="H56" t="s">
        <v>21</v>
      </c>
      <c r="I56" t="s">
        <v>22</v>
      </c>
      <c r="J56" t="b">
        <v>0</v>
      </c>
      <c r="K56" t="s">
        <v>114</v>
      </c>
      <c r="L56" t="s">
        <v>29</v>
      </c>
      <c r="M56" t="b">
        <v>0</v>
      </c>
      <c r="N56" t="s">
        <v>25</v>
      </c>
      <c r="O56">
        <v>554433</v>
      </c>
      <c r="P56">
        <v>554433</v>
      </c>
      <c r="Q56" t="b">
        <v>0</v>
      </c>
      <c r="R56">
        <v>20171011</v>
      </c>
    </row>
    <row r="57" spans="1:18" hidden="1" x14ac:dyDescent="0.25">
      <c r="A57">
        <v>1976</v>
      </c>
      <c r="B57" t="s">
        <v>115</v>
      </c>
      <c r="C57" t="s">
        <v>116</v>
      </c>
      <c r="D57">
        <v>29</v>
      </c>
      <c r="E57">
        <v>43</v>
      </c>
      <c r="F57">
        <v>34</v>
      </c>
      <c r="G57" t="s">
        <v>20</v>
      </c>
      <c r="H57" t="s">
        <v>21</v>
      </c>
      <c r="I57" t="s">
        <v>22</v>
      </c>
      <c r="J57" t="b">
        <v>0</v>
      </c>
      <c r="K57" t="s">
        <v>117</v>
      </c>
      <c r="L57" t="s">
        <v>24</v>
      </c>
      <c r="M57" t="b">
        <v>0</v>
      </c>
      <c r="N57" t="s">
        <v>25</v>
      </c>
      <c r="O57">
        <v>1090067</v>
      </c>
      <c r="P57">
        <v>1914460</v>
      </c>
      <c r="Q57" t="b">
        <v>0</v>
      </c>
      <c r="R57">
        <v>20171011</v>
      </c>
    </row>
    <row r="58" spans="1:18" hidden="1" x14ac:dyDescent="0.25">
      <c r="A58">
        <v>1976</v>
      </c>
      <c r="B58" t="s">
        <v>115</v>
      </c>
      <c r="C58" t="s">
        <v>116</v>
      </c>
      <c r="D58">
        <v>29</v>
      </c>
      <c r="E58">
        <v>43</v>
      </c>
      <c r="F58">
        <v>34</v>
      </c>
      <c r="G58" t="s">
        <v>20</v>
      </c>
      <c r="H58" t="s">
        <v>21</v>
      </c>
      <c r="I58" t="s">
        <v>22</v>
      </c>
      <c r="J58" t="b">
        <v>0</v>
      </c>
      <c r="K58" t="s">
        <v>118</v>
      </c>
      <c r="L58" t="s">
        <v>29</v>
      </c>
      <c r="M58" t="b">
        <v>0</v>
      </c>
      <c r="N58" t="s">
        <v>25</v>
      </c>
      <c r="O58">
        <v>813571</v>
      </c>
      <c r="P58">
        <v>1914460</v>
      </c>
      <c r="Q58" t="b">
        <v>0</v>
      </c>
      <c r="R58">
        <v>20171011</v>
      </c>
    </row>
    <row r="59" spans="1:18" hidden="1" x14ac:dyDescent="0.25">
      <c r="A59">
        <v>1976</v>
      </c>
      <c r="B59" t="s">
        <v>115</v>
      </c>
      <c r="C59" t="s">
        <v>116</v>
      </c>
      <c r="D59">
        <v>29</v>
      </c>
      <c r="E59">
        <v>43</v>
      </c>
      <c r="F59">
        <v>34</v>
      </c>
      <c r="G59" t="s">
        <v>20</v>
      </c>
      <c r="H59" t="s">
        <v>21</v>
      </c>
      <c r="I59" t="s">
        <v>22</v>
      </c>
      <c r="J59" t="b">
        <v>0</v>
      </c>
      <c r="K59" t="s">
        <v>119</v>
      </c>
      <c r="L59" t="s">
        <v>27</v>
      </c>
      <c r="M59" t="b">
        <v>0</v>
      </c>
      <c r="N59" t="s">
        <v>25</v>
      </c>
      <c r="O59">
        <v>10822</v>
      </c>
      <c r="P59">
        <v>1914460</v>
      </c>
      <c r="Q59" t="b">
        <v>0</v>
      </c>
      <c r="R59">
        <v>20171011</v>
      </c>
    </row>
    <row r="60" spans="1:18" hidden="1" x14ac:dyDescent="0.25">
      <c r="A60">
        <v>1976</v>
      </c>
      <c r="B60" t="s">
        <v>120</v>
      </c>
      <c r="C60" t="s">
        <v>121</v>
      </c>
      <c r="D60">
        <v>30</v>
      </c>
      <c r="E60">
        <v>81</v>
      </c>
      <c r="F60">
        <v>64</v>
      </c>
      <c r="G60" t="s">
        <v>20</v>
      </c>
      <c r="H60" t="s">
        <v>21</v>
      </c>
      <c r="I60" t="s">
        <v>22</v>
      </c>
      <c r="J60" t="b">
        <v>0</v>
      </c>
      <c r="K60" t="s">
        <v>122</v>
      </c>
      <c r="L60" t="s">
        <v>24</v>
      </c>
      <c r="M60" t="b">
        <v>0</v>
      </c>
      <c r="N60" t="s">
        <v>25</v>
      </c>
      <c r="O60">
        <v>115213</v>
      </c>
      <c r="P60">
        <v>321445</v>
      </c>
      <c r="Q60" t="b">
        <v>0</v>
      </c>
      <c r="R60">
        <v>20171011</v>
      </c>
    </row>
    <row r="61" spans="1:18" hidden="1" x14ac:dyDescent="0.25">
      <c r="A61">
        <v>1976</v>
      </c>
      <c r="B61" t="s">
        <v>120</v>
      </c>
      <c r="C61" t="s">
        <v>121</v>
      </c>
      <c r="D61">
        <v>30</v>
      </c>
      <c r="E61">
        <v>81</v>
      </c>
      <c r="F61">
        <v>64</v>
      </c>
      <c r="G61" t="s">
        <v>20</v>
      </c>
      <c r="H61" t="s">
        <v>21</v>
      </c>
      <c r="I61" t="s">
        <v>22</v>
      </c>
      <c r="J61" t="b">
        <v>0</v>
      </c>
      <c r="K61" t="s">
        <v>123</v>
      </c>
      <c r="L61" t="s">
        <v>29</v>
      </c>
      <c r="M61" t="b">
        <v>0</v>
      </c>
      <c r="N61" t="s">
        <v>25</v>
      </c>
      <c r="O61">
        <v>206232</v>
      </c>
      <c r="P61">
        <v>321445</v>
      </c>
      <c r="Q61" t="b">
        <v>0</v>
      </c>
      <c r="R61">
        <v>20171011</v>
      </c>
    </row>
    <row r="62" spans="1:18" hidden="1" x14ac:dyDescent="0.25">
      <c r="A62">
        <v>1976</v>
      </c>
      <c r="B62" t="s">
        <v>124</v>
      </c>
      <c r="C62" t="s">
        <v>125</v>
      </c>
      <c r="D62">
        <v>31</v>
      </c>
      <c r="E62">
        <v>46</v>
      </c>
      <c r="F62">
        <v>35</v>
      </c>
      <c r="G62" t="s">
        <v>20</v>
      </c>
      <c r="H62" t="s">
        <v>21</v>
      </c>
      <c r="I62" t="s">
        <v>22</v>
      </c>
      <c r="J62" t="b">
        <v>0</v>
      </c>
      <c r="K62" t="s">
        <v>126</v>
      </c>
      <c r="M62" t="b">
        <v>1</v>
      </c>
      <c r="N62" t="s">
        <v>25</v>
      </c>
      <c r="O62">
        <v>58</v>
      </c>
      <c r="P62">
        <v>593310</v>
      </c>
      <c r="Q62" t="b">
        <v>0</v>
      </c>
      <c r="R62">
        <v>20171011</v>
      </c>
    </row>
    <row r="63" spans="1:18" hidden="1" x14ac:dyDescent="0.25">
      <c r="A63">
        <v>1976</v>
      </c>
      <c r="B63" t="s">
        <v>124</v>
      </c>
      <c r="C63" t="s">
        <v>125</v>
      </c>
      <c r="D63">
        <v>31</v>
      </c>
      <c r="E63">
        <v>46</v>
      </c>
      <c r="F63">
        <v>35</v>
      </c>
      <c r="G63" t="s">
        <v>20</v>
      </c>
      <c r="H63" t="s">
        <v>21</v>
      </c>
      <c r="I63" t="s">
        <v>22</v>
      </c>
      <c r="J63" t="b">
        <v>0</v>
      </c>
      <c r="K63" t="s">
        <v>45</v>
      </c>
      <c r="M63" t="b">
        <v>0</v>
      </c>
      <c r="N63" t="s">
        <v>25</v>
      </c>
      <c r="O63">
        <v>163</v>
      </c>
      <c r="P63">
        <v>593310</v>
      </c>
      <c r="Q63" t="b">
        <v>0</v>
      </c>
      <c r="R63">
        <v>20171011</v>
      </c>
    </row>
    <row r="64" spans="1:18" hidden="1" x14ac:dyDescent="0.25">
      <c r="A64">
        <v>1976</v>
      </c>
      <c r="B64" t="s">
        <v>124</v>
      </c>
      <c r="C64" t="s">
        <v>125</v>
      </c>
      <c r="D64">
        <v>31</v>
      </c>
      <c r="E64">
        <v>46</v>
      </c>
      <c r="F64">
        <v>35</v>
      </c>
      <c r="G64" t="s">
        <v>20</v>
      </c>
      <c r="H64" t="s">
        <v>21</v>
      </c>
      <c r="I64" t="s">
        <v>22</v>
      </c>
      <c r="J64" t="b">
        <v>0</v>
      </c>
      <c r="K64" t="s">
        <v>127</v>
      </c>
      <c r="L64" t="s">
        <v>24</v>
      </c>
      <c r="M64" t="b">
        <v>0</v>
      </c>
      <c r="N64" t="s">
        <v>25</v>
      </c>
      <c r="O64">
        <v>279284</v>
      </c>
      <c r="P64">
        <v>593310</v>
      </c>
      <c r="Q64" t="b">
        <v>0</v>
      </c>
      <c r="R64">
        <v>20171011</v>
      </c>
    </row>
    <row r="65" spans="1:18" hidden="1" x14ac:dyDescent="0.25">
      <c r="A65">
        <v>1976</v>
      </c>
      <c r="B65" t="s">
        <v>124</v>
      </c>
      <c r="C65" t="s">
        <v>125</v>
      </c>
      <c r="D65">
        <v>31</v>
      </c>
      <c r="E65">
        <v>46</v>
      </c>
      <c r="F65">
        <v>35</v>
      </c>
      <c r="G65" t="s">
        <v>20</v>
      </c>
      <c r="H65" t="s">
        <v>21</v>
      </c>
      <c r="I65" t="s">
        <v>22</v>
      </c>
      <c r="J65" t="b">
        <v>0</v>
      </c>
      <c r="K65" t="s">
        <v>128</v>
      </c>
      <c r="L65" t="s">
        <v>29</v>
      </c>
      <c r="M65" t="b">
        <v>0</v>
      </c>
      <c r="N65" t="s">
        <v>25</v>
      </c>
      <c r="O65">
        <v>313805</v>
      </c>
      <c r="P65">
        <v>593310</v>
      </c>
      <c r="Q65" t="b">
        <v>0</v>
      </c>
      <c r="R65">
        <v>20171011</v>
      </c>
    </row>
    <row r="66" spans="1:18" hidden="1" x14ac:dyDescent="0.25">
      <c r="A66">
        <v>1976</v>
      </c>
      <c r="B66" t="s">
        <v>129</v>
      </c>
      <c r="C66" t="s">
        <v>130</v>
      </c>
      <c r="D66">
        <v>32</v>
      </c>
      <c r="E66">
        <v>88</v>
      </c>
      <c r="F66">
        <v>65</v>
      </c>
      <c r="G66" t="s">
        <v>20</v>
      </c>
      <c r="H66" t="s">
        <v>21</v>
      </c>
      <c r="I66" t="s">
        <v>22</v>
      </c>
      <c r="J66" t="b">
        <v>0</v>
      </c>
      <c r="K66" t="s">
        <v>131</v>
      </c>
      <c r="L66" t="s">
        <v>132</v>
      </c>
      <c r="M66" t="b">
        <v>0</v>
      </c>
      <c r="N66" t="s">
        <v>25</v>
      </c>
      <c r="O66">
        <v>3619</v>
      </c>
      <c r="P66">
        <v>201899</v>
      </c>
      <c r="Q66" t="b">
        <v>0</v>
      </c>
      <c r="R66">
        <v>20171011</v>
      </c>
    </row>
    <row r="67" spans="1:18" hidden="1" x14ac:dyDescent="0.25">
      <c r="A67">
        <v>1976</v>
      </c>
      <c r="B67" t="s">
        <v>129</v>
      </c>
      <c r="C67" t="s">
        <v>130</v>
      </c>
      <c r="D67">
        <v>32</v>
      </c>
      <c r="E67">
        <v>88</v>
      </c>
      <c r="F67">
        <v>65</v>
      </c>
      <c r="G67" t="s">
        <v>20</v>
      </c>
      <c r="H67" t="s">
        <v>21</v>
      </c>
      <c r="I67" t="s">
        <v>22</v>
      </c>
      <c r="J67" t="b">
        <v>0</v>
      </c>
      <c r="K67" t="s">
        <v>133</v>
      </c>
      <c r="L67" t="s">
        <v>24</v>
      </c>
      <c r="M67" t="b">
        <v>0</v>
      </c>
      <c r="N67" t="s">
        <v>25</v>
      </c>
      <c r="O67">
        <v>63471</v>
      </c>
      <c r="P67">
        <v>201899</v>
      </c>
      <c r="Q67" t="b">
        <v>0</v>
      </c>
      <c r="R67">
        <v>20171011</v>
      </c>
    </row>
    <row r="68" spans="1:18" hidden="1" x14ac:dyDescent="0.25">
      <c r="A68">
        <v>1976</v>
      </c>
      <c r="B68" t="s">
        <v>129</v>
      </c>
      <c r="C68" t="s">
        <v>130</v>
      </c>
      <c r="D68">
        <v>32</v>
      </c>
      <c r="E68">
        <v>88</v>
      </c>
      <c r="F68">
        <v>65</v>
      </c>
      <c r="G68" t="s">
        <v>20</v>
      </c>
      <c r="H68" t="s">
        <v>21</v>
      </c>
      <c r="I68" t="s">
        <v>22</v>
      </c>
      <c r="J68" t="b">
        <v>0</v>
      </c>
      <c r="K68" t="s">
        <v>134</v>
      </c>
      <c r="M68" t="b">
        <v>0</v>
      </c>
      <c r="N68" t="s">
        <v>25</v>
      </c>
      <c r="O68">
        <v>5288</v>
      </c>
      <c r="P68">
        <v>201899</v>
      </c>
      <c r="Q68" t="b">
        <v>0</v>
      </c>
      <c r="R68">
        <v>20171011</v>
      </c>
    </row>
    <row r="69" spans="1:18" hidden="1" x14ac:dyDescent="0.25">
      <c r="A69">
        <v>1976</v>
      </c>
      <c r="B69" t="s">
        <v>129</v>
      </c>
      <c r="C69" t="s">
        <v>130</v>
      </c>
      <c r="D69">
        <v>32</v>
      </c>
      <c r="E69">
        <v>88</v>
      </c>
      <c r="F69">
        <v>65</v>
      </c>
      <c r="G69" t="s">
        <v>20</v>
      </c>
      <c r="H69" t="s">
        <v>21</v>
      </c>
      <c r="I69" t="s">
        <v>22</v>
      </c>
      <c r="J69" t="b">
        <v>0</v>
      </c>
      <c r="K69" t="s">
        <v>135</v>
      </c>
      <c r="L69" t="s">
        <v>31</v>
      </c>
      <c r="M69" t="b">
        <v>0</v>
      </c>
      <c r="N69" t="s">
        <v>25</v>
      </c>
      <c r="O69">
        <v>2307</v>
      </c>
      <c r="P69">
        <v>201899</v>
      </c>
      <c r="Q69" t="b">
        <v>0</v>
      </c>
      <c r="R69">
        <v>20171011</v>
      </c>
    </row>
    <row r="70" spans="1:18" hidden="1" x14ac:dyDescent="0.25">
      <c r="A70">
        <v>1976</v>
      </c>
      <c r="B70" t="s">
        <v>129</v>
      </c>
      <c r="C70" t="s">
        <v>130</v>
      </c>
      <c r="D70">
        <v>32</v>
      </c>
      <c r="E70">
        <v>88</v>
      </c>
      <c r="F70">
        <v>65</v>
      </c>
      <c r="G70" t="s">
        <v>20</v>
      </c>
      <c r="H70" t="s">
        <v>21</v>
      </c>
      <c r="I70" t="s">
        <v>22</v>
      </c>
      <c r="J70" t="b">
        <v>0</v>
      </c>
      <c r="K70" t="s">
        <v>136</v>
      </c>
      <c r="L70" t="s">
        <v>29</v>
      </c>
      <c r="M70" t="b">
        <v>0</v>
      </c>
      <c r="N70" t="s">
        <v>25</v>
      </c>
      <c r="O70">
        <v>127214</v>
      </c>
      <c r="P70">
        <v>201899</v>
      </c>
      <c r="Q70" t="b">
        <v>0</v>
      </c>
      <c r="R70">
        <v>20171011</v>
      </c>
    </row>
    <row r="71" spans="1:18" hidden="1" x14ac:dyDescent="0.25">
      <c r="A71">
        <v>1976</v>
      </c>
      <c r="B71" t="s">
        <v>137</v>
      </c>
      <c r="C71" t="s">
        <v>138</v>
      </c>
      <c r="D71">
        <v>34</v>
      </c>
      <c r="E71">
        <v>22</v>
      </c>
      <c r="F71">
        <v>12</v>
      </c>
      <c r="G71" t="s">
        <v>20</v>
      </c>
      <c r="H71" t="s">
        <v>21</v>
      </c>
      <c r="I71" t="s">
        <v>22</v>
      </c>
      <c r="J71" t="b">
        <v>0</v>
      </c>
      <c r="K71" t="s">
        <v>139</v>
      </c>
      <c r="L71" t="s">
        <v>140</v>
      </c>
      <c r="M71" t="b">
        <v>0</v>
      </c>
      <c r="N71" t="s">
        <v>25</v>
      </c>
      <c r="O71">
        <v>6650</v>
      </c>
      <c r="P71">
        <v>2771390</v>
      </c>
      <c r="Q71" t="b">
        <v>0</v>
      </c>
      <c r="R71">
        <v>20171011</v>
      </c>
    </row>
    <row r="72" spans="1:18" hidden="1" x14ac:dyDescent="0.25">
      <c r="A72">
        <v>1976</v>
      </c>
      <c r="B72" t="s">
        <v>137</v>
      </c>
      <c r="C72" t="s">
        <v>138</v>
      </c>
      <c r="D72">
        <v>34</v>
      </c>
      <c r="E72">
        <v>22</v>
      </c>
      <c r="F72">
        <v>12</v>
      </c>
      <c r="G72" t="s">
        <v>20</v>
      </c>
      <c r="H72" t="s">
        <v>21</v>
      </c>
      <c r="I72" t="s">
        <v>22</v>
      </c>
      <c r="J72" t="b">
        <v>0</v>
      </c>
      <c r="K72" t="s">
        <v>141</v>
      </c>
      <c r="L72" t="s">
        <v>31</v>
      </c>
      <c r="M72" t="b">
        <v>0</v>
      </c>
      <c r="N72" t="s">
        <v>25</v>
      </c>
      <c r="O72">
        <v>19907</v>
      </c>
      <c r="P72">
        <v>2771390</v>
      </c>
      <c r="Q72" t="b">
        <v>0</v>
      </c>
      <c r="R72">
        <v>20171011</v>
      </c>
    </row>
    <row r="73" spans="1:18" hidden="1" x14ac:dyDescent="0.25">
      <c r="A73">
        <v>1976</v>
      </c>
      <c r="B73" t="s">
        <v>137</v>
      </c>
      <c r="C73" t="s">
        <v>138</v>
      </c>
      <c r="D73">
        <v>34</v>
      </c>
      <c r="E73">
        <v>22</v>
      </c>
      <c r="F73">
        <v>12</v>
      </c>
      <c r="G73" t="s">
        <v>20</v>
      </c>
      <c r="H73" t="s">
        <v>21</v>
      </c>
      <c r="I73" t="s">
        <v>22</v>
      </c>
      <c r="J73" t="b">
        <v>0</v>
      </c>
      <c r="K73" t="s">
        <v>142</v>
      </c>
      <c r="L73" t="s">
        <v>29</v>
      </c>
      <c r="M73" t="b">
        <v>0</v>
      </c>
      <c r="N73" t="s">
        <v>25</v>
      </c>
      <c r="O73">
        <v>1681140</v>
      </c>
      <c r="P73">
        <v>2771390</v>
      </c>
      <c r="Q73" t="b">
        <v>0</v>
      </c>
      <c r="R73">
        <v>20171011</v>
      </c>
    </row>
    <row r="74" spans="1:18" hidden="1" x14ac:dyDescent="0.25">
      <c r="A74">
        <v>1976</v>
      </c>
      <c r="B74" t="s">
        <v>137</v>
      </c>
      <c r="C74" t="s">
        <v>138</v>
      </c>
      <c r="D74">
        <v>34</v>
      </c>
      <c r="E74">
        <v>22</v>
      </c>
      <c r="F74">
        <v>12</v>
      </c>
      <c r="G74" t="s">
        <v>20</v>
      </c>
      <c r="H74" t="s">
        <v>21</v>
      </c>
      <c r="I74" t="s">
        <v>22</v>
      </c>
      <c r="J74" t="b">
        <v>0</v>
      </c>
      <c r="K74" t="s">
        <v>143</v>
      </c>
      <c r="L74" t="s">
        <v>100</v>
      </c>
      <c r="M74" t="b">
        <v>0</v>
      </c>
      <c r="N74" t="s">
        <v>25</v>
      </c>
      <c r="O74">
        <v>9185</v>
      </c>
      <c r="P74">
        <v>2771390</v>
      </c>
      <c r="Q74" t="b">
        <v>0</v>
      </c>
      <c r="R74">
        <v>20171011</v>
      </c>
    </row>
    <row r="75" spans="1:18" hidden="1" x14ac:dyDescent="0.25">
      <c r="A75">
        <v>1976</v>
      </c>
      <c r="B75" t="s">
        <v>137</v>
      </c>
      <c r="C75" t="s">
        <v>138</v>
      </c>
      <c r="D75">
        <v>34</v>
      </c>
      <c r="E75">
        <v>22</v>
      </c>
      <c r="F75">
        <v>12</v>
      </c>
      <c r="G75" t="s">
        <v>20</v>
      </c>
      <c r="H75" t="s">
        <v>21</v>
      </c>
      <c r="I75" t="s">
        <v>22</v>
      </c>
      <c r="J75" t="b">
        <v>0</v>
      </c>
      <c r="K75" t="s">
        <v>144</v>
      </c>
      <c r="L75" t="s">
        <v>24</v>
      </c>
      <c r="M75" t="b">
        <v>0</v>
      </c>
      <c r="N75" t="s">
        <v>25</v>
      </c>
      <c r="O75">
        <v>1054508</v>
      </c>
      <c r="P75">
        <v>2771390</v>
      </c>
      <c r="Q75" t="b">
        <v>0</v>
      </c>
      <c r="R75">
        <v>20171011</v>
      </c>
    </row>
    <row r="76" spans="1:18" hidden="1" x14ac:dyDescent="0.25">
      <c r="A76">
        <v>1976</v>
      </c>
      <c r="B76" t="s">
        <v>145</v>
      </c>
      <c r="C76" t="s">
        <v>146</v>
      </c>
      <c r="D76">
        <v>35</v>
      </c>
      <c r="E76">
        <v>85</v>
      </c>
      <c r="F76">
        <v>66</v>
      </c>
      <c r="G76" t="s">
        <v>20</v>
      </c>
      <c r="H76" t="s">
        <v>21</v>
      </c>
      <c r="I76" t="s">
        <v>22</v>
      </c>
      <c r="J76" t="b">
        <v>0</v>
      </c>
      <c r="K76" t="s">
        <v>147</v>
      </c>
      <c r="L76" t="s">
        <v>148</v>
      </c>
      <c r="M76" t="b">
        <v>0</v>
      </c>
      <c r="N76" t="s">
        <v>25</v>
      </c>
      <c r="O76">
        <v>1087</v>
      </c>
      <c r="P76">
        <v>413056</v>
      </c>
      <c r="Q76" t="b">
        <v>0</v>
      </c>
      <c r="R76">
        <v>20171011</v>
      </c>
    </row>
    <row r="77" spans="1:18" hidden="1" x14ac:dyDescent="0.25">
      <c r="A77">
        <v>1976</v>
      </c>
      <c r="B77" t="s">
        <v>145</v>
      </c>
      <c r="C77" t="s">
        <v>146</v>
      </c>
      <c r="D77">
        <v>35</v>
      </c>
      <c r="E77">
        <v>85</v>
      </c>
      <c r="F77">
        <v>66</v>
      </c>
      <c r="G77" t="s">
        <v>20</v>
      </c>
      <c r="H77" t="s">
        <v>21</v>
      </c>
      <c r="I77" t="s">
        <v>22</v>
      </c>
      <c r="J77" t="b">
        <v>0</v>
      </c>
      <c r="K77" t="s">
        <v>149</v>
      </c>
      <c r="L77" t="s">
        <v>29</v>
      </c>
      <c r="M77" t="b">
        <v>0</v>
      </c>
      <c r="N77" t="s">
        <v>25</v>
      </c>
      <c r="O77">
        <v>176382</v>
      </c>
      <c r="P77">
        <v>413056</v>
      </c>
      <c r="Q77" t="b">
        <v>0</v>
      </c>
      <c r="R77">
        <v>20171011</v>
      </c>
    </row>
    <row r="78" spans="1:18" hidden="1" x14ac:dyDescent="0.25">
      <c r="A78">
        <v>1976</v>
      </c>
      <c r="B78" t="s">
        <v>145</v>
      </c>
      <c r="C78" t="s">
        <v>146</v>
      </c>
      <c r="D78">
        <v>35</v>
      </c>
      <c r="E78">
        <v>85</v>
      </c>
      <c r="F78">
        <v>66</v>
      </c>
      <c r="G78" t="s">
        <v>20</v>
      </c>
      <c r="H78" t="s">
        <v>21</v>
      </c>
      <c r="I78" t="s">
        <v>22</v>
      </c>
      <c r="J78" t="b">
        <v>0</v>
      </c>
      <c r="K78" t="s">
        <v>150</v>
      </c>
      <c r="L78" t="s">
        <v>53</v>
      </c>
      <c r="M78" t="b">
        <v>0</v>
      </c>
      <c r="N78" t="s">
        <v>25</v>
      </c>
      <c r="O78">
        <v>906</v>
      </c>
      <c r="P78">
        <v>413056</v>
      </c>
      <c r="Q78" t="b">
        <v>0</v>
      </c>
      <c r="R78">
        <v>20171011</v>
      </c>
    </row>
    <row r="79" spans="1:18" hidden="1" x14ac:dyDescent="0.25">
      <c r="A79">
        <v>1976</v>
      </c>
      <c r="B79" t="s">
        <v>145</v>
      </c>
      <c r="C79" t="s">
        <v>146</v>
      </c>
      <c r="D79">
        <v>35</v>
      </c>
      <c r="E79">
        <v>85</v>
      </c>
      <c r="F79">
        <v>66</v>
      </c>
      <c r="G79" t="s">
        <v>20</v>
      </c>
      <c r="H79" t="s">
        <v>21</v>
      </c>
      <c r="I79" t="s">
        <v>22</v>
      </c>
      <c r="J79" t="b">
        <v>0</v>
      </c>
      <c r="K79" t="s">
        <v>151</v>
      </c>
      <c r="L79" t="s">
        <v>24</v>
      </c>
      <c r="M79" t="b">
        <v>0</v>
      </c>
      <c r="N79" t="s">
        <v>25</v>
      </c>
      <c r="O79">
        <v>234681</v>
      </c>
      <c r="P79">
        <v>413056</v>
      </c>
      <c r="Q79" t="b">
        <v>0</v>
      </c>
      <c r="R79">
        <v>20171011</v>
      </c>
    </row>
    <row r="80" spans="1:18" hidden="1" x14ac:dyDescent="0.25">
      <c r="A80">
        <v>1976</v>
      </c>
      <c r="B80" t="s">
        <v>152</v>
      </c>
      <c r="C80" t="s">
        <v>153</v>
      </c>
      <c r="D80">
        <v>36</v>
      </c>
      <c r="E80">
        <v>21</v>
      </c>
      <c r="F80">
        <v>13</v>
      </c>
      <c r="G80" t="s">
        <v>20</v>
      </c>
      <c r="H80" t="s">
        <v>21</v>
      </c>
      <c r="I80" t="s">
        <v>22</v>
      </c>
      <c r="J80" t="b">
        <v>0</v>
      </c>
      <c r="K80" t="s">
        <v>154</v>
      </c>
      <c r="L80" t="s">
        <v>88</v>
      </c>
      <c r="M80" t="b">
        <v>0</v>
      </c>
      <c r="N80" t="s">
        <v>25</v>
      </c>
      <c r="O80">
        <v>16350</v>
      </c>
      <c r="P80">
        <v>6666875</v>
      </c>
      <c r="Q80" t="b">
        <v>0</v>
      </c>
      <c r="R80">
        <v>20171011</v>
      </c>
    </row>
    <row r="81" spans="1:18" hidden="1" x14ac:dyDescent="0.25">
      <c r="A81">
        <v>1976</v>
      </c>
      <c r="B81" t="s">
        <v>152</v>
      </c>
      <c r="C81" t="s">
        <v>153</v>
      </c>
      <c r="D81">
        <v>36</v>
      </c>
      <c r="E81">
        <v>21</v>
      </c>
      <c r="F81">
        <v>13</v>
      </c>
      <c r="G81" t="s">
        <v>20</v>
      </c>
      <c r="H81" t="s">
        <v>21</v>
      </c>
      <c r="I81" t="s">
        <v>22</v>
      </c>
      <c r="J81" t="b">
        <v>0</v>
      </c>
      <c r="K81" t="s">
        <v>155</v>
      </c>
      <c r="L81" t="s">
        <v>156</v>
      </c>
      <c r="M81" t="b">
        <v>0</v>
      </c>
      <c r="N81" t="s">
        <v>25</v>
      </c>
      <c r="O81">
        <v>184083</v>
      </c>
      <c r="P81">
        <v>6666875</v>
      </c>
      <c r="Q81" t="b">
        <v>0</v>
      </c>
      <c r="R81">
        <v>20171011</v>
      </c>
    </row>
    <row r="82" spans="1:18" hidden="1" x14ac:dyDescent="0.25">
      <c r="A82">
        <v>1976</v>
      </c>
      <c r="B82" t="s">
        <v>152</v>
      </c>
      <c r="C82" t="s">
        <v>153</v>
      </c>
      <c r="D82">
        <v>36</v>
      </c>
      <c r="E82">
        <v>21</v>
      </c>
      <c r="F82">
        <v>13</v>
      </c>
      <c r="G82" t="s">
        <v>20</v>
      </c>
      <c r="H82" t="s">
        <v>21</v>
      </c>
      <c r="I82" t="s">
        <v>22</v>
      </c>
      <c r="J82" t="b">
        <v>0</v>
      </c>
      <c r="K82" t="s">
        <v>157</v>
      </c>
      <c r="L82" t="s">
        <v>158</v>
      </c>
      <c r="M82" t="b">
        <v>0</v>
      </c>
      <c r="N82" t="s">
        <v>25</v>
      </c>
      <c r="O82">
        <v>311494</v>
      </c>
      <c r="P82">
        <v>6666875</v>
      </c>
      <c r="Q82" t="b">
        <v>0</v>
      </c>
      <c r="R82">
        <v>20171011</v>
      </c>
    </row>
    <row r="83" spans="1:18" hidden="1" x14ac:dyDescent="0.25">
      <c r="A83">
        <v>1976</v>
      </c>
      <c r="B83" t="s">
        <v>152</v>
      </c>
      <c r="C83" t="s">
        <v>153</v>
      </c>
      <c r="D83">
        <v>36</v>
      </c>
      <c r="E83">
        <v>21</v>
      </c>
      <c r="F83">
        <v>13</v>
      </c>
      <c r="G83" t="s">
        <v>20</v>
      </c>
      <c r="H83" t="s">
        <v>21</v>
      </c>
      <c r="I83" t="s">
        <v>22</v>
      </c>
      <c r="J83" t="b">
        <v>0</v>
      </c>
      <c r="K83" t="s">
        <v>159</v>
      </c>
      <c r="L83" t="s">
        <v>140</v>
      </c>
      <c r="M83" t="b">
        <v>0</v>
      </c>
      <c r="N83" t="s">
        <v>25</v>
      </c>
      <c r="O83">
        <v>6716</v>
      </c>
      <c r="P83">
        <v>6666875</v>
      </c>
      <c r="Q83" t="b">
        <v>0</v>
      </c>
      <c r="R83">
        <v>20171011</v>
      </c>
    </row>
    <row r="84" spans="1:18" hidden="1" x14ac:dyDescent="0.25">
      <c r="A84">
        <v>1976</v>
      </c>
      <c r="B84" t="s">
        <v>152</v>
      </c>
      <c r="C84" t="s">
        <v>153</v>
      </c>
      <c r="D84">
        <v>36</v>
      </c>
      <c r="E84">
        <v>21</v>
      </c>
      <c r="F84">
        <v>13</v>
      </c>
      <c r="G84" t="s">
        <v>20</v>
      </c>
      <c r="H84" t="s">
        <v>21</v>
      </c>
      <c r="I84" t="s">
        <v>22</v>
      </c>
      <c r="J84" t="b">
        <v>0</v>
      </c>
      <c r="K84" t="s">
        <v>160</v>
      </c>
      <c r="L84" t="s">
        <v>108</v>
      </c>
      <c r="M84" t="b">
        <v>0</v>
      </c>
      <c r="N84" t="s">
        <v>25</v>
      </c>
      <c r="O84">
        <v>25141</v>
      </c>
      <c r="P84">
        <v>6666875</v>
      </c>
      <c r="Q84" t="b">
        <v>0</v>
      </c>
      <c r="R84">
        <v>20171011</v>
      </c>
    </row>
    <row r="85" spans="1:18" hidden="1" x14ac:dyDescent="0.25">
      <c r="A85">
        <v>1976</v>
      </c>
      <c r="B85" t="s">
        <v>152</v>
      </c>
      <c r="C85" t="s">
        <v>153</v>
      </c>
      <c r="D85">
        <v>36</v>
      </c>
      <c r="E85">
        <v>21</v>
      </c>
      <c r="F85">
        <v>13</v>
      </c>
      <c r="G85" t="s">
        <v>20</v>
      </c>
      <c r="H85" t="s">
        <v>21</v>
      </c>
      <c r="I85" t="s">
        <v>22</v>
      </c>
      <c r="J85" t="b">
        <v>0</v>
      </c>
      <c r="K85" t="s">
        <v>161</v>
      </c>
      <c r="L85" t="s">
        <v>31</v>
      </c>
      <c r="M85" t="b">
        <v>0</v>
      </c>
      <c r="N85" t="s">
        <v>25</v>
      </c>
      <c r="O85">
        <v>10943</v>
      </c>
      <c r="P85">
        <v>6666875</v>
      </c>
      <c r="Q85" t="b">
        <v>0</v>
      </c>
      <c r="R85">
        <v>20171011</v>
      </c>
    </row>
    <row r="86" spans="1:18" hidden="1" x14ac:dyDescent="0.25">
      <c r="A86">
        <v>1976</v>
      </c>
      <c r="B86" t="s">
        <v>152</v>
      </c>
      <c r="C86" t="s">
        <v>153</v>
      </c>
      <c r="D86">
        <v>36</v>
      </c>
      <c r="E86">
        <v>21</v>
      </c>
      <c r="F86">
        <v>13</v>
      </c>
      <c r="G86" t="s">
        <v>20</v>
      </c>
      <c r="H86" t="s">
        <v>21</v>
      </c>
      <c r="I86" t="s">
        <v>22</v>
      </c>
      <c r="J86" t="b">
        <v>0</v>
      </c>
      <c r="K86" t="s">
        <v>134</v>
      </c>
      <c r="M86" t="b">
        <v>0</v>
      </c>
      <c r="N86" t="s">
        <v>25</v>
      </c>
      <c r="O86">
        <v>348498</v>
      </c>
      <c r="P86">
        <v>6666875</v>
      </c>
      <c r="Q86" t="b">
        <v>0</v>
      </c>
      <c r="R86">
        <v>20171011</v>
      </c>
    </row>
    <row r="87" spans="1:18" hidden="1" x14ac:dyDescent="0.25">
      <c r="A87">
        <v>1976</v>
      </c>
      <c r="B87" t="s">
        <v>152</v>
      </c>
      <c r="C87" t="s">
        <v>153</v>
      </c>
      <c r="D87">
        <v>36</v>
      </c>
      <c r="E87">
        <v>21</v>
      </c>
      <c r="F87">
        <v>13</v>
      </c>
      <c r="G87" t="s">
        <v>20</v>
      </c>
      <c r="H87" t="s">
        <v>21</v>
      </c>
      <c r="I87" t="s">
        <v>22</v>
      </c>
      <c r="J87" t="b">
        <v>0</v>
      </c>
      <c r="K87" t="s">
        <v>157</v>
      </c>
      <c r="L87" t="s">
        <v>24</v>
      </c>
      <c r="M87" t="b">
        <v>0</v>
      </c>
      <c r="N87" t="s">
        <v>25</v>
      </c>
      <c r="O87">
        <v>2525139</v>
      </c>
      <c r="P87">
        <v>6666875</v>
      </c>
      <c r="Q87" t="b">
        <v>0</v>
      </c>
      <c r="R87">
        <v>20171011</v>
      </c>
    </row>
    <row r="88" spans="1:18" hidden="1" x14ac:dyDescent="0.25">
      <c r="A88">
        <v>1976</v>
      </c>
      <c r="B88" t="s">
        <v>152</v>
      </c>
      <c r="C88" t="s">
        <v>153</v>
      </c>
      <c r="D88">
        <v>36</v>
      </c>
      <c r="E88">
        <v>21</v>
      </c>
      <c r="F88">
        <v>13</v>
      </c>
      <c r="G88" t="s">
        <v>20</v>
      </c>
      <c r="H88" t="s">
        <v>21</v>
      </c>
      <c r="I88" t="s">
        <v>22</v>
      </c>
      <c r="J88" t="b">
        <v>0</v>
      </c>
      <c r="K88" t="s">
        <v>155</v>
      </c>
      <c r="L88" t="s">
        <v>29</v>
      </c>
      <c r="M88" t="b">
        <v>0</v>
      </c>
      <c r="N88" t="s">
        <v>25</v>
      </c>
      <c r="O88">
        <v>3238511</v>
      </c>
      <c r="P88">
        <v>6666875</v>
      </c>
      <c r="Q88" t="b">
        <v>0</v>
      </c>
      <c r="R88">
        <v>20171011</v>
      </c>
    </row>
    <row r="89" spans="1:18" hidden="1" x14ac:dyDescent="0.25">
      <c r="A89">
        <v>1976</v>
      </c>
      <c r="B89" t="s">
        <v>162</v>
      </c>
      <c r="C89" t="s">
        <v>163</v>
      </c>
      <c r="D89">
        <v>38</v>
      </c>
      <c r="E89">
        <v>44</v>
      </c>
      <c r="F89">
        <v>36</v>
      </c>
      <c r="G89" t="s">
        <v>20</v>
      </c>
      <c r="H89" t="s">
        <v>21</v>
      </c>
      <c r="I89" t="s">
        <v>22</v>
      </c>
      <c r="J89" t="b">
        <v>0</v>
      </c>
      <c r="K89" t="s">
        <v>164</v>
      </c>
      <c r="L89" t="s">
        <v>24</v>
      </c>
      <c r="M89" t="b">
        <v>0</v>
      </c>
      <c r="N89" t="s">
        <v>25</v>
      </c>
      <c r="O89">
        <v>103466</v>
      </c>
      <c r="P89">
        <v>283062</v>
      </c>
      <c r="Q89" t="b">
        <v>0</v>
      </c>
      <c r="R89">
        <v>20171011</v>
      </c>
    </row>
    <row r="90" spans="1:18" hidden="1" x14ac:dyDescent="0.25">
      <c r="A90">
        <v>1976</v>
      </c>
      <c r="B90" t="s">
        <v>162</v>
      </c>
      <c r="C90" t="s">
        <v>163</v>
      </c>
      <c r="D90">
        <v>38</v>
      </c>
      <c r="E90">
        <v>44</v>
      </c>
      <c r="F90">
        <v>36</v>
      </c>
      <c r="G90" t="s">
        <v>20</v>
      </c>
      <c r="H90" t="s">
        <v>21</v>
      </c>
      <c r="I90" t="s">
        <v>22</v>
      </c>
      <c r="J90" t="b">
        <v>0</v>
      </c>
      <c r="K90" t="s">
        <v>165</v>
      </c>
      <c r="L90" t="s">
        <v>29</v>
      </c>
      <c r="M90" t="b">
        <v>0</v>
      </c>
      <c r="N90" t="s">
        <v>25</v>
      </c>
      <c r="O90">
        <v>175772</v>
      </c>
      <c r="P90">
        <v>283062</v>
      </c>
      <c r="Q90" t="b">
        <v>0</v>
      </c>
      <c r="R90">
        <v>20171011</v>
      </c>
    </row>
    <row r="91" spans="1:18" hidden="1" x14ac:dyDescent="0.25">
      <c r="A91">
        <v>1976</v>
      </c>
      <c r="B91" t="s">
        <v>162</v>
      </c>
      <c r="C91" t="s">
        <v>163</v>
      </c>
      <c r="D91">
        <v>38</v>
      </c>
      <c r="E91">
        <v>44</v>
      </c>
      <c r="F91">
        <v>36</v>
      </c>
      <c r="G91" t="s">
        <v>20</v>
      </c>
      <c r="H91" t="s">
        <v>21</v>
      </c>
      <c r="I91" t="s">
        <v>22</v>
      </c>
      <c r="J91" t="b">
        <v>0</v>
      </c>
      <c r="K91" t="s">
        <v>166</v>
      </c>
      <c r="L91" t="s">
        <v>53</v>
      </c>
      <c r="M91" t="b">
        <v>0</v>
      </c>
      <c r="N91" t="s">
        <v>25</v>
      </c>
      <c r="O91">
        <v>3824</v>
      </c>
      <c r="P91">
        <v>283062</v>
      </c>
      <c r="Q91" t="b">
        <v>0</v>
      </c>
      <c r="R91">
        <v>20171011</v>
      </c>
    </row>
    <row r="92" spans="1:18" hidden="1" x14ac:dyDescent="0.25">
      <c r="A92">
        <v>1976</v>
      </c>
      <c r="B92" t="s">
        <v>167</v>
      </c>
      <c r="C92" t="s">
        <v>168</v>
      </c>
      <c r="D92">
        <v>39</v>
      </c>
      <c r="E92">
        <v>31</v>
      </c>
      <c r="F92">
        <v>24</v>
      </c>
      <c r="G92" t="s">
        <v>20</v>
      </c>
      <c r="H92" t="s">
        <v>21</v>
      </c>
      <c r="I92" t="s">
        <v>22</v>
      </c>
      <c r="J92" t="b">
        <v>0</v>
      </c>
      <c r="K92" t="s">
        <v>169</v>
      </c>
      <c r="L92" t="s">
        <v>27</v>
      </c>
      <c r="M92" t="b">
        <v>0</v>
      </c>
      <c r="N92" t="s">
        <v>25</v>
      </c>
      <c r="O92">
        <v>33285</v>
      </c>
      <c r="P92">
        <v>3920613</v>
      </c>
      <c r="Q92" t="b">
        <v>0</v>
      </c>
      <c r="R92">
        <v>20171011</v>
      </c>
    </row>
    <row r="93" spans="1:18" hidden="1" x14ac:dyDescent="0.25">
      <c r="A93">
        <v>1976</v>
      </c>
      <c r="B93" t="s">
        <v>167</v>
      </c>
      <c r="C93" t="s">
        <v>168</v>
      </c>
      <c r="D93">
        <v>39</v>
      </c>
      <c r="E93">
        <v>31</v>
      </c>
      <c r="F93">
        <v>24</v>
      </c>
      <c r="G93" t="s">
        <v>20</v>
      </c>
      <c r="H93" t="s">
        <v>21</v>
      </c>
      <c r="I93" t="s">
        <v>22</v>
      </c>
      <c r="J93" t="b">
        <v>0</v>
      </c>
      <c r="K93" t="s">
        <v>170</v>
      </c>
      <c r="L93" t="s">
        <v>29</v>
      </c>
      <c r="M93" t="b">
        <v>0</v>
      </c>
      <c r="N93" t="s">
        <v>25</v>
      </c>
      <c r="O93">
        <v>1941113</v>
      </c>
      <c r="P93">
        <v>3920613</v>
      </c>
      <c r="Q93" t="b">
        <v>0</v>
      </c>
      <c r="R93">
        <v>20171011</v>
      </c>
    </row>
    <row r="94" spans="1:18" hidden="1" x14ac:dyDescent="0.25">
      <c r="A94">
        <v>1976</v>
      </c>
      <c r="B94" t="s">
        <v>167</v>
      </c>
      <c r="C94" t="s">
        <v>168</v>
      </c>
      <c r="D94">
        <v>39</v>
      </c>
      <c r="E94">
        <v>31</v>
      </c>
      <c r="F94">
        <v>24</v>
      </c>
      <c r="G94" t="s">
        <v>20</v>
      </c>
      <c r="H94" t="s">
        <v>21</v>
      </c>
      <c r="I94" t="s">
        <v>22</v>
      </c>
      <c r="J94" t="b">
        <v>0</v>
      </c>
      <c r="K94" t="s">
        <v>171</v>
      </c>
      <c r="L94" t="s">
        <v>24</v>
      </c>
      <c r="M94" t="b">
        <v>0</v>
      </c>
      <c r="N94" t="s">
        <v>25</v>
      </c>
      <c r="O94">
        <v>1823774</v>
      </c>
      <c r="P94">
        <v>3920613</v>
      </c>
      <c r="Q94" t="b">
        <v>0</v>
      </c>
      <c r="R94">
        <v>20171011</v>
      </c>
    </row>
    <row r="95" spans="1:18" hidden="1" x14ac:dyDescent="0.25">
      <c r="A95">
        <v>1976</v>
      </c>
      <c r="B95" t="s">
        <v>167</v>
      </c>
      <c r="C95" t="s">
        <v>168</v>
      </c>
      <c r="D95">
        <v>39</v>
      </c>
      <c r="E95">
        <v>31</v>
      </c>
      <c r="F95">
        <v>24</v>
      </c>
      <c r="G95" t="s">
        <v>20</v>
      </c>
      <c r="H95" t="s">
        <v>21</v>
      </c>
      <c r="I95" t="s">
        <v>22</v>
      </c>
      <c r="J95" t="b">
        <v>0</v>
      </c>
      <c r="K95" t="s">
        <v>172</v>
      </c>
      <c r="L95" t="s">
        <v>88</v>
      </c>
      <c r="M95" t="b">
        <v>0</v>
      </c>
      <c r="N95" t="s">
        <v>25</v>
      </c>
      <c r="O95">
        <v>31805</v>
      </c>
      <c r="P95">
        <v>3920613</v>
      </c>
      <c r="Q95" t="b">
        <v>0</v>
      </c>
      <c r="R95">
        <v>20171011</v>
      </c>
    </row>
    <row r="96" spans="1:18" hidden="1" x14ac:dyDescent="0.25">
      <c r="A96">
        <v>1976</v>
      </c>
      <c r="B96" t="s">
        <v>167</v>
      </c>
      <c r="C96" t="s">
        <v>168</v>
      </c>
      <c r="D96">
        <v>39</v>
      </c>
      <c r="E96">
        <v>31</v>
      </c>
      <c r="F96">
        <v>24</v>
      </c>
      <c r="G96" t="s">
        <v>20</v>
      </c>
      <c r="H96" t="s">
        <v>21</v>
      </c>
      <c r="I96" t="s">
        <v>22</v>
      </c>
      <c r="J96" t="b">
        <v>0</v>
      </c>
      <c r="K96" t="s">
        <v>173</v>
      </c>
      <c r="L96" t="s">
        <v>53</v>
      </c>
      <c r="M96" t="b">
        <v>0</v>
      </c>
      <c r="N96" t="s">
        <v>25</v>
      </c>
      <c r="O96">
        <v>36979</v>
      </c>
      <c r="P96">
        <v>3920613</v>
      </c>
      <c r="Q96" t="b">
        <v>0</v>
      </c>
      <c r="R96">
        <v>20171011</v>
      </c>
    </row>
    <row r="97" spans="1:18" hidden="1" x14ac:dyDescent="0.25">
      <c r="A97">
        <v>1976</v>
      </c>
      <c r="B97" t="s">
        <v>167</v>
      </c>
      <c r="C97" t="s">
        <v>168</v>
      </c>
      <c r="D97">
        <v>39</v>
      </c>
      <c r="E97">
        <v>31</v>
      </c>
      <c r="F97">
        <v>24</v>
      </c>
      <c r="G97" t="s">
        <v>20</v>
      </c>
      <c r="H97" t="s">
        <v>21</v>
      </c>
      <c r="I97" t="s">
        <v>22</v>
      </c>
      <c r="J97" t="b">
        <v>0</v>
      </c>
      <c r="K97" t="s">
        <v>174</v>
      </c>
      <c r="L97" t="s">
        <v>27</v>
      </c>
      <c r="M97" t="b">
        <v>0</v>
      </c>
      <c r="N97" t="s">
        <v>25</v>
      </c>
      <c r="O97">
        <v>53657</v>
      </c>
      <c r="P97">
        <v>3920613</v>
      </c>
      <c r="Q97" t="b">
        <v>0</v>
      </c>
      <c r="R97">
        <v>20171011</v>
      </c>
    </row>
    <row r="98" spans="1:18" hidden="1" x14ac:dyDescent="0.25">
      <c r="A98">
        <v>1976</v>
      </c>
      <c r="B98" t="s">
        <v>175</v>
      </c>
      <c r="C98" t="s">
        <v>176</v>
      </c>
      <c r="D98">
        <v>42</v>
      </c>
      <c r="E98">
        <v>23</v>
      </c>
      <c r="F98">
        <v>14</v>
      </c>
      <c r="G98" t="s">
        <v>20</v>
      </c>
      <c r="H98" t="s">
        <v>21</v>
      </c>
      <c r="I98" t="s">
        <v>22</v>
      </c>
      <c r="J98" t="b">
        <v>0</v>
      </c>
      <c r="K98" t="s">
        <v>177</v>
      </c>
      <c r="L98" t="s">
        <v>24</v>
      </c>
      <c r="M98" t="b">
        <v>0</v>
      </c>
      <c r="N98" t="s">
        <v>25</v>
      </c>
      <c r="O98">
        <v>2381891</v>
      </c>
      <c r="P98">
        <v>4546353</v>
      </c>
      <c r="Q98" t="b">
        <v>0</v>
      </c>
      <c r="R98">
        <v>20171011</v>
      </c>
    </row>
    <row r="99" spans="1:18" hidden="1" x14ac:dyDescent="0.25">
      <c r="A99">
        <v>1976</v>
      </c>
      <c r="B99" t="s">
        <v>175</v>
      </c>
      <c r="C99" t="s">
        <v>176</v>
      </c>
      <c r="D99">
        <v>42</v>
      </c>
      <c r="E99">
        <v>23</v>
      </c>
      <c r="F99">
        <v>14</v>
      </c>
      <c r="G99" t="s">
        <v>20</v>
      </c>
      <c r="H99" t="s">
        <v>21</v>
      </c>
      <c r="I99" t="s">
        <v>22</v>
      </c>
      <c r="J99" t="b">
        <v>0</v>
      </c>
      <c r="K99" t="s">
        <v>178</v>
      </c>
      <c r="L99" t="s">
        <v>88</v>
      </c>
      <c r="M99" t="b">
        <v>0</v>
      </c>
      <c r="N99" t="s">
        <v>25</v>
      </c>
      <c r="O99">
        <v>5484</v>
      </c>
      <c r="P99">
        <v>4546353</v>
      </c>
      <c r="Q99" t="b">
        <v>0</v>
      </c>
      <c r="R99">
        <v>20171011</v>
      </c>
    </row>
    <row r="100" spans="1:18" hidden="1" x14ac:dyDescent="0.25">
      <c r="A100">
        <v>1976</v>
      </c>
      <c r="B100" t="s">
        <v>175</v>
      </c>
      <c r="C100" t="s">
        <v>176</v>
      </c>
      <c r="D100">
        <v>42</v>
      </c>
      <c r="E100">
        <v>23</v>
      </c>
      <c r="F100">
        <v>14</v>
      </c>
      <c r="G100" t="s">
        <v>20</v>
      </c>
      <c r="H100" t="s">
        <v>21</v>
      </c>
      <c r="I100" t="s">
        <v>22</v>
      </c>
      <c r="J100" t="b">
        <v>0</v>
      </c>
      <c r="K100" t="s">
        <v>179</v>
      </c>
      <c r="L100" t="s">
        <v>140</v>
      </c>
      <c r="M100" t="b">
        <v>0</v>
      </c>
      <c r="N100" t="s">
        <v>25</v>
      </c>
      <c r="O100">
        <v>3637</v>
      </c>
      <c r="P100">
        <v>4546353</v>
      </c>
      <c r="Q100" t="b">
        <v>0</v>
      </c>
      <c r="R100">
        <v>20171011</v>
      </c>
    </row>
    <row r="101" spans="1:18" hidden="1" x14ac:dyDescent="0.25">
      <c r="A101">
        <v>1976</v>
      </c>
      <c r="B101" t="s">
        <v>175</v>
      </c>
      <c r="C101" t="s">
        <v>176</v>
      </c>
      <c r="D101">
        <v>42</v>
      </c>
      <c r="E101">
        <v>23</v>
      </c>
      <c r="F101">
        <v>14</v>
      </c>
      <c r="G101" t="s">
        <v>20</v>
      </c>
      <c r="H101" t="s">
        <v>21</v>
      </c>
      <c r="I101" t="s">
        <v>22</v>
      </c>
      <c r="J101" t="b">
        <v>0</v>
      </c>
      <c r="K101" t="s">
        <v>180</v>
      </c>
      <c r="L101" t="s">
        <v>108</v>
      </c>
      <c r="M101" t="b">
        <v>0</v>
      </c>
      <c r="N101" t="s">
        <v>25</v>
      </c>
      <c r="O101">
        <v>2097</v>
      </c>
      <c r="P101">
        <v>4546353</v>
      </c>
      <c r="Q101" t="b">
        <v>0</v>
      </c>
      <c r="R101">
        <v>20171011</v>
      </c>
    </row>
    <row r="102" spans="1:18" hidden="1" x14ac:dyDescent="0.25">
      <c r="A102">
        <v>1976</v>
      </c>
      <c r="B102" t="s">
        <v>175</v>
      </c>
      <c r="C102" t="s">
        <v>176</v>
      </c>
      <c r="D102">
        <v>42</v>
      </c>
      <c r="E102">
        <v>23</v>
      </c>
      <c r="F102">
        <v>14</v>
      </c>
      <c r="G102" t="s">
        <v>20</v>
      </c>
      <c r="H102" t="s">
        <v>21</v>
      </c>
      <c r="I102" t="s">
        <v>22</v>
      </c>
      <c r="J102" t="b">
        <v>0</v>
      </c>
      <c r="K102" t="s">
        <v>181</v>
      </c>
      <c r="L102" t="s">
        <v>182</v>
      </c>
      <c r="M102" t="b">
        <v>0</v>
      </c>
      <c r="N102" t="s">
        <v>25</v>
      </c>
      <c r="O102">
        <v>26028</v>
      </c>
      <c r="P102">
        <v>4546353</v>
      </c>
      <c r="Q102" t="b">
        <v>0</v>
      </c>
      <c r="R102">
        <v>20171011</v>
      </c>
    </row>
    <row r="103" spans="1:18" hidden="1" x14ac:dyDescent="0.25">
      <c r="A103">
        <v>1976</v>
      </c>
      <c r="B103" t="s">
        <v>175</v>
      </c>
      <c r="C103" t="s">
        <v>176</v>
      </c>
      <c r="D103">
        <v>42</v>
      </c>
      <c r="E103">
        <v>23</v>
      </c>
      <c r="F103">
        <v>14</v>
      </c>
      <c r="G103" t="s">
        <v>20</v>
      </c>
      <c r="H103" t="s">
        <v>21</v>
      </c>
      <c r="I103" t="s">
        <v>22</v>
      </c>
      <c r="J103" t="b">
        <v>0</v>
      </c>
      <c r="K103" t="s">
        <v>183</v>
      </c>
      <c r="L103" t="s">
        <v>29</v>
      </c>
      <c r="M103" t="b">
        <v>0</v>
      </c>
      <c r="N103" t="s">
        <v>25</v>
      </c>
      <c r="O103">
        <v>2126977</v>
      </c>
      <c r="P103">
        <v>4546353</v>
      </c>
      <c r="Q103" t="b">
        <v>0</v>
      </c>
      <c r="R103">
        <v>20171011</v>
      </c>
    </row>
    <row r="104" spans="1:18" hidden="1" x14ac:dyDescent="0.25">
      <c r="A104">
        <v>1976</v>
      </c>
      <c r="B104" t="s">
        <v>175</v>
      </c>
      <c r="C104" t="s">
        <v>176</v>
      </c>
      <c r="D104">
        <v>42</v>
      </c>
      <c r="E104">
        <v>23</v>
      </c>
      <c r="F104">
        <v>14</v>
      </c>
      <c r="G104" t="s">
        <v>20</v>
      </c>
      <c r="H104" t="s">
        <v>21</v>
      </c>
      <c r="I104" t="s">
        <v>22</v>
      </c>
      <c r="J104" t="b">
        <v>0</v>
      </c>
      <c r="K104" t="s">
        <v>134</v>
      </c>
      <c r="M104" t="b">
        <v>0</v>
      </c>
      <c r="N104" t="s">
        <v>25</v>
      </c>
      <c r="O104">
        <v>239</v>
      </c>
      <c r="P104">
        <v>4546353</v>
      </c>
      <c r="Q104" t="b">
        <v>0</v>
      </c>
      <c r="R104">
        <v>20171011</v>
      </c>
    </row>
    <row r="105" spans="1:18" hidden="1" x14ac:dyDescent="0.25">
      <c r="A105">
        <v>1976</v>
      </c>
      <c r="B105" t="s">
        <v>184</v>
      </c>
      <c r="C105" t="s">
        <v>185</v>
      </c>
      <c r="D105">
        <v>44</v>
      </c>
      <c r="E105">
        <v>15</v>
      </c>
      <c r="F105">
        <v>5</v>
      </c>
      <c r="G105" t="s">
        <v>20</v>
      </c>
      <c r="H105" t="s">
        <v>21</v>
      </c>
      <c r="I105" t="s">
        <v>22</v>
      </c>
      <c r="J105" t="b">
        <v>0</v>
      </c>
      <c r="K105" t="s">
        <v>186</v>
      </c>
      <c r="L105" t="s">
        <v>29</v>
      </c>
      <c r="M105" t="b">
        <v>0</v>
      </c>
      <c r="N105" t="s">
        <v>25</v>
      </c>
      <c r="O105">
        <v>167665</v>
      </c>
      <c r="P105">
        <v>398906</v>
      </c>
      <c r="Q105" t="b">
        <v>0</v>
      </c>
      <c r="R105">
        <v>20171011</v>
      </c>
    </row>
    <row r="106" spans="1:18" hidden="1" x14ac:dyDescent="0.25">
      <c r="A106">
        <v>1976</v>
      </c>
      <c r="B106" t="s">
        <v>184</v>
      </c>
      <c r="C106" t="s">
        <v>185</v>
      </c>
      <c r="D106">
        <v>44</v>
      </c>
      <c r="E106">
        <v>15</v>
      </c>
      <c r="F106">
        <v>5</v>
      </c>
      <c r="G106" t="s">
        <v>20</v>
      </c>
      <c r="H106" t="s">
        <v>21</v>
      </c>
      <c r="I106" t="s">
        <v>22</v>
      </c>
      <c r="J106" t="b">
        <v>0</v>
      </c>
      <c r="K106" t="s">
        <v>187</v>
      </c>
      <c r="L106" t="s">
        <v>24</v>
      </c>
      <c r="M106" t="b">
        <v>0</v>
      </c>
      <c r="N106" t="s">
        <v>25</v>
      </c>
      <c r="O106">
        <v>230329</v>
      </c>
      <c r="P106">
        <v>398906</v>
      </c>
      <c r="Q106" t="b">
        <v>0</v>
      </c>
      <c r="R106">
        <v>20171011</v>
      </c>
    </row>
    <row r="107" spans="1:18" hidden="1" x14ac:dyDescent="0.25">
      <c r="A107">
        <v>1976</v>
      </c>
      <c r="B107" t="s">
        <v>184</v>
      </c>
      <c r="C107" t="s">
        <v>185</v>
      </c>
      <c r="D107">
        <v>44</v>
      </c>
      <c r="E107">
        <v>15</v>
      </c>
      <c r="F107">
        <v>5</v>
      </c>
      <c r="G107" t="s">
        <v>20</v>
      </c>
      <c r="H107" t="s">
        <v>21</v>
      </c>
      <c r="I107" t="s">
        <v>22</v>
      </c>
      <c r="J107" t="b">
        <v>0</v>
      </c>
      <c r="K107" t="s">
        <v>188</v>
      </c>
      <c r="L107" t="s">
        <v>108</v>
      </c>
      <c r="M107" t="b">
        <v>0</v>
      </c>
      <c r="N107" t="s">
        <v>25</v>
      </c>
      <c r="O107">
        <v>912</v>
      </c>
      <c r="P107">
        <v>398906</v>
      </c>
      <c r="Q107" t="b">
        <v>0</v>
      </c>
      <c r="R107">
        <v>20171011</v>
      </c>
    </row>
    <row r="108" spans="1:18" hidden="1" x14ac:dyDescent="0.25">
      <c r="A108">
        <v>1976</v>
      </c>
      <c r="B108" t="s">
        <v>189</v>
      </c>
      <c r="C108" t="s">
        <v>190</v>
      </c>
      <c r="D108">
        <v>47</v>
      </c>
      <c r="E108">
        <v>62</v>
      </c>
      <c r="F108">
        <v>54</v>
      </c>
      <c r="G108" t="s">
        <v>20</v>
      </c>
      <c r="H108" t="s">
        <v>21</v>
      </c>
      <c r="I108" t="s">
        <v>22</v>
      </c>
      <c r="J108" t="b">
        <v>0</v>
      </c>
      <c r="K108" t="s">
        <v>191</v>
      </c>
      <c r="L108" t="s">
        <v>27</v>
      </c>
      <c r="M108" t="b">
        <v>0</v>
      </c>
      <c r="N108" t="s">
        <v>25</v>
      </c>
      <c r="O108">
        <v>5137</v>
      </c>
      <c r="P108">
        <v>1432046</v>
      </c>
      <c r="Q108" t="b">
        <v>0</v>
      </c>
      <c r="R108">
        <v>20171011</v>
      </c>
    </row>
    <row r="109" spans="1:18" hidden="1" x14ac:dyDescent="0.25">
      <c r="A109">
        <v>1976</v>
      </c>
      <c r="B109" t="s">
        <v>189</v>
      </c>
      <c r="C109" t="s">
        <v>190</v>
      </c>
      <c r="D109">
        <v>47</v>
      </c>
      <c r="E109">
        <v>62</v>
      </c>
      <c r="F109">
        <v>54</v>
      </c>
      <c r="G109" t="s">
        <v>20</v>
      </c>
      <c r="H109" t="s">
        <v>21</v>
      </c>
      <c r="I109" t="s">
        <v>22</v>
      </c>
      <c r="J109" t="b">
        <v>0</v>
      </c>
      <c r="K109" t="s">
        <v>192</v>
      </c>
      <c r="L109" t="s">
        <v>27</v>
      </c>
      <c r="M109" t="b">
        <v>0</v>
      </c>
      <c r="N109" t="s">
        <v>25</v>
      </c>
      <c r="O109">
        <v>1406</v>
      </c>
      <c r="P109">
        <v>1432046</v>
      </c>
      <c r="Q109" t="b">
        <v>0</v>
      </c>
      <c r="R109">
        <v>20171011</v>
      </c>
    </row>
    <row r="110" spans="1:18" hidden="1" x14ac:dyDescent="0.25">
      <c r="A110">
        <v>1976</v>
      </c>
      <c r="B110" t="s">
        <v>189</v>
      </c>
      <c r="C110" t="s">
        <v>190</v>
      </c>
      <c r="D110">
        <v>47</v>
      </c>
      <c r="E110">
        <v>62</v>
      </c>
      <c r="F110">
        <v>54</v>
      </c>
      <c r="G110" t="s">
        <v>20</v>
      </c>
      <c r="H110" t="s">
        <v>21</v>
      </c>
      <c r="I110" t="s">
        <v>22</v>
      </c>
      <c r="J110" t="b">
        <v>0</v>
      </c>
      <c r="K110" t="s">
        <v>193</v>
      </c>
      <c r="L110" t="s">
        <v>193</v>
      </c>
      <c r="M110" t="b">
        <v>1</v>
      </c>
      <c r="N110" t="s">
        <v>25</v>
      </c>
      <c r="O110">
        <v>31</v>
      </c>
      <c r="P110">
        <v>1432046</v>
      </c>
      <c r="Q110" t="b">
        <v>0</v>
      </c>
      <c r="R110">
        <v>20171011</v>
      </c>
    </row>
    <row r="111" spans="1:18" hidden="1" x14ac:dyDescent="0.25">
      <c r="A111">
        <v>1976</v>
      </c>
      <c r="B111" t="s">
        <v>189</v>
      </c>
      <c r="C111" t="s">
        <v>190</v>
      </c>
      <c r="D111">
        <v>47</v>
      </c>
      <c r="E111">
        <v>62</v>
      </c>
      <c r="F111">
        <v>54</v>
      </c>
      <c r="G111" t="s">
        <v>20</v>
      </c>
      <c r="H111" t="s">
        <v>21</v>
      </c>
      <c r="I111" t="s">
        <v>22</v>
      </c>
      <c r="J111" t="b">
        <v>0</v>
      </c>
      <c r="K111" t="s">
        <v>194</v>
      </c>
      <c r="L111" t="s">
        <v>29</v>
      </c>
      <c r="M111" t="b">
        <v>0</v>
      </c>
      <c r="N111" t="s">
        <v>25</v>
      </c>
      <c r="O111">
        <v>751180</v>
      </c>
      <c r="P111">
        <v>1432046</v>
      </c>
      <c r="Q111" t="b">
        <v>0</v>
      </c>
      <c r="R111">
        <v>20171011</v>
      </c>
    </row>
    <row r="112" spans="1:18" hidden="1" x14ac:dyDescent="0.25">
      <c r="A112">
        <v>1976</v>
      </c>
      <c r="B112" t="s">
        <v>189</v>
      </c>
      <c r="C112" t="s">
        <v>190</v>
      </c>
      <c r="D112">
        <v>47</v>
      </c>
      <c r="E112">
        <v>62</v>
      </c>
      <c r="F112">
        <v>54</v>
      </c>
      <c r="G112" t="s">
        <v>20</v>
      </c>
      <c r="H112" t="s">
        <v>21</v>
      </c>
      <c r="I112" t="s">
        <v>22</v>
      </c>
      <c r="J112" t="b">
        <v>0</v>
      </c>
      <c r="K112" t="s">
        <v>195</v>
      </c>
      <c r="L112" t="s">
        <v>27</v>
      </c>
      <c r="M112" t="b">
        <v>0</v>
      </c>
      <c r="N112" t="s">
        <v>25</v>
      </c>
      <c r="O112">
        <v>1061</v>
      </c>
      <c r="P112">
        <v>1432046</v>
      </c>
      <c r="Q112" t="b">
        <v>0</v>
      </c>
      <c r="R112">
        <v>20171011</v>
      </c>
    </row>
    <row r="113" spans="1:18" hidden="1" x14ac:dyDescent="0.25">
      <c r="A113">
        <v>1976</v>
      </c>
      <c r="B113" t="s">
        <v>189</v>
      </c>
      <c r="C113" t="s">
        <v>190</v>
      </c>
      <c r="D113">
        <v>47</v>
      </c>
      <c r="E113">
        <v>62</v>
      </c>
      <c r="F113">
        <v>54</v>
      </c>
      <c r="G113" t="s">
        <v>20</v>
      </c>
      <c r="H113" t="s">
        <v>21</v>
      </c>
      <c r="I113" t="s">
        <v>22</v>
      </c>
      <c r="J113" t="b">
        <v>0</v>
      </c>
      <c r="K113" t="s">
        <v>196</v>
      </c>
      <c r="L113" t="s">
        <v>24</v>
      </c>
      <c r="M113" t="b">
        <v>0</v>
      </c>
      <c r="N113" t="s">
        <v>25</v>
      </c>
      <c r="O113">
        <v>673231</v>
      </c>
      <c r="P113">
        <v>1432046</v>
      </c>
      <c r="Q113" t="b">
        <v>0</v>
      </c>
      <c r="R113">
        <v>20171011</v>
      </c>
    </row>
    <row r="114" spans="1:18" hidden="1" x14ac:dyDescent="0.25">
      <c r="A114">
        <v>1976</v>
      </c>
      <c r="B114" t="s">
        <v>197</v>
      </c>
      <c r="C114" t="s">
        <v>198</v>
      </c>
      <c r="D114">
        <v>48</v>
      </c>
      <c r="E114">
        <v>74</v>
      </c>
      <c r="F114">
        <v>49</v>
      </c>
      <c r="G114" t="s">
        <v>20</v>
      </c>
      <c r="H114" t="s">
        <v>21</v>
      </c>
      <c r="I114" t="s">
        <v>22</v>
      </c>
      <c r="J114" t="b">
        <v>0</v>
      </c>
      <c r="K114" t="s">
        <v>199</v>
      </c>
      <c r="L114" t="s">
        <v>88</v>
      </c>
      <c r="M114" t="b">
        <v>0</v>
      </c>
      <c r="N114" t="s">
        <v>25</v>
      </c>
      <c r="O114">
        <v>20549</v>
      </c>
      <c r="P114">
        <v>3874230</v>
      </c>
      <c r="Q114" t="b">
        <v>0</v>
      </c>
      <c r="R114">
        <v>20171011</v>
      </c>
    </row>
    <row r="115" spans="1:18" hidden="1" x14ac:dyDescent="0.25">
      <c r="A115">
        <v>1976</v>
      </c>
      <c r="B115" t="s">
        <v>197</v>
      </c>
      <c r="C115" t="s">
        <v>198</v>
      </c>
      <c r="D115">
        <v>48</v>
      </c>
      <c r="E115">
        <v>74</v>
      </c>
      <c r="F115">
        <v>49</v>
      </c>
      <c r="G115" t="s">
        <v>20</v>
      </c>
      <c r="H115" t="s">
        <v>21</v>
      </c>
      <c r="I115" t="s">
        <v>22</v>
      </c>
      <c r="J115" t="b">
        <v>0</v>
      </c>
      <c r="K115" t="s">
        <v>200</v>
      </c>
      <c r="L115" t="s">
        <v>53</v>
      </c>
      <c r="M115" t="b">
        <v>0</v>
      </c>
      <c r="N115" t="s">
        <v>25</v>
      </c>
      <c r="O115">
        <v>17355</v>
      </c>
      <c r="P115">
        <v>3874230</v>
      </c>
      <c r="Q115" t="b">
        <v>0</v>
      </c>
      <c r="R115">
        <v>20171011</v>
      </c>
    </row>
    <row r="116" spans="1:18" hidden="1" x14ac:dyDescent="0.25">
      <c r="A116">
        <v>1976</v>
      </c>
      <c r="B116" t="s">
        <v>197</v>
      </c>
      <c r="C116" t="s">
        <v>198</v>
      </c>
      <c r="D116">
        <v>48</v>
      </c>
      <c r="E116">
        <v>74</v>
      </c>
      <c r="F116">
        <v>49</v>
      </c>
      <c r="G116" t="s">
        <v>20</v>
      </c>
      <c r="H116" t="s">
        <v>21</v>
      </c>
      <c r="I116" t="s">
        <v>22</v>
      </c>
      <c r="J116" t="b">
        <v>0</v>
      </c>
      <c r="K116" t="s">
        <v>201</v>
      </c>
      <c r="L116" t="s">
        <v>24</v>
      </c>
      <c r="M116" t="b">
        <v>0</v>
      </c>
      <c r="N116" t="s">
        <v>25</v>
      </c>
      <c r="O116">
        <v>1636370</v>
      </c>
      <c r="P116">
        <v>3874230</v>
      </c>
      <c r="Q116" t="b">
        <v>0</v>
      </c>
      <c r="R116">
        <v>20171011</v>
      </c>
    </row>
    <row r="117" spans="1:18" hidden="1" x14ac:dyDescent="0.25">
      <c r="A117">
        <v>1976</v>
      </c>
      <c r="B117" t="s">
        <v>197</v>
      </c>
      <c r="C117" t="s">
        <v>198</v>
      </c>
      <c r="D117">
        <v>48</v>
      </c>
      <c r="E117">
        <v>74</v>
      </c>
      <c r="F117">
        <v>49</v>
      </c>
      <c r="G117" t="s">
        <v>20</v>
      </c>
      <c r="H117" t="s">
        <v>21</v>
      </c>
      <c r="I117" t="s">
        <v>22</v>
      </c>
      <c r="J117" t="b">
        <v>0</v>
      </c>
      <c r="K117" t="s">
        <v>202</v>
      </c>
      <c r="L117" t="s">
        <v>29</v>
      </c>
      <c r="M117" t="b">
        <v>0</v>
      </c>
      <c r="N117" t="s">
        <v>25</v>
      </c>
      <c r="O117">
        <v>2199956</v>
      </c>
      <c r="P117">
        <v>3874230</v>
      </c>
      <c r="Q117" t="b">
        <v>0</v>
      </c>
      <c r="R117">
        <v>20171011</v>
      </c>
    </row>
    <row r="118" spans="1:18" hidden="1" x14ac:dyDescent="0.25">
      <c r="A118">
        <v>1976</v>
      </c>
      <c r="B118" t="s">
        <v>203</v>
      </c>
      <c r="C118" t="s">
        <v>204</v>
      </c>
      <c r="D118">
        <v>49</v>
      </c>
      <c r="E118">
        <v>87</v>
      </c>
      <c r="F118">
        <v>67</v>
      </c>
      <c r="G118" t="s">
        <v>20</v>
      </c>
      <c r="H118" t="s">
        <v>21</v>
      </c>
      <c r="I118" t="s">
        <v>22</v>
      </c>
      <c r="J118" t="b">
        <v>0</v>
      </c>
      <c r="K118" t="s">
        <v>205</v>
      </c>
      <c r="L118" t="s">
        <v>31</v>
      </c>
      <c r="M118" t="b">
        <v>0</v>
      </c>
      <c r="N118" t="s">
        <v>25</v>
      </c>
      <c r="O118">
        <v>3026</v>
      </c>
      <c r="P118">
        <v>522108</v>
      </c>
      <c r="Q118" t="b">
        <v>0</v>
      </c>
      <c r="R118">
        <v>20171011</v>
      </c>
    </row>
    <row r="119" spans="1:18" hidden="1" x14ac:dyDescent="0.25">
      <c r="A119">
        <v>1976</v>
      </c>
      <c r="B119" t="s">
        <v>203</v>
      </c>
      <c r="C119" t="s">
        <v>204</v>
      </c>
      <c r="D119">
        <v>49</v>
      </c>
      <c r="E119">
        <v>87</v>
      </c>
      <c r="F119">
        <v>67</v>
      </c>
      <c r="G119" t="s">
        <v>20</v>
      </c>
      <c r="H119" t="s">
        <v>21</v>
      </c>
      <c r="I119" t="s">
        <v>22</v>
      </c>
      <c r="J119" t="b">
        <v>0</v>
      </c>
      <c r="K119" t="s">
        <v>206</v>
      </c>
      <c r="L119" t="s">
        <v>53</v>
      </c>
      <c r="M119" t="b">
        <v>0</v>
      </c>
      <c r="N119" t="s">
        <v>25</v>
      </c>
      <c r="O119">
        <v>4913</v>
      </c>
      <c r="P119">
        <v>522108</v>
      </c>
      <c r="Q119" t="b">
        <v>0</v>
      </c>
      <c r="R119">
        <v>20171011</v>
      </c>
    </row>
    <row r="120" spans="1:18" hidden="1" x14ac:dyDescent="0.25">
      <c r="A120">
        <v>1976</v>
      </c>
      <c r="B120" t="s">
        <v>203</v>
      </c>
      <c r="C120" t="s">
        <v>204</v>
      </c>
      <c r="D120">
        <v>49</v>
      </c>
      <c r="E120">
        <v>87</v>
      </c>
      <c r="F120">
        <v>67</v>
      </c>
      <c r="G120" t="s">
        <v>20</v>
      </c>
      <c r="H120" t="s">
        <v>21</v>
      </c>
      <c r="I120" t="s">
        <v>22</v>
      </c>
      <c r="J120" t="b">
        <v>0</v>
      </c>
      <c r="K120" t="s">
        <v>207</v>
      </c>
      <c r="L120" t="s">
        <v>24</v>
      </c>
      <c r="M120" t="b">
        <v>0</v>
      </c>
      <c r="N120" t="s">
        <v>25</v>
      </c>
      <c r="O120">
        <v>290221</v>
      </c>
      <c r="P120">
        <v>522108</v>
      </c>
      <c r="Q120" t="b">
        <v>0</v>
      </c>
      <c r="R120">
        <v>20171011</v>
      </c>
    </row>
    <row r="121" spans="1:18" hidden="1" x14ac:dyDescent="0.25">
      <c r="A121">
        <v>1976</v>
      </c>
      <c r="B121" t="s">
        <v>203</v>
      </c>
      <c r="C121" t="s">
        <v>204</v>
      </c>
      <c r="D121">
        <v>49</v>
      </c>
      <c r="E121">
        <v>87</v>
      </c>
      <c r="F121">
        <v>67</v>
      </c>
      <c r="G121" t="s">
        <v>20</v>
      </c>
      <c r="H121" t="s">
        <v>21</v>
      </c>
      <c r="I121" t="s">
        <v>22</v>
      </c>
      <c r="J121" t="b">
        <v>0</v>
      </c>
      <c r="K121" t="s">
        <v>208</v>
      </c>
      <c r="L121" t="s">
        <v>29</v>
      </c>
      <c r="M121" t="b">
        <v>0</v>
      </c>
      <c r="N121" t="s">
        <v>25</v>
      </c>
      <c r="O121">
        <v>223948</v>
      </c>
      <c r="P121">
        <v>522108</v>
      </c>
      <c r="Q121" t="b">
        <v>0</v>
      </c>
      <c r="R121">
        <v>20171011</v>
      </c>
    </row>
    <row r="122" spans="1:18" hidden="1" x14ac:dyDescent="0.25">
      <c r="A122">
        <v>1976</v>
      </c>
      <c r="B122" t="s">
        <v>209</v>
      </c>
      <c r="C122" t="s">
        <v>210</v>
      </c>
      <c r="D122">
        <v>50</v>
      </c>
      <c r="E122">
        <v>13</v>
      </c>
      <c r="F122">
        <v>6</v>
      </c>
      <c r="G122" t="s">
        <v>20</v>
      </c>
      <c r="H122" t="s">
        <v>21</v>
      </c>
      <c r="I122" t="s">
        <v>22</v>
      </c>
      <c r="J122" t="b">
        <v>0</v>
      </c>
      <c r="K122" t="s">
        <v>211</v>
      </c>
      <c r="L122" t="s">
        <v>24</v>
      </c>
      <c r="M122" t="b">
        <v>0</v>
      </c>
      <c r="N122" t="s">
        <v>25</v>
      </c>
      <c r="O122">
        <v>94481</v>
      </c>
      <c r="P122">
        <v>189060</v>
      </c>
      <c r="Q122" t="b">
        <v>0</v>
      </c>
      <c r="R122">
        <v>20171011</v>
      </c>
    </row>
    <row r="123" spans="1:18" hidden="1" x14ac:dyDescent="0.25">
      <c r="A123">
        <v>1976</v>
      </c>
      <c r="B123" t="s">
        <v>209</v>
      </c>
      <c r="C123" t="s">
        <v>210</v>
      </c>
      <c r="D123">
        <v>50</v>
      </c>
      <c r="E123">
        <v>13</v>
      </c>
      <c r="F123">
        <v>6</v>
      </c>
      <c r="G123" t="s">
        <v>20</v>
      </c>
      <c r="H123" t="s">
        <v>21</v>
      </c>
      <c r="I123" t="s">
        <v>22</v>
      </c>
      <c r="J123" t="b">
        <v>0</v>
      </c>
      <c r="K123" t="s">
        <v>45</v>
      </c>
      <c r="M123" t="b">
        <v>0</v>
      </c>
      <c r="N123" t="s">
        <v>25</v>
      </c>
      <c r="O123">
        <v>96</v>
      </c>
      <c r="P123">
        <v>189060</v>
      </c>
      <c r="Q123" t="b">
        <v>0</v>
      </c>
      <c r="R123">
        <v>20171011</v>
      </c>
    </row>
    <row r="124" spans="1:18" hidden="1" x14ac:dyDescent="0.25">
      <c r="A124">
        <v>1976</v>
      </c>
      <c r="B124" t="s">
        <v>209</v>
      </c>
      <c r="C124" t="s">
        <v>210</v>
      </c>
      <c r="D124">
        <v>50</v>
      </c>
      <c r="E124">
        <v>13</v>
      </c>
      <c r="F124">
        <v>6</v>
      </c>
      <c r="G124" t="s">
        <v>20</v>
      </c>
      <c r="H124" t="s">
        <v>21</v>
      </c>
      <c r="I124" t="s">
        <v>22</v>
      </c>
      <c r="J124" t="b">
        <v>0</v>
      </c>
      <c r="K124" t="s">
        <v>212</v>
      </c>
      <c r="L124" t="s">
        <v>29</v>
      </c>
      <c r="M124" t="b">
        <v>0</v>
      </c>
      <c r="N124" t="s">
        <v>25</v>
      </c>
      <c r="O124">
        <v>85682</v>
      </c>
      <c r="P124">
        <v>189060</v>
      </c>
      <c r="Q124" t="b">
        <v>0</v>
      </c>
      <c r="R124">
        <v>20171011</v>
      </c>
    </row>
    <row r="125" spans="1:18" hidden="1" x14ac:dyDescent="0.25">
      <c r="A125">
        <v>1976</v>
      </c>
      <c r="B125" t="s">
        <v>209</v>
      </c>
      <c r="C125" t="s">
        <v>210</v>
      </c>
      <c r="D125">
        <v>50</v>
      </c>
      <c r="E125">
        <v>13</v>
      </c>
      <c r="F125">
        <v>6</v>
      </c>
      <c r="G125" t="s">
        <v>20</v>
      </c>
      <c r="H125" t="s">
        <v>21</v>
      </c>
      <c r="I125" t="s">
        <v>22</v>
      </c>
      <c r="J125" t="b">
        <v>0</v>
      </c>
      <c r="K125" t="s">
        <v>213</v>
      </c>
      <c r="L125" t="s">
        <v>214</v>
      </c>
      <c r="M125" t="b">
        <v>0</v>
      </c>
      <c r="N125" t="s">
        <v>25</v>
      </c>
      <c r="O125">
        <v>8801</v>
      </c>
      <c r="P125">
        <v>189060</v>
      </c>
      <c r="Q125" t="b">
        <v>0</v>
      </c>
      <c r="R125">
        <v>20171011</v>
      </c>
    </row>
    <row r="126" spans="1:18" hidden="1" x14ac:dyDescent="0.25">
      <c r="A126">
        <v>1976</v>
      </c>
      <c r="B126" t="s">
        <v>215</v>
      </c>
      <c r="C126" t="s">
        <v>216</v>
      </c>
      <c r="D126">
        <v>51</v>
      </c>
      <c r="E126">
        <v>54</v>
      </c>
      <c r="F126">
        <v>40</v>
      </c>
      <c r="G126" t="s">
        <v>20</v>
      </c>
      <c r="H126" t="s">
        <v>21</v>
      </c>
      <c r="I126" t="s">
        <v>22</v>
      </c>
      <c r="J126" t="b">
        <v>0</v>
      </c>
      <c r="K126" t="s">
        <v>193</v>
      </c>
      <c r="L126" t="s">
        <v>193</v>
      </c>
      <c r="M126" t="b">
        <v>1</v>
      </c>
      <c r="N126" t="s">
        <v>25</v>
      </c>
      <c r="O126">
        <v>154</v>
      </c>
      <c r="P126">
        <v>1557500</v>
      </c>
      <c r="Q126" t="b">
        <v>0</v>
      </c>
      <c r="R126">
        <v>20171011</v>
      </c>
    </row>
    <row r="127" spans="1:18" hidden="1" x14ac:dyDescent="0.25">
      <c r="A127">
        <v>1976</v>
      </c>
      <c r="B127" t="s">
        <v>215</v>
      </c>
      <c r="C127" t="s">
        <v>216</v>
      </c>
      <c r="D127">
        <v>51</v>
      </c>
      <c r="E127">
        <v>54</v>
      </c>
      <c r="F127">
        <v>40</v>
      </c>
      <c r="G127" t="s">
        <v>20</v>
      </c>
      <c r="H127" t="s">
        <v>21</v>
      </c>
      <c r="I127" t="s">
        <v>22</v>
      </c>
      <c r="J127" t="b">
        <v>0</v>
      </c>
      <c r="K127" t="s">
        <v>217</v>
      </c>
      <c r="L127" t="s">
        <v>27</v>
      </c>
      <c r="M127" t="b">
        <v>0</v>
      </c>
      <c r="N127" t="s">
        <v>25</v>
      </c>
      <c r="O127">
        <v>70559</v>
      </c>
      <c r="P127">
        <v>1557500</v>
      </c>
      <c r="Q127" t="b">
        <v>0</v>
      </c>
      <c r="R127">
        <v>20171011</v>
      </c>
    </row>
    <row r="128" spans="1:18" hidden="1" x14ac:dyDescent="0.25">
      <c r="A128">
        <v>1976</v>
      </c>
      <c r="B128" t="s">
        <v>215</v>
      </c>
      <c r="C128" t="s">
        <v>216</v>
      </c>
      <c r="D128">
        <v>51</v>
      </c>
      <c r="E128">
        <v>54</v>
      </c>
      <c r="F128">
        <v>40</v>
      </c>
      <c r="G128" t="s">
        <v>20</v>
      </c>
      <c r="H128" t="s">
        <v>21</v>
      </c>
      <c r="I128" t="s">
        <v>22</v>
      </c>
      <c r="J128" t="b">
        <v>0</v>
      </c>
      <c r="K128" t="s">
        <v>218</v>
      </c>
      <c r="L128" t="s">
        <v>29</v>
      </c>
      <c r="M128" t="b">
        <v>0</v>
      </c>
      <c r="N128" t="s">
        <v>25</v>
      </c>
      <c r="O128">
        <v>596009</v>
      </c>
      <c r="P128">
        <v>1557500</v>
      </c>
      <c r="Q128" t="b">
        <v>0</v>
      </c>
      <c r="R128">
        <v>20171011</v>
      </c>
    </row>
    <row r="129" spans="1:18" hidden="1" x14ac:dyDescent="0.25">
      <c r="A129">
        <v>1976</v>
      </c>
      <c r="B129" t="s">
        <v>215</v>
      </c>
      <c r="C129" t="s">
        <v>216</v>
      </c>
      <c r="D129">
        <v>51</v>
      </c>
      <c r="E129">
        <v>54</v>
      </c>
      <c r="F129">
        <v>40</v>
      </c>
      <c r="G129" t="s">
        <v>20</v>
      </c>
      <c r="H129" t="s">
        <v>21</v>
      </c>
      <c r="I129" t="s">
        <v>22</v>
      </c>
      <c r="J129" t="b">
        <v>0</v>
      </c>
      <c r="K129" t="s">
        <v>219</v>
      </c>
      <c r="L129" t="s">
        <v>27</v>
      </c>
      <c r="M129" t="b">
        <v>0</v>
      </c>
      <c r="N129" t="s">
        <v>25</v>
      </c>
      <c r="O129">
        <v>890778</v>
      </c>
      <c r="P129">
        <v>1557500</v>
      </c>
      <c r="Q129" t="b">
        <v>0</v>
      </c>
      <c r="R129">
        <v>20171011</v>
      </c>
    </row>
    <row r="130" spans="1:18" hidden="1" x14ac:dyDescent="0.25">
      <c r="A130">
        <v>1976</v>
      </c>
      <c r="B130" t="s">
        <v>220</v>
      </c>
      <c r="C130" t="s">
        <v>221</v>
      </c>
      <c r="D130">
        <v>53</v>
      </c>
      <c r="E130">
        <v>91</v>
      </c>
      <c r="F130">
        <v>73</v>
      </c>
      <c r="G130" t="s">
        <v>20</v>
      </c>
      <c r="H130" t="s">
        <v>21</v>
      </c>
      <c r="I130" t="s">
        <v>22</v>
      </c>
      <c r="J130" t="b">
        <v>0</v>
      </c>
      <c r="K130" t="s">
        <v>222</v>
      </c>
      <c r="L130" t="s">
        <v>140</v>
      </c>
      <c r="M130" t="b">
        <v>0</v>
      </c>
      <c r="N130" t="s">
        <v>25</v>
      </c>
      <c r="O130">
        <v>3389</v>
      </c>
      <c r="P130">
        <v>1491111</v>
      </c>
      <c r="Q130" t="b">
        <v>0</v>
      </c>
      <c r="R130">
        <v>20171011</v>
      </c>
    </row>
    <row r="131" spans="1:18" hidden="1" x14ac:dyDescent="0.25">
      <c r="A131">
        <v>1976</v>
      </c>
      <c r="B131" t="s">
        <v>220</v>
      </c>
      <c r="C131" t="s">
        <v>221</v>
      </c>
      <c r="D131">
        <v>53</v>
      </c>
      <c r="E131">
        <v>91</v>
      </c>
      <c r="F131">
        <v>73</v>
      </c>
      <c r="G131" t="s">
        <v>20</v>
      </c>
      <c r="H131" t="s">
        <v>21</v>
      </c>
      <c r="I131" t="s">
        <v>22</v>
      </c>
      <c r="J131" t="b">
        <v>0</v>
      </c>
      <c r="K131" t="s">
        <v>223</v>
      </c>
      <c r="L131" t="s">
        <v>27</v>
      </c>
      <c r="M131" t="b">
        <v>0</v>
      </c>
      <c r="N131" t="s">
        <v>25</v>
      </c>
      <c r="O131">
        <v>28182</v>
      </c>
      <c r="P131">
        <v>1491111</v>
      </c>
      <c r="Q131" t="b">
        <v>0</v>
      </c>
      <c r="R131">
        <v>20171011</v>
      </c>
    </row>
    <row r="132" spans="1:18" hidden="1" x14ac:dyDescent="0.25">
      <c r="A132">
        <v>1976</v>
      </c>
      <c r="B132" t="s">
        <v>220</v>
      </c>
      <c r="C132" t="s">
        <v>221</v>
      </c>
      <c r="D132">
        <v>53</v>
      </c>
      <c r="E132">
        <v>91</v>
      </c>
      <c r="F132">
        <v>73</v>
      </c>
      <c r="G132" t="s">
        <v>20</v>
      </c>
      <c r="H132" t="s">
        <v>21</v>
      </c>
      <c r="I132" t="s">
        <v>22</v>
      </c>
      <c r="J132" t="b">
        <v>0</v>
      </c>
      <c r="K132" t="s">
        <v>224</v>
      </c>
      <c r="L132" t="s">
        <v>88</v>
      </c>
      <c r="M132" t="b">
        <v>0</v>
      </c>
      <c r="N132" t="s">
        <v>25</v>
      </c>
      <c r="O132">
        <v>7402</v>
      </c>
      <c r="P132">
        <v>1491111</v>
      </c>
      <c r="Q132" t="b">
        <v>0</v>
      </c>
      <c r="R132">
        <v>20171011</v>
      </c>
    </row>
    <row r="133" spans="1:18" hidden="1" x14ac:dyDescent="0.25">
      <c r="A133">
        <v>1976</v>
      </c>
      <c r="B133" t="s">
        <v>220</v>
      </c>
      <c r="C133" t="s">
        <v>221</v>
      </c>
      <c r="D133">
        <v>53</v>
      </c>
      <c r="E133">
        <v>91</v>
      </c>
      <c r="F133">
        <v>73</v>
      </c>
      <c r="G133" t="s">
        <v>20</v>
      </c>
      <c r="H133" t="s">
        <v>21</v>
      </c>
      <c r="I133" t="s">
        <v>22</v>
      </c>
      <c r="J133" t="b">
        <v>0</v>
      </c>
      <c r="K133" t="s">
        <v>225</v>
      </c>
      <c r="L133" t="s">
        <v>29</v>
      </c>
      <c r="M133" t="b">
        <v>0</v>
      </c>
      <c r="N133" t="s">
        <v>25</v>
      </c>
      <c r="O133">
        <v>1071219</v>
      </c>
      <c r="P133">
        <v>1491111</v>
      </c>
      <c r="Q133" t="b">
        <v>0</v>
      </c>
      <c r="R133">
        <v>20171011</v>
      </c>
    </row>
    <row r="134" spans="1:18" hidden="1" x14ac:dyDescent="0.25">
      <c r="A134">
        <v>1976</v>
      </c>
      <c r="B134" t="s">
        <v>220</v>
      </c>
      <c r="C134" t="s">
        <v>221</v>
      </c>
      <c r="D134">
        <v>53</v>
      </c>
      <c r="E134">
        <v>91</v>
      </c>
      <c r="F134">
        <v>73</v>
      </c>
      <c r="G134" t="s">
        <v>20</v>
      </c>
      <c r="H134" t="s">
        <v>21</v>
      </c>
      <c r="I134" t="s">
        <v>22</v>
      </c>
      <c r="J134" t="b">
        <v>0</v>
      </c>
      <c r="K134" t="s">
        <v>226</v>
      </c>
      <c r="L134" t="s">
        <v>31</v>
      </c>
      <c r="M134" t="b">
        <v>0</v>
      </c>
      <c r="N134" t="s">
        <v>25</v>
      </c>
      <c r="O134">
        <v>19373</v>
      </c>
      <c r="P134">
        <v>1491111</v>
      </c>
      <c r="Q134" t="b">
        <v>0</v>
      </c>
      <c r="R134">
        <v>20171011</v>
      </c>
    </row>
    <row r="135" spans="1:18" hidden="1" x14ac:dyDescent="0.25">
      <c r="A135">
        <v>1976</v>
      </c>
      <c r="B135" t="s">
        <v>220</v>
      </c>
      <c r="C135" t="s">
        <v>221</v>
      </c>
      <c r="D135">
        <v>53</v>
      </c>
      <c r="E135">
        <v>91</v>
      </c>
      <c r="F135">
        <v>73</v>
      </c>
      <c r="G135" t="s">
        <v>20</v>
      </c>
      <c r="H135" t="s">
        <v>21</v>
      </c>
      <c r="I135" t="s">
        <v>22</v>
      </c>
      <c r="J135" t="b">
        <v>0</v>
      </c>
      <c r="K135" t="s">
        <v>227</v>
      </c>
      <c r="L135" t="s">
        <v>24</v>
      </c>
      <c r="M135" t="b">
        <v>0</v>
      </c>
      <c r="N135" t="s">
        <v>25</v>
      </c>
      <c r="O135">
        <v>361546</v>
      </c>
      <c r="P135">
        <v>1491111</v>
      </c>
      <c r="Q135" t="b">
        <v>0</v>
      </c>
      <c r="R135">
        <v>20171011</v>
      </c>
    </row>
    <row r="136" spans="1:18" hidden="1" x14ac:dyDescent="0.25">
      <c r="A136">
        <v>1976</v>
      </c>
      <c r="B136" t="s">
        <v>228</v>
      </c>
      <c r="C136" t="s">
        <v>229</v>
      </c>
      <c r="D136">
        <v>54</v>
      </c>
      <c r="E136">
        <v>55</v>
      </c>
      <c r="F136">
        <v>56</v>
      </c>
      <c r="G136" t="s">
        <v>20</v>
      </c>
      <c r="H136" t="s">
        <v>21</v>
      </c>
      <c r="I136" t="s">
        <v>22</v>
      </c>
      <c r="J136" t="b">
        <v>0</v>
      </c>
      <c r="K136" t="s">
        <v>230</v>
      </c>
      <c r="L136" t="s">
        <v>29</v>
      </c>
      <c r="M136" t="b">
        <v>0</v>
      </c>
      <c r="N136" t="s">
        <v>25</v>
      </c>
      <c r="O136">
        <v>566359</v>
      </c>
      <c r="P136">
        <v>566359</v>
      </c>
      <c r="Q136" t="b">
        <v>0</v>
      </c>
      <c r="R136">
        <v>20171011</v>
      </c>
    </row>
    <row r="137" spans="1:18" hidden="1" x14ac:dyDescent="0.25">
      <c r="A137">
        <v>1976</v>
      </c>
      <c r="B137" t="s">
        <v>231</v>
      </c>
      <c r="C137" t="s">
        <v>232</v>
      </c>
      <c r="D137">
        <v>55</v>
      </c>
      <c r="E137">
        <v>35</v>
      </c>
      <c r="F137">
        <v>25</v>
      </c>
      <c r="G137" t="s">
        <v>20</v>
      </c>
      <c r="H137" t="s">
        <v>21</v>
      </c>
      <c r="I137" t="s">
        <v>22</v>
      </c>
      <c r="J137" t="b">
        <v>0</v>
      </c>
      <c r="K137" t="s">
        <v>233</v>
      </c>
      <c r="L137" t="s">
        <v>75</v>
      </c>
      <c r="M137" t="b">
        <v>0</v>
      </c>
      <c r="N137" t="s">
        <v>25</v>
      </c>
      <c r="O137">
        <v>2148</v>
      </c>
      <c r="P137">
        <v>1935183</v>
      </c>
      <c r="Q137" t="b">
        <v>0</v>
      </c>
      <c r="R137">
        <v>20171011</v>
      </c>
    </row>
    <row r="138" spans="1:18" hidden="1" x14ac:dyDescent="0.25">
      <c r="A138">
        <v>1976</v>
      </c>
      <c r="B138" t="s">
        <v>231</v>
      </c>
      <c r="C138" t="s">
        <v>232</v>
      </c>
      <c r="D138">
        <v>55</v>
      </c>
      <c r="E138">
        <v>35</v>
      </c>
      <c r="F138">
        <v>25</v>
      </c>
      <c r="G138" t="s">
        <v>20</v>
      </c>
      <c r="H138" t="s">
        <v>21</v>
      </c>
      <c r="I138" t="s">
        <v>22</v>
      </c>
      <c r="J138" t="b">
        <v>0</v>
      </c>
      <c r="K138" t="s">
        <v>234</v>
      </c>
      <c r="L138" t="s">
        <v>235</v>
      </c>
      <c r="M138" t="b">
        <v>0</v>
      </c>
      <c r="N138" t="s">
        <v>25</v>
      </c>
      <c r="O138">
        <v>7354</v>
      </c>
      <c r="P138">
        <v>1935183</v>
      </c>
      <c r="Q138" t="b">
        <v>0</v>
      </c>
      <c r="R138">
        <v>20171011</v>
      </c>
    </row>
    <row r="139" spans="1:18" hidden="1" x14ac:dyDescent="0.25">
      <c r="A139">
        <v>1976</v>
      </c>
      <c r="B139" t="s">
        <v>231</v>
      </c>
      <c r="C139" t="s">
        <v>232</v>
      </c>
      <c r="D139">
        <v>55</v>
      </c>
      <c r="E139">
        <v>35</v>
      </c>
      <c r="F139">
        <v>25</v>
      </c>
      <c r="G139" t="s">
        <v>20</v>
      </c>
      <c r="H139" t="s">
        <v>21</v>
      </c>
      <c r="I139" t="s">
        <v>22</v>
      </c>
      <c r="J139" t="b">
        <v>0</v>
      </c>
      <c r="K139" t="s">
        <v>236</v>
      </c>
      <c r="L139" t="s">
        <v>100</v>
      </c>
      <c r="M139" t="b">
        <v>0</v>
      </c>
      <c r="N139" t="s">
        <v>25</v>
      </c>
      <c r="O139">
        <v>1731</v>
      </c>
      <c r="P139">
        <v>1935183</v>
      </c>
      <c r="Q139" t="b">
        <v>0</v>
      </c>
      <c r="R139">
        <v>20171011</v>
      </c>
    </row>
    <row r="140" spans="1:18" hidden="1" x14ac:dyDescent="0.25">
      <c r="A140">
        <v>1976</v>
      </c>
      <c r="B140" t="s">
        <v>231</v>
      </c>
      <c r="C140" t="s">
        <v>232</v>
      </c>
      <c r="D140">
        <v>55</v>
      </c>
      <c r="E140">
        <v>35</v>
      </c>
      <c r="F140">
        <v>25</v>
      </c>
      <c r="G140" t="s">
        <v>20</v>
      </c>
      <c r="H140" t="s">
        <v>21</v>
      </c>
      <c r="I140" t="s">
        <v>22</v>
      </c>
      <c r="J140" t="b">
        <v>0</v>
      </c>
      <c r="K140" t="s">
        <v>237</v>
      </c>
      <c r="L140" t="s">
        <v>29</v>
      </c>
      <c r="M140" t="b">
        <v>0</v>
      </c>
      <c r="N140" t="s">
        <v>25</v>
      </c>
      <c r="O140">
        <v>1396970</v>
      </c>
      <c r="P140">
        <v>1935183</v>
      </c>
      <c r="Q140" t="b">
        <v>0</v>
      </c>
      <c r="R140">
        <v>20171011</v>
      </c>
    </row>
    <row r="141" spans="1:18" hidden="1" x14ac:dyDescent="0.25">
      <c r="A141">
        <v>1976</v>
      </c>
      <c r="B141" t="s">
        <v>231</v>
      </c>
      <c r="C141" t="s">
        <v>232</v>
      </c>
      <c r="D141">
        <v>55</v>
      </c>
      <c r="E141">
        <v>35</v>
      </c>
      <c r="F141">
        <v>25</v>
      </c>
      <c r="G141" t="s">
        <v>20</v>
      </c>
      <c r="H141" t="s">
        <v>21</v>
      </c>
      <c r="I141" t="s">
        <v>22</v>
      </c>
      <c r="J141" t="b">
        <v>0</v>
      </c>
      <c r="K141" t="s">
        <v>238</v>
      </c>
      <c r="L141" t="s">
        <v>88</v>
      </c>
      <c r="M141" t="b">
        <v>0</v>
      </c>
      <c r="N141" t="s">
        <v>25</v>
      </c>
      <c r="O141">
        <v>4876</v>
      </c>
      <c r="P141">
        <v>1935183</v>
      </c>
      <c r="Q141" t="b">
        <v>0</v>
      </c>
      <c r="R141">
        <v>20171011</v>
      </c>
    </row>
    <row r="142" spans="1:18" hidden="1" x14ac:dyDescent="0.25">
      <c r="A142">
        <v>1976</v>
      </c>
      <c r="B142" t="s">
        <v>231</v>
      </c>
      <c r="C142" t="s">
        <v>232</v>
      </c>
      <c r="D142">
        <v>55</v>
      </c>
      <c r="E142">
        <v>35</v>
      </c>
      <c r="F142">
        <v>25</v>
      </c>
      <c r="G142" t="s">
        <v>20</v>
      </c>
      <c r="H142" t="s">
        <v>21</v>
      </c>
      <c r="I142" t="s">
        <v>22</v>
      </c>
      <c r="J142" t="b">
        <v>0</v>
      </c>
      <c r="K142" t="s">
        <v>45</v>
      </c>
      <c r="M142" t="b">
        <v>0</v>
      </c>
      <c r="N142" t="s">
        <v>25</v>
      </c>
      <c r="O142">
        <v>202</v>
      </c>
      <c r="P142">
        <v>1935183</v>
      </c>
      <c r="Q142" t="b">
        <v>0</v>
      </c>
      <c r="R142">
        <v>20171011</v>
      </c>
    </row>
    <row r="143" spans="1:18" hidden="1" x14ac:dyDescent="0.25">
      <c r="A143">
        <v>1976</v>
      </c>
      <c r="B143" t="s">
        <v>231</v>
      </c>
      <c r="C143" t="s">
        <v>232</v>
      </c>
      <c r="D143">
        <v>55</v>
      </c>
      <c r="E143">
        <v>35</v>
      </c>
      <c r="F143">
        <v>25</v>
      </c>
      <c r="G143" t="s">
        <v>20</v>
      </c>
      <c r="H143" t="s">
        <v>21</v>
      </c>
      <c r="I143" t="s">
        <v>22</v>
      </c>
      <c r="J143" t="b">
        <v>0</v>
      </c>
      <c r="K143" t="s">
        <v>239</v>
      </c>
      <c r="L143" t="s">
        <v>24</v>
      </c>
      <c r="M143" t="b">
        <v>0</v>
      </c>
      <c r="N143" t="s">
        <v>25</v>
      </c>
      <c r="O143">
        <v>521902</v>
      </c>
      <c r="P143">
        <v>1935183</v>
      </c>
      <c r="Q143" t="b">
        <v>0</v>
      </c>
      <c r="R143">
        <v>20171011</v>
      </c>
    </row>
    <row r="144" spans="1:18" hidden="1" x14ac:dyDescent="0.25">
      <c r="A144">
        <v>1976</v>
      </c>
      <c r="B144" t="s">
        <v>240</v>
      </c>
      <c r="C144" t="s">
        <v>241</v>
      </c>
      <c r="D144">
        <v>56</v>
      </c>
      <c r="E144">
        <v>83</v>
      </c>
      <c r="F144">
        <v>68</v>
      </c>
      <c r="G144" t="s">
        <v>20</v>
      </c>
      <c r="H144" t="s">
        <v>21</v>
      </c>
      <c r="I144" t="s">
        <v>22</v>
      </c>
      <c r="J144" t="b">
        <v>0</v>
      </c>
      <c r="K144" t="s">
        <v>242</v>
      </c>
      <c r="L144" t="s">
        <v>29</v>
      </c>
      <c r="M144" t="b">
        <v>0</v>
      </c>
      <c r="N144" t="s">
        <v>25</v>
      </c>
      <c r="O144">
        <v>70558</v>
      </c>
      <c r="P144">
        <v>155368</v>
      </c>
      <c r="Q144" t="b">
        <v>0</v>
      </c>
      <c r="R144">
        <v>20171011</v>
      </c>
    </row>
    <row r="145" spans="1:18" hidden="1" x14ac:dyDescent="0.25">
      <c r="A145">
        <v>1976</v>
      </c>
      <c r="B145" t="s">
        <v>240</v>
      </c>
      <c r="C145" t="s">
        <v>241</v>
      </c>
      <c r="D145">
        <v>56</v>
      </c>
      <c r="E145">
        <v>83</v>
      </c>
      <c r="F145">
        <v>68</v>
      </c>
      <c r="G145" t="s">
        <v>20</v>
      </c>
      <c r="H145" t="s">
        <v>21</v>
      </c>
      <c r="I145" t="s">
        <v>22</v>
      </c>
      <c r="J145" t="b">
        <v>0</v>
      </c>
      <c r="K145" t="s">
        <v>243</v>
      </c>
      <c r="L145" t="s">
        <v>24</v>
      </c>
      <c r="M145" t="b">
        <v>0</v>
      </c>
      <c r="N145" t="s">
        <v>25</v>
      </c>
      <c r="O145">
        <v>84810</v>
      </c>
      <c r="P145">
        <v>155368</v>
      </c>
      <c r="Q145" t="b">
        <v>0</v>
      </c>
      <c r="R145">
        <v>20171011</v>
      </c>
    </row>
    <row r="146" spans="1:18" hidden="1" x14ac:dyDescent="0.25">
      <c r="A146">
        <v>1978</v>
      </c>
      <c r="B146" t="s">
        <v>244</v>
      </c>
      <c r="C146" t="s">
        <v>245</v>
      </c>
      <c r="D146">
        <v>1</v>
      </c>
      <c r="E146">
        <v>63</v>
      </c>
      <c r="F146">
        <v>41</v>
      </c>
      <c r="G146" t="s">
        <v>20</v>
      </c>
      <c r="H146" t="s">
        <v>21</v>
      </c>
      <c r="I146" t="s">
        <v>22</v>
      </c>
      <c r="J146" t="b">
        <v>0</v>
      </c>
      <c r="K146" t="s">
        <v>246</v>
      </c>
      <c r="L146" t="s">
        <v>55</v>
      </c>
      <c r="M146" t="b">
        <v>0</v>
      </c>
      <c r="N146" t="s">
        <v>25</v>
      </c>
      <c r="O146">
        <v>34951</v>
      </c>
      <c r="P146">
        <v>582005</v>
      </c>
      <c r="Q146" t="b">
        <v>0</v>
      </c>
      <c r="R146">
        <v>20171011</v>
      </c>
    </row>
    <row r="147" spans="1:18" hidden="1" x14ac:dyDescent="0.25">
      <c r="A147">
        <v>1978</v>
      </c>
      <c r="B147" t="s">
        <v>244</v>
      </c>
      <c r="C147" t="s">
        <v>245</v>
      </c>
      <c r="D147">
        <v>1</v>
      </c>
      <c r="E147">
        <v>63</v>
      </c>
      <c r="F147">
        <v>41</v>
      </c>
      <c r="G147" t="s">
        <v>20</v>
      </c>
      <c r="H147" t="s">
        <v>21</v>
      </c>
      <c r="I147" t="s">
        <v>22</v>
      </c>
      <c r="J147" t="b">
        <v>1</v>
      </c>
      <c r="K147" t="s">
        <v>247</v>
      </c>
      <c r="L147" t="s">
        <v>24</v>
      </c>
      <c r="M147" t="b">
        <v>0</v>
      </c>
      <c r="N147" t="s">
        <v>25</v>
      </c>
      <c r="O147">
        <v>316170</v>
      </c>
      <c r="P147">
        <v>729842</v>
      </c>
      <c r="Q147" t="b">
        <v>0</v>
      </c>
      <c r="R147">
        <v>20171011</v>
      </c>
    </row>
    <row r="148" spans="1:18" hidden="1" x14ac:dyDescent="0.25">
      <c r="A148">
        <v>1978</v>
      </c>
      <c r="B148" t="s">
        <v>244</v>
      </c>
      <c r="C148" t="s">
        <v>245</v>
      </c>
      <c r="D148">
        <v>1</v>
      </c>
      <c r="E148">
        <v>63</v>
      </c>
      <c r="F148">
        <v>41</v>
      </c>
      <c r="G148" t="s">
        <v>20</v>
      </c>
      <c r="H148" t="s">
        <v>21</v>
      </c>
      <c r="I148" t="s">
        <v>22</v>
      </c>
      <c r="J148" t="b">
        <v>1</v>
      </c>
      <c r="K148" t="s">
        <v>248</v>
      </c>
      <c r="L148" t="s">
        <v>31</v>
      </c>
      <c r="M148" t="b">
        <v>0</v>
      </c>
      <c r="N148" t="s">
        <v>25</v>
      </c>
      <c r="O148">
        <v>6006</v>
      </c>
      <c r="P148">
        <v>729842</v>
      </c>
      <c r="Q148" t="b">
        <v>0</v>
      </c>
      <c r="R148">
        <v>20171011</v>
      </c>
    </row>
    <row r="149" spans="1:18" hidden="1" x14ac:dyDescent="0.25">
      <c r="A149">
        <v>1978</v>
      </c>
      <c r="B149" t="s">
        <v>244</v>
      </c>
      <c r="C149" t="s">
        <v>245</v>
      </c>
      <c r="D149">
        <v>1</v>
      </c>
      <c r="E149">
        <v>63</v>
      </c>
      <c r="F149">
        <v>41</v>
      </c>
      <c r="G149" t="s">
        <v>20</v>
      </c>
      <c r="H149" t="s">
        <v>21</v>
      </c>
      <c r="I149" t="s">
        <v>22</v>
      </c>
      <c r="J149" t="b">
        <v>1</v>
      </c>
      <c r="K149" t="s">
        <v>249</v>
      </c>
      <c r="L149" t="s">
        <v>29</v>
      </c>
      <c r="M149" t="b">
        <v>0</v>
      </c>
      <c r="N149" t="s">
        <v>25</v>
      </c>
      <c r="O149">
        <v>401852</v>
      </c>
      <c r="P149">
        <v>729842</v>
      </c>
      <c r="Q149" t="b">
        <v>0</v>
      </c>
      <c r="R149">
        <v>20171011</v>
      </c>
    </row>
    <row r="150" spans="1:18" hidden="1" x14ac:dyDescent="0.25">
      <c r="A150">
        <v>1978</v>
      </c>
      <c r="B150" t="s">
        <v>244</v>
      </c>
      <c r="C150" t="s">
        <v>245</v>
      </c>
      <c r="D150">
        <v>1</v>
      </c>
      <c r="E150">
        <v>63</v>
      </c>
      <c r="F150">
        <v>41</v>
      </c>
      <c r="G150" t="s">
        <v>20</v>
      </c>
      <c r="H150" t="s">
        <v>21</v>
      </c>
      <c r="I150" t="s">
        <v>22</v>
      </c>
      <c r="J150" t="b">
        <v>0</v>
      </c>
      <c r="K150" t="s">
        <v>250</v>
      </c>
      <c r="L150" t="s">
        <v>29</v>
      </c>
      <c r="M150" t="b">
        <v>0</v>
      </c>
      <c r="N150" t="s">
        <v>25</v>
      </c>
      <c r="O150">
        <v>547054</v>
      </c>
      <c r="P150">
        <v>582005</v>
      </c>
      <c r="Q150" t="b">
        <v>0</v>
      </c>
      <c r="R150">
        <v>20171011</v>
      </c>
    </row>
    <row r="151" spans="1:18" hidden="1" x14ac:dyDescent="0.25">
      <c r="A151">
        <v>1978</v>
      </c>
      <c r="B151" t="s">
        <v>244</v>
      </c>
      <c r="C151" t="s">
        <v>245</v>
      </c>
      <c r="D151">
        <v>1</v>
      </c>
      <c r="E151">
        <v>63</v>
      </c>
      <c r="F151">
        <v>41</v>
      </c>
      <c r="G151" t="s">
        <v>20</v>
      </c>
      <c r="H151" t="s">
        <v>21</v>
      </c>
      <c r="I151" t="s">
        <v>22</v>
      </c>
      <c r="J151" t="b">
        <v>1</v>
      </c>
      <c r="K151" t="s">
        <v>251</v>
      </c>
      <c r="L151" t="s">
        <v>55</v>
      </c>
      <c r="M151" t="b">
        <v>0</v>
      </c>
      <c r="N151" t="s">
        <v>25</v>
      </c>
      <c r="O151">
        <v>5814</v>
      </c>
      <c r="P151">
        <v>729842</v>
      </c>
      <c r="Q151" t="b">
        <v>0</v>
      </c>
      <c r="R151">
        <v>20171011</v>
      </c>
    </row>
    <row r="152" spans="1:18" hidden="1" x14ac:dyDescent="0.25">
      <c r="A152">
        <v>1978</v>
      </c>
      <c r="B152" t="s">
        <v>252</v>
      </c>
      <c r="C152" t="s">
        <v>253</v>
      </c>
      <c r="D152">
        <v>2</v>
      </c>
      <c r="E152">
        <v>94</v>
      </c>
      <c r="F152">
        <v>81</v>
      </c>
      <c r="G152" t="s">
        <v>20</v>
      </c>
      <c r="H152" t="s">
        <v>21</v>
      </c>
      <c r="I152" t="s">
        <v>22</v>
      </c>
      <c r="J152" t="b">
        <v>0</v>
      </c>
      <c r="K152" t="s">
        <v>254</v>
      </c>
      <c r="L152" t="s">
        <v>29</v>
      </c>
      <c r="M152" t="b">
        <v>0</v>
      </c>
      <c r="N152" t="s">
        <v>25</v>
      </c>
      <c r="O152">
        <v>29574</v>
      </c>
      <c r="P152">
        <v>122741</v>
      </c>
      <c r="Q152" t="b">
        <v>0</v>
      </c>
      <c r="R152">
        <v>20171011</v>
      </c>
    </row>
    <row r="153" spans="1:18" hidden="1" x14ac:dyDescent="0.25">
      <c r="A153">
        <v>1978</v>
      </c>
      <c r="B153" t="s">
        <v>252</v>
      </c>
      <c r="C153" t="s">
        <v>253</v>
      </c>
      <c r="D153">
        <v>2</v>
      </c>
      <c r="E153">
        <v>94</v>
      </c>
      <c r="F153">
        <v>81</v>
      </c>
      <c r="G153" t="s">
        <v>20</v>
      </c>
      <c r="H153" t="s">
        <v>21</v>
      </c>
      <c r="I153" t="s">
        <v>22</v>
      </c>
      <c r="J153" t="b">
        <v>0</v>
      </c>
      <c r="K153" t="s">
        <v>193</v>
      </c>
      <c r="L153" t="s">
        <v>193</v>
      </c>
      <c r="M153" t="b">
        <v>1</v>
      </c>
      <c r="N153" t="s">
        <v>25</v>
      </c>
      <c r="O153">
        <v>384</v>
      </c>
      <c r="P153">
        <v>122741</v>
      </c>
      <c r="Q153" t="b">
        <v>0</v>
      </c>
      <c r="R153">
        <v>20171011</v>
      </c>
    </row>
    <row r="154" spans="1:18" hidden="1" x14ac:dyDescent="0.25">
      <c r="A154">
        <v>1978</v>
      </c>
      <c r="B154" t="s">
        <v>252</v>
      </c>
      <c r="C154" t="s">
        <v>253</v>
      </c>
      <c r="D154">
        <v>2</v>
      </c>
      <c r="E154">
        <v>94</v>
      </c>
      <c r="F154">
        <v>81</v>
      </c>
      <c r="G154" t="s">
        <v>20</v>
      </c>
      <c r="H154" t="s">
        <v>21</v>
      </c>
      <c r="I154" t="s">
        <v>22</v>
      </c>
      <c r="J154" t="b">
        <v>0</v>
      </c>
      <c r="K154" t="s">
        <v>255</v>
      </c>
      <c r="L154" t="s">
        <v>24</v>
      </c>
      <c r="M154" t="b">
        <v>0</v>
      </c>
      <c r="N154" t="s">
        <v>25</v>
      </c>
      <c r="O154">
        <v>92783</v>
      </c>
      <c r="P154">
        <v>122741</v>
      </c>
      <c r="Q154" t="b">
        <v>0</v>
      </c>
      <c r="R154">
        <v>20171011</v>
      </c>
    </row>
    <row r="155" spans="1:18" hidden="1" x14ac:dyDescent="0.25">
      <c r="A155">
        <v>1978</v>
      </c>
      <c r="B155" t="s">
        <v>256</v>
      </c>
      <c r="C155" t="s">
        <v>257</v>
      </c>
      <c r="D155">
        <v>5</v>
      </c>
      <c r="E155">
        <v>71</v>
      </c>
      <c r="F155">
        <v>42</v>
      </c>
      <c r="G155" t="s">
        <v>20</v>
      </c>
      <c r="H155" t="s">
        <v>21</v>
      </c>
      <c r="I155" t="s">
        <v>22</v>
      </c>
      <c r="J155" t="b">
        <v>0</v>
      </c>
      <c r="K155" t="s">
        <v>258</v>
      </c>
      <c r="L155" t="s">
        <v>27</v>
      </c>
      <c r="M155" t="b">
        <v>0</v>
      </c>
      <c r="N155" t="s">
        <v>25</v>
      </c>
      <c r="O155">
        <v>37211</v>
      </c>
      <c r="P155">
        <v>517138</v>
      </c>
      <c r="Q155" t="b">
        <v>0</v>
      </c>
      <c r="R155">
        <v>20171011</v>
      </c>
    </row>
    <row r="156" spans="1:18" hidden="1" x14ac:dyDescent="0.25">
      <c r="A156">
        <v>1978</v>
      </c>
      <c r="B156" t="s">
        <v>256</v>
      </c>
      <c r="C156" t="s">
        <v>257</v>
      </c>
      <c r="D156">
        <v>5</v>
      </c>
      <c r="E156">
        <v>71</v>
      </c>
      <c r="F156">
        <v>42</v>
      </c>
      <c r="G156" t="s">
        <v>20</v>
      </c>
      <c r="H156" t="s">
        <v>21</v>
      </c>
      <c r="I156" t="s">
        <v>22</v>
      </c>
      <c r="J156" t="b">
        <v>0</v>
      </c>
      <c r="K156" t="s">
        <v>193</v>
      </c>
      <c r="L156" t="s">
        <v>193</v>
      </c>
      <c r="M156" t="b">
        <v>1</v>
      </c>
      <c r="N156" t="s">
        <v>25</v>
      </c>
      <c r="O156">
        <v>113</v>
      </c>
      <c r="P156">
        <v>517138</v>
      </c>
      <c r="Q156" t="b">
        <v>0</v>
      </c>
      <c r="R156">
        <v>20171011</v>
      </c>
    </row>
    <row r="157" spans="1:18" hidden="1" x14ac:dyDescent="0.25">
      <c r="A157">
        <v>1978</v>
      </c>
      <c r="B157" t="s">
        <v>256</v>
      </c>
      <c r="C157" t="s">
        <v>257</v>
      </c>
      <c r="D157">
        <v>5</v>
      </c>
      <c r="E157">
        <v>71</v>
      </c>
      <c r="F157">
        <v>42</v>
      </c>
      <c r="G157" t="s">
        <v>20</v>
      </c>
      <c r="H157" t="s">
        <v>21</v>
      </c>
      <c r="I157" t="s">
        <v>22</v>
      </c>
      <c r="J157" t="b">
        <v>0</v>
      </c>
      <c r="K157" t="s">
        <v>259</v>
      </c>
      <c r="L157" t="s">
        <v>29</v>
      </c>
      <c r="M157" t="b">
        <v>0</v>
      </c>
      <c r="N157" t="s">
        <v>25</v>
      </c>
      <c r="O157">
        <v>395506</v>
      </c>
      <c r="P157">
        <v>517138</v>
      </c>
      <c r="Q157" t="b">
        <v>0</v>
      </c>
      <c r="R157">
        <v>20171011</v>
      </c>
    </row>
    <row r="158" spans="1:18" hidden="1" x14ac:dyDescent="0.25">
      <c r="A158">
        <v>1978</v>
      </c>
      <c r="B158" t="s">
        <v>256</v>
      </c>
      <c r="C158" t="s">
        <v>257</v>
      </c>
      <c r="D158">
        <v>5</v>
      </c>
      <c r="E158">
        <v>71</v>
      </c>
      <c r="F158">
        <v>42</v>
      </c>
      <c r="G158" t="s">
        <v>20</v>
      </c>
      <c r="H158" t="s">
        <v>21</v>
      </c>
      <c r="I158" t="s">
        <v>22</v>
      </c>
      <c r="J158" t="b">
        <v>0</v>
      </c>
      <c r="K158" t="s">
        <v>260</v>
      </c>
      <c r="L158" t="s">
        <v>24</v>
      </c>
      <c r="M158" t="b">
        <v>0</v>
      </c>
      <c r="N158" t="s">
        <v>25</v>
      </c>
      <c r="O158">
        <v>84308</v>
      </c>
      <c r="P158">
        <v>517138</v>
      </c>
      <c r="Q158" t="b">
        <v>0</v>
      </c>
      <c r="R158">
        <v>20171011</v>
      </c>
    </row>
    <row r="159" spans="1:18" hidden="1" x14ac:dyDescent="0.25">
      <c r="A159">
        <v>1978</v>
      </c>
      <c r="B159" t="s">
        <v>261</v>
      </c>
      <c r="C159" t="s">
        <v>262</v>
      </c>
      <c r="D159">
        <v>8</v>
      </c>
      <c r="E159">
        <v>84</v>
      </c>
      <c r="F159">
        <v>62</v>
      </c>
      <c r="G159" t="s">
        <v>20</v>
      </c>
      <c r="H159" t="s">
        <v>21</v>
      </c>
      <c r="I159" t="s">
        <v>22</v>
      </c>
      <c r="J159" t="b">
        <v>0</v>
      </c>
      <c r="K159" t="s">
        <v>263</v>
      </c>
      <c r="L159" t="s">
        <v>264</v>
      </c>
      <c r="M159" t="b">
        <v>0</v>
      </c>
      <c r="N159" t="s">
        <v>25</v>
      </c>
      <c r="O159">
        <v>2518</v>
      </c>
      <c r="P159">
        <v>819256</v>
      </c>
      <c r="Q159" t="b">
        <v>0</v>
      </c>
      <c r="R159">
        <v>20171011</v>
      </c>
    </row>
    <row r="160" spans="1:18" hidden="1" x14ac:dyDescent="0.25">
      <c r="A160">
        <v>1978</v>
      </c>
      <c r="B160" t="s">
        <v>261</v>
      </c>
      <c r="C160" t="s">
        <v>262</v>
      </c>
      <c r="D160">
        <v>8</v>
      </c>
      <c r="E160">
        <v>84</v>
      </c>
      <c r="F160">
        <v>62</v>
      </c>
      <c r="G160" t="s">
        <v>20</v>
      </c>
      <c r="H160" t="s">
        <v>21</v>
      </c>
      <c r="I160" t="s">
        <v>22</v>
      </c>
      <c r="J160" t="b">
        <v>0</v>
      </c>
      <c r="K160" t="s">
        <v>265</v>
      </c>
      <c r="L160" t="s">
        <v>266</v>
      </c>
      <c r="M160" t="b">
        <v>0</v>
      </c>
      <c r="N160" t="s">
        <v>25</v>
      </c>
      <c r="O160">
        <v>5789</v>
      </c>
      <c r="P160">
        <v>819256</v>
      </c>
      <c r="Q160" t="b">
        <v>0</v>
      </c>
      <c r="R160">
        <v>20171011</v>
      </c>
    </row>
    <row r="161" spans="1:18" hidden="1" x14ac:dyDescent="0.25">
      <c r="A161">
        <v>1978</v>
      </c>
      <c r="B161" t="s">
        <v>261</v>
      </c>
      <c r="C161" t="s">
        <v>262</v>
      </c>
      <c r="D161">
        <v>8</v>
      </c>
      <c r="E161">
        <v>84</v>
      </c>
      <c r="F161">
        <v>62</v>
      </c>
      <c r="G161" t="s">
        <v>20</v>
      </c>
      <c r="H161" t="s">
        <v>21</v>
      </c>
      <c r="I161" t="s">
        <v>22</v>
      </c>
      <c r="J161" t="b">
        <v>0</v>
      </c>
      <c r="K161" t="s">
        <v>267</v>
      </c>
      <c r="L161" t="s">
        <v>29</v>
      </c>
      <c r="M161" t="b">
        <v>0</v>
      </c>
      <c r="N161" t="s">
        <v>25</v>
      </c>
      <c r="O161">
        <v>330148</v>
      </c>
      <c r="P161">
        <v>819256</v>
      </c>
      <c r="Q161" t="b">
        <v>0</v>
      </c>
      <c r="R161">
        <v>20171011</v>
      </c>
    </row>
    <row r="162" spans="1:18" hidden="1" x14ac:dyDescent="0.25">
      <c r="A162">
        <v>1978</v>
      </c>
      <c r="B162" t="s">
        <v>261</v>
      </c>
      <c r="C162" t="s">
        <v>262</v>
      </c>
      <c r="D162">
        <v>8</v>
      </c>
      <c r="E162">
        <v>84</v>
      </c>
      <c r="F162">
        <v>62</v>
      </c>
      <c r="G162" t="s">
        <v>20</v>
      </c>
      <c r="H162" t="s">
        <v>21</v>
      </c>
      <c r="I162" t="s">
        <v>22</v>
      </c>
      <c r="J162" t="b">
        <v>0</v>
      </c>
      <c r="K162" t="s">
        <v>268</v>
      </c>
      <c r="L162" t="s">
        <v>24</v>
      </c>
      <c r="M162" t="b">
        <v>0</v>
      </c>
      <c r="N162" t="s">
        <v>25</v>
      </c>
      <c r="O162">
        <v>480801</v>
      </c>
      <c r="P162">
        <v>819256</v>
      </c>
      <c r="Q162" t="b">
        <v>0</v>
      </c>
      <c r="R162">
        <v>20171011</v>
      </c>
    </row>
    <row r="163" spans="1:18" hidden="1" x14ac:dyDescent="0.25">
      <c r="A163">
        <v>1978</v>
      </c>
      <c r="B163" t="s">
        <v>48</v>
      </c>
      <c r="C163" t="s">
        <v>49</v>
      </c>
      <c r="D163">
        <v>10</v>
      </c>
      <c r="E163">
        <v>51</v>
      </c>
      <c r="F163">
        <v>11</v>
      </c>
      <c r="G163" t="s">
        <v>20</v>
      </c>
      <c r="H163" t="s">
        <v>21</v>
      </c>
      <c r="I163" t="s">
        <v>22</v>
      </c>
      <c r="J163" t="b">
        <v>0</v>
      </c>
      <c r="K163" t="s">
        <v>269</v>
      </c>
      <c r="L163" t="s">
        <v>29</v>
      </c>
      <c r="M163" t="b">
        <v>0</v>
      </c>
      <c r="N163" t="s">
        <v>25</v>
      </c>
      <c r="O163">
        <v>93930</v>
      </c>
      <c r="P163">
        <v>162072</v>
      </c>
      <c r="Q163" t="b">
        <v>0</v>
      </c>
      <c r="R163">
        <v>20171011</v>
      </c>
    </row>
    <row r="164" spans="1:18" hidden="1" x14ac:dyDescent="0.25">
      <c r="A164">
        <v>1978</v>
      </c>
      <c r="B164" t="s">
        <v>48</v>
      </c>
      <c r="C164" t="s">
        <v>49</v>
      </c>
      <c r="D164">
        <v>10</v>
      </c>
      <c r="E164">
        <v>51</v>
      </c>
      <c r="F164">
        <v>11</v>
      </c>
      <c r="G164" t="s">
        <v>20</v>
      </c>
      <c r="H164" t="s">
        <v>21</v>
      </c>
      <c r="I164" t="s">
        <v>22</v>
      </c>
      <c r="J164" t="b">
        <v>0</v>
      </c>
      <c r="K164" t="s">
        <v>52</v>
      </c>
      <c r="L164" t="s">
        <v>53</v>
      </c>
      <c r="M164" t="b">
        <v>0</v>
      </c>
      <c r="N164" t="s">
        <v>25</v>
      </c>
      <c r="O164">
        <v>1663</v>
      </c>
      <c r="P164">
        <v>162072</v>
      </c>
      <c r="Q164" t="b">
        <v>0</v>
      </c>
      <c r="R164">
        <v>20171011</v>
      </c>
    </row>
    <row r="165" spans="1:18" hidden="1" x14ac:dyDescent="0.25">
      <c r="A165">
        <v>1978</v>
      </c>
      <c r="B165" t="s">
        <v>48</v>
      </c>
      <c r="C165" t="s">
        <v>49</v>
      </c>
      <c r="D165">
        <v>10</v>
      </c>
      <c r="E165">
        <v>51</v>
      </c>
      <c r="F165">
        <v>11</v>
      </c>
      <c r="G165" t="s">
        <v>20</v>
      </c>
      <c r="H165" t="s">
        <v>21</v>
      </c>
      <c r="I165" t="s">
        <v>22</v>
      </c>
      <c r="J165" t="b">
        <v>0</v>
      </c>
      <c r="K165" t="s">
        <v>270</v>
      </c>
      <c r="L165" t="s">
        <v>24</v>
      </c>
      <c r="M165" t="b">
        <v>0</v>
      </c>
      <c r="N165" t="s">
        <v>25</v>
      </c>
      <c r="O165">
        <v>66479</v>
      </c>
      <c r="P165">
        <v>162072</v>
      </c>
      <c r="Q165" t="b">
        <v>0</v>
      </c>
      <c r="R165">
        <v>20171011</v>
      </c>
    </row>
    <row r="166" spans="1:18" hidden="1" x14ac:dyDescent="0.25">
      <c r="A166">
        <v>1978</v>
      </c>
      <c r="B166" t="s">
        <v>271</v>
      </c>
      <c r="C166" t="s">
        <v>272</v>
      </c>
      <c r="D166">
        <v>13</v>
      </c>
      <c r="E166">
        <v>58</v>
      </c>
      <c r="F166">
        <v>44</v>
      </c>
      <c r="G166" t="s">
        <v>20</v>
      </c>
      <c r="H166" t="s">
        <v>21</v>
      </c>
      <c r="I166" t="s">
        <v>22</v>
      </c>
      <c r="J166" t="b">
        <v>0</v>
      </c>
      <c r="K166" t="s">
        <v>273</v>
      </c>
      <c r="L166" t="s">
        <v>24</v>
      </c>
      <c r="M166" t="b">
        <v>0</v>
      </c>
      <c r="N166" t="s">
        <v>25</v>
      </c>
      <c r="O166">
        <v>108808</v>
      </c>
      <c r="P166">
        <v>645128</v>
      </c>
      <c r="Q166" t="b">
        <v>0</v>
      </c>
      <c r="R166">
        <v>20171011</v>
      </c>
    </row>
    <row r="167" spans="1:18" hidden="1" x14ac:dyDescent="0.25">
      <c r="A167">
        <v>1978</v>
      </c>
      <c r="B167" t="s">
        <v>271</v>
      </c>
      <c r="C167" t="s">
        <v>272</v>
      </c>
      <c r="D167">
        <v>13</v>
      </c>
      <c r="E167">
        <v>58</v>
      </c>
      <c r="F167">
        <v>44</v>
      </c>
      <c r="G167" t="s">
        <v>20</v>
      </c>
      <c r="H167" t="s">
        <v>21</v>
      </c>
      <c r="I167" t="s">
        <v>22</v>
      </c>
      <c r="J167" t="b">
        <v>0</v>
      </c>
      <c r="K167" t="s">
        <v>274</v>
      </c>
      <c r="L167" t="s">
        <v>29</v>
      </c>
      <c r="M167" t="b">
        <v>0</v>
      </c>
      <c r="N167" t="s">
        <v>25</v>
      </c>
      <c r="O167">
        <v>536320</v>
      </c>
      <c r="P167">
        <v>645128</v>
      </c>
      <c r="Q167" t="b">
        <v>0</v>
      </c>
      <c r="R167">
        <v>20171011</v>
      </c>
    </row>
    <row r="168" spans="1:18" hidden="1" x14ac:dyDescent="0.25">
      <c r="A168">
        <v>1978</v>
      </c>
      <c r="B168" t="s">
        <v>275</v>
      </c>
      <c r="C168" t="s">
        <v>276</v>
      </c>
      <c r="D168">
        <v>16</v>
      </c>
      <c r="E168">
        <v>82</v>
      </c>
      <c r="F168">
        <v>63</v>
      </c>
      <c r="G168" t="s">
        <v>20</v>
      </c>
      <c r="H168" t="s">
        <v>21</v>
      </c>
      <c r="I168" t="s">
        <v>22</v>
      </c>
      <c r="J168" t="b">
        <v>0</v>
      </c>
      <c r="K168" t="s">
        <v>277</v>
      </c>
      <c r="L168" t="s">
        <v>29</v>
      </c>
      <c r="M168" t="b">
        <v>0</v>
      </c>
      <c r="N168" t="s">
        <v>25</v>
      </c>
      <c r="O168">
        <v>89635</v>
      </c>
      <c r="P168">
        <v>284047</v>
      </c>
      <c r="Q168" t="b">
        <v>0</v>
      </c>
      <c r="R168">
        <v>20171011</v>
      </c>
    </row>
    <row r="169" spans="1:18" hidden="1" x14ac:dyDescent="0.25">
      <c r="A169">
        <v>1978</v>
      </c>
      <c r="B169" t="s">
        <v>275</v>
      </c>
      <c r="C169" t="s">
        <v>276</v>
      </c>
      <c r="D169">
        <v>16</v>
      </c>
      <c r="E169">
        <v>82</v>
      </c>
      <c r="F169">
        <v>63</v>
      </c>
      <c r="G169" t="s">
        <v>20</v>
      </c>
      <c r="H169" t="s">
        <v>21</v>
      </c>
      <c r="I169" t="s">
        <v>22</v>
      </c>
      <c r="J169" t="b">
        <v>0</v>
      </c>
      <c r="K169" t="s">
        <v>278</v>
      </c>
      <c r="L169" t="s">
        <v>24</v>
      </c>
      <c r="M169" t="b">
        <v>0</v>
      </c>
      <c r="N169" t="s">
        <v>25</v>
      </c>
      <c r="O169">
        <v>194412</v>
      </c>
      <c r="P169">
        <v>284047</v>
      </c>
      <c r="Q169" t="b">
        <v>0</v>
      </c>
      <c r="R169">
        <v>20171011</v>
      </c>
    </row>
    <row r="170" spans="1:18" hidden="1" x14ac:dyDescent="0.25">
      <c r="A170">
        <v>1978</v>
      </c>
      <c r="B170" t="s">
        <v>279</v>
      </c>
      <c r="C170" t="s">
        <v>280</v>
      </c>
      <c r="D170">
        <v>17</v>
      </c>
      <c r="E170">
        <v>33</v>
      </c>
      <c r="F170">
        <v>21</v>
      </c>
      <c r="G170" t="s">
        <v>20</v>
      </c>
      <c r="H170" t="s">
        <v>21</v>
      </c>
      <c r="I170" t="s">
        <v>22</v>
      </c>
      <c r="J170" t="b">
        <v>0</v>
      </c>
      <c r="K170" t="s">
        <v>281</v>
      </c>
      <c r="L170" t="s">
        <v>88</v>
      </c>
      <c r="M170" t="b">
        <v>0</v>
      </c>
      <c r="N170" t="s">
        <v>25</v>
      </c>
      <c r="O170">
        <v>15922</v>
      </c>
      <c r="P170">
        <v>3184764</v>
      </c>
      <c r="Q170" t="b">
        <v>0</v>
      </c>
      <c r="R170">
        <v>20171011</v>
      </c>
    </row>
    <row r="171" spans="1:18" hidden="1" x14ac:dyDescent="0.25">
      <c r="A171">
        <v>1978</v>
      </c>
      <c r="B171" t="s">
        <v>279</v>
      </c>
      <c r="C171" t="s">
        <v>280</v>
      </c>
      <c r="D171">
        <v>17</v>
      </c>
      <c r="E171">
        <v>33</v>
      </c>
      <c r="F171">
        <v>21</v>
      </c>
      <c r="G171" t="s">
        <v>20</v>
      </c>
      <c r="H171" t="s">
        <v>21</v>
      </c>
      <c r="I171" t="s">
        <v>22</v>
      </c>
      <c r="J171" t="b">
        <v>0</v>
      </c>
      <c r="K171" t="s">
        <v>282</v>
      </c>
      <c r="L171" t="s">
        <v>29</v>
      </c>
      <c r="M171" t="b">
        <v>0</v>
      </c>
      <c r="N171" t="s">
        <v>25</v>
      </c>
      <c r="O171">
        <v>1448187</v>
      </c>
      <c r="P171">
        <v>3184764</v>
      </c>
      <c r="Q171" t="b">
        <v>0</v>
      </c>
      <c r="R171">
        <v>20171011</v>
      </c>
    </row>
    <row r="172" spans="1:18" hidden="1" x14ac:dyDescent="0.25">
      <c r="A172">
        <v>1978</v>
      </c>
      <c r="B172" t="s">
        <v>279</v>
      </c>
      <c r="C172" t="s">
        <v>280</v>
      </c>
      <c r="D172">
        <v>17</v>
      </c>
      <c r="E172">
        <v>33</v>
      </c>
      <c r="F172">
        <v>21</v>
      </c>
      <c r="G172" t="s">
        <v>20</v>
      </c>
      <c r="H172" t="s">
        <v>21</v>
      </c>
      <c r="I172" t="s">
        <v>22</v>
      </c>
      <c r="J172" t="b">
        <v>0</v>
      </c>
      <c r="K172" t="s">
        <v>283</v>
      </c>
      <c r="L172" t="s">
        <v>31</v>
      </c>
      <c r="M172" t="b">
        <v>0</v>
      </c>
      <c r="N172" t="s">
        <v>25</v>
      </c>
      <c r="O172">
        <v>16320</v>
      </c>
      <c r="P172">
        <v>3184764</v>
      </c>
      <c r="Q172" t="b">
        <v>0</v>
      </c>
      <c r="R172">
        <v>20171011</v>
      </c>
    </row>
    <row r="173" spans="1:18" hidden="1" x14ac:dyDescent="0.25">
      <c r="A173">
        <v>1978</v>
      </c>
      <c r="B173" t="s">
        <v>279</v>
      </c>
      <c r="C173" t="s">
        <v>280</v>
      </c>
      <c r="D173">
        <v>17</v>
      </c>
      <c r="E173">
        <v>33</v>
      </c>
      <c r="F173">
        <v>21</v>
      </c>
      <c r="G173" t="s">
        <v>20</v>
      </c>
      <c r="H173" t="s">
        <v>21</v>
      </c>
      <c r="I173" t="s">
        <v>22</v>
      </c>
      <c r="J173" t="b">
        <v>0</v>
      </c>
      <c r="K173" t="s">
        <v>193</v>
      </c>
      <c r="L173" t="s">
        <v>193</v>
      </c>
      <c r="M173" t="b">
        <v>1</v>
      </c>
      <c r="N173" t="s">
        <v>25</v>
      </c>
      <c r="O173">
        <v>159</v>
      </c>
      <c r="P173">
        <v>3184764</v>
      </c>
      <c r="Q173" t="b">
        <v>0</v>
      </c>
      <c r="R173">
        <v>20171011</v>
      </c>
    </row>
    <row r="174" spans="1:18" hidden="1" x14ac:dyDescent="0.25">
      <c r="A174">
        <v>1978</v>
      </c>
      <c r="B174" t="s">
        <v>279</v>
      </c>
      <c r="C174" t="s">
        <v>280</v>
      </c>
      <c r="D174">
        <v>17</v>
      </c>
      <c r="E174">
        <v>33</v>
      </c>
      <c r="F174">
        <v>21</v>
      </c>
      <c r="G174" t="s">
        <v>20</v>
      </c>
      <c r="H174" t="s">
        <v>21</v>
      </c>
      <c r="I174" t="s">
        <v>22</v>
      </c>
      <c r="J174" t="b">
        <v>0</v>
      </c>
      <c r="K174" t="s">
        <v>284</v>
      </c>
      <c r="L174" t="s">
        <v>24</v>
      </c>
      <c r="M174" t="b">
        <v>0</v>
      </c>
      <c r="N174" t="s">
        <v>25</v>
      </c>
      <c r="O174">
        <v>1698711</v>
      </c>
      <c r="P174">
        <v>3184764</v>
      </c>
      <c r="Q174" t="b">
        <v>0</v>
      </c>
      <c r="R174">
        <v>20171011</v>
      </c>
    </row>
    <row r="175" spans="1:18" hidden="1" x14ac:dyDescent="0.25">
      <c r="A175">
        <v>1978</v>
      </c>
      <c r="B175" t="s">
        <v>279</v>
      </c>
      <c r="C175" t="s">
        <v>280</v>
      </c>
      <c r="D175">
        <v>17</v>
      </c>
      <c r="E175">
        <v>33</v>
      </c>
      <c r="F175">
        <v>21</v>
      </c>
      <c r="G175" t="s">
        <v>20</v>
      </c>
      <c r="H175" t="s">
        <v>21</v>
      </c>
      <c r="I175" t="s">
        <v>22</v>
      </c>
      <c r="J175" t="b">
        <v>0</v>
      </c>
      <c r="K175" t="s">
        <v>285</v>
      </c>
      <c r="L175" t="s">
        <v>100</v>
      </c>
      <c r="M175" t="b">
        <v>0</v>
      </c>
      <c r="N175" t="s">
        <v>25</v>
      </c>
      <c r="O175">
        <v>5465</v>
      </c>
      <c r="P175">
        <v>3184764</v>
      </c>
      <c r="Q175" t="b">
        <v>0</v>
      </c>
      <c r="R175">
        <v>20171011</v>
      </c>
    </row>
    <row r="176" spans="1:18" hidden="1" x14ac:dyDescent="0.25">
      <c r="A176">
        <v>1978</v>
      </c>
      <c r="B176" t="s">
        <v>286</v>
      </c>
      <c r="C176" t="s">
        <v>287</v>
      </c>
      <c r="D176">
        <v>19</v>
      </c>
      <c r="E176">
        <v>42</v>
      </c>
      <c r="F176">
        <v>31</v>
      </c>
      <c r="G176" t="s">
        <v>20</v>
      </c>
      <c r="H176" t="s">
        <v>21</v>
      </c>
      <c r="I176" t="s">
        <v>22</v>
      </c>
      <c r="J176" t="b">
        <v>0</v>
      </c>
      <c r="K176" t="s">
        <v>288</v>
      </c>
      <c r="L176" t="s">
        <v>24</v>
      </c>
      <c r="M176" t="b">
        <v>0</v>
      </c>
      <c r="N176" t="s">
        <v>25</v>
      </c>
      <c r="O176">
        <v>421598</v>
      </c>
      <c r="P176">
        <v>824576</v>
      </c>
      <c r="Q176" t="b">
        <v>0</v>
      </c>
      <c r="R176">
        <v>20171011</v>
      </c>
    </row>
    <row r="177" spans="1:18" hidden="1" x14ac:dyDescent="0.25">
      <c r="A177">
        <v>1978</v>
      </c>
      <c r="B177" t="s">
        <v>286</v>
      </c>
      <c r="C177" t="s">
        <v>287</v>
      </c>
      <c r="D177">
        <v>19</v>
      </c>
      <c r="E177">
        <v>42</v>
      </c>
      <c r="F177">
        <v>31</v>
      </c>
      <c r="G177" t="s">
        <v>20</v>
      </c>
      <c r="H177" t="s">
        <v>21</v>
      </c>
      <c r="I177" t="s">
        <v>22</v>
      </c>
      <c r="J177" t="b">
        <v>0</v>
      </c>
      <c r="K177" t="s">
        <v>289</v>
      </c>
      <c r="L177" t="s">
        <v>31</v>
      </c>
      <c r="M177" t="b">
        <v>0</v>
      </c>
      <c r="N177" t="s">
        <v>25</v>
      </c>
      <c r="O177">
        <v>3689</v>
      </c>
      <c r="P177">
        <v>824576</v>
      </c>
      <c r="Q177" t="b">
        <v>0</v>
      </c>
      <c r="R177">
        <v>20171011</v>
      </c>
    </row>
    <row r="178" spans="1:18" hidden="1" x14ac:dyDescent="0.25">
      <c r="A178">
        <v>1978</v>
      </c>
      <c r="B178" t="s">
        <v>286</v>
      </c>
      <c r="C178" t="s">
        <v>287</v>
      </c>
      <c r="D178">
        <v>19</v>
      </c>
      <c r="E178">
        <v>42</v>
      </c>
      <c r="F178">
        <v>31</v>
      </c>
      <c r="G178" t="s">
        <v>20</v>
      </c>
      <c r="H178" t="s">
        <v>21</v>
      </c>
      <c r="I178" t="s">
        <v>22</v>
      </c>
      <c r="J178" t="b">
        <v>0</v>
      </c>
      <c r="K178" t="s">
        <v>290</v>
      </c>
      <c r="L178" t="s">
        <v>29</v>
      </c>
      <c r="M178" t="b">
        <v>0</v>
      </c>
      <c r="N178" t="s">
        <v>25</v>
      </c>
      <c r="O178">
        <v>395066</v>
      </c>
      <c r="P178">
        <v>824576</v>
      </c>
      <c r="Q178" t="b">
        <v>0</v>
      </c>
      <c r="R178">
        <v>20171011</v>
      </c>
    </row>
    <row r="179" spans="1:18" hidden="1" x14ac:dyDescent="0.25">
      <c r="A179">
        <v>1978</v>
      </c>
      <c r="B179" t="s">
        <v>286</v>
      </c>
      <c r="C179" t="s">
        <v>287</v>
      </c>
      <c r="D179">
        <v>19</v>
      </c>
      <c r="E179">
        <v>42</v>
      </c>
      <c r="F179">
        <v>31</v>
      </c>
      <c r="G179" t="s">
        <v>20</v>
      </c>
      <c r="H179" t="s">
        <v>21</v>
      </c>
      <c r="I179" t="s">
        <v>22</v>
      </c>
      <c r="J179" t="b">
        <v>0</v>
      </c>
      <c r="K179" t="s">
        <v>291</v>
      </c>
      <c r="L179" t="s">
        <v>27</v>
      </c>
      <c r="M179" t="b">
        <v>0</v>
      </c>
      <c r="N179" t="s">
        <v>25</v>
      </c>
      <c r="O179">
        <v>4223</v>
      </c>
      <c r="P179">
        <v>824576</v>
      </c>
      <c r="Q179" t="b">
        <v>0</v>
      </c>
      <c r="R179">
        <v>20171011</v>
      </c>
    </row>
    <row r="180" spans="1:18" hidden="1" x14ac:dyDescent="0.25">
      <c r="A180">
        <v>1978</v>
      </c>
      <c r="B180" t="s">
        <v>292</v>
      </c>
      <c r="C180" t="s">
        <v>293</v>
      </c>
      <c r="D180">
        <v>20</v>
      </c>
      <c r="E180">
        <v>47</v>
      </c>
      <c r="F180">
        <v>32</v>
      </c>
      <c r="G180" t="s">
        <v>20</v>
      </c>
      <c r="H180" t="s">
        <v>21</v>
      </c>
      <c r="I180" t="s">
        <v>22</v>
      </c>
      <c r="J180" t="b">
        <v>0</v>
      </c>
      <c r="K180" t="s">
        <v>294</v>
      </c>
      <c r="L180" t="s">
        <v>24</v>
      </c>
      <c r="M180" t="b">
        <v>0</v>
      </c>
      <c r="N180" t="s">
        <v>25</v>
      </c>
      <c r="O180">
        <v>403354</v>
      </c>
      <c r="P180">
        <v>748839</v>
      </c>
      <c r="Q180" t="b">
        <v>0</v>
      </c>
      <c r="R180">
        <v>20171011</v>
      </c>
    </row>
    <row r="181" spans="1:18" hidden="1" x14ac:dyDescent="0.25">
      <c r="A181">
        <v>1978</v>
      </c>
      <c r="B181" t="s">
        <v>292</v>
      </c>
      <c r="C181" t="s">
        <v>293</v>
      </c>
      <c r="D181">
        <v>20</v>
      </c>
      <c r="E181">
        <v>47</v>
      </c>
      <c r="F181">
        <v>32</v>
      </c>
      <c r="G181" t="s">
        <v>20</v>
      </c>
      <c r="H181" t="s">
        <v>21</v>
      </c>
      <c r="I181" t="s">
        <v>22</v>
      </c>
      <c r="J181" t="b">
        <v>0</v>
      </c>
      <c r="K181" t="s">
        <v>295</v>
      </c>
      <c r="L181" t="s">
        <v>158</v>
      </c>
      <c r="M181" t="b">
        <v>0</v>
      </c>
      <c r="N181" t="s">
        <v>25</v>
      </c>
      <c r="O181">
        <v>22497</v>
      </c>
      <c r="P181">
        <v>748839</v>
      </c>
      <c r="Q181" t="b">
        <v>0</v>
      </c>
      <c r="R181">
        <v>20171011</v>
      </c>
    </row>
    <row r="182" spans="1:18" hidden="1" x14ac:dyDescent="0.25">
      <c r="A182">
        <v>1978</v>
      </c>
      <c r="B182" t="s">
        <v>292</v>
      </c>
      <c r="C182" t="s">
        <v>293</v>
      </c>
      <c r="D182">
        <v>20</v>
      </c>
      <c r="E182">
        <v>47</v>
      </c>
      <c r="F182">
        <v>32</v>
      </c>
      <c r="G182" t="s">
        <v>20</v>
      </c>
      <c r="H182" t="s">
        <v>21</v>
      </c>
      <c r="I182" t="s">
        <v>22</v>
      </c>
      <c r="J182" t="b">
        <v>0</v>
      </c>
      <c r="K182" t="s">
        <v>296</v>
      </c>
      <c r="L182" t="s">
        <v>55</v>
      </c>
      <c r="M182" t="b">
        <v>0</v>
      </c>
      <c r="N182" t="s">
        <v>25</v>
      </c>
      <c r="O182">
        <v>5386</v>
      </c>
      <c r="P182">
        <v>748839</v>
      </c>
      <c r="Q182" t="b">
        <v>0</v>
      </c>
      <c r="R182">
        <v>20171011</v>
      </c>
    </row>
    <row r="183" spans="1:18" hidden="1" x14ac:dyDescent="0.25">
      <c r="A183">
        <v>1978</v>
      </c>
      <c r="B183" t="s">
        <v>292</v>
      </c>
      <c r="C183" t="s">
        <v>293</v>
      </c>
      <c r="D183">
        <v>20</v>
      </c>
      <c r="E183">
        <v>47</v>
      </c>
      <c r="F183">
        <v>32</v>
      </c>
      <c r="G183" t="s">
        <v>20</v>
      </c>
      <c r="H183" t="s">
        <v>21</v>
      </c>
      <c r="I183" t="s">
        <v>22</v>
      </c>
      <c r="J183" t="b">
        <v>0</v>
      </c>
      <c r="K183" t="s">
        <v>297</v>
      </c>
      <c r="L183" t="s">
        <v>29</v>
      </c>
      <c r="M183" t="b">
        <v>0</v>
      </c>
      <c r="N183" t="s">
        <v>25</v>
      </c>
      <c r="O183">
        <v>317602</v>
      </c>
      <c r="P183">
        <v>748839</v>
      </c>
      <c r="Q183" t="b">
        <v>0</v>
      </c>
      <c r="R183">
        <v>20171011</v>
      </c>
    </row>
    <row r="184" spans="1:18" hidden="1" x14ac:dyDescent="0.25">
      <c r="A184">
        <v>1978</v>
      </c>
      <c r="B184" t="s">
        <v>298</v>
      </c>
      <c r="C184" t="s">
        <v>299</v>
      </c>
      <c r="D184">
        <v>21</v>
      </c>
      <c r="E184">
        <v>61</v>
      </c>
      <c r="F184">
        <v>51</v>
      </c>
      <c r="G184" t="s">
        <v>20</v>
      </c>
      <c r="H184" t="s">
        <v>21</v>
      </c>
      <c r="I184" t="s">
        <v>22</v>
      </c>
      <c r="J184" t="b">
        <v>0</v>
      </c>
      <c r="M184" t="b">
        <v>1</v>
      </c>
      <c r="N184" t="s">
        <v>25</v>
      </c>
      <c r="O184">
        <v>43</v>
      </c>
      <c r="P184">
        <v>476783</v>
      </c>
      <c r="Q184" t="b">
        <v>0</v>
      </c>
      <c r="R184">
        <v>20171011</v>
      </c>
    </row>
    <row r="185" spans="1:18" hidden="1" x14ac:dyDescent="0.25">
      <c r="A185">
        <v>1978</v>
      </c>
      <c r="B185" t="s">
        <v>298</v>
      </c>
      <c r="C185" t="s">
        <v>299</v>
      </c>
      <c r="D185">
        <v>21</v>
      </c>
      <c r="E185">
        <v>61</v>
      </c>
      <c r="F185">
        <v>51</v>
      </c>
      <c r="G185" t="s">
        <v>20</v>
      </c>
      <c r="H185" t="s">
        <v>21</v>
      </c>
      <c r="I185" t="s">
        <v>22</v>
      </c>
      <c r="J185" t="b">
        <v>0</v>
      </c>
      <c r="K185" t="s">
        <v>300</v>
      </c>
      <c r="L185" t="s">
        <v>29</v>
      </c>
      <c r="M185" t="b">
        <v>0</v>
      </c>
      <c r="N185" t="s">
        <v>25</v>
      </c>
      <c r="O185">
        <v>290730</v>
      </c>
      <c r="P185">
        <v>476783</v>
      </c>
      <c r="Q185" t="b">
        <v>0</v>
      </c>
      <c r="R185">
        <v>20171011</v>
      </c>
    </row>
    <row r="186" spans="1:18" hidden="1" x14ac:dyDescent="0.25">
      <c r="A186">
        <v>1978</v>
      </c>
      <c r="B186" t="s">
        <v>298</v>
      </c>
      <c r="C186" t="s">
        <v>299</v>
      </c>
      <c r="D186">
        <v>21</v>
      </c>
      <c r="E186">
        <v>61</v>
      </c>
      <c r="F186">
        <v>51</v>
      </c>
      <c r="G186" t="s">
        <v>20</v>
      </c>
      <c r="H186" t="s">
        <v>21</v>
      </c>
      <c r="I186" t="s">
        <v>22</v>
      </c>
      <c r="J186" t="b">
        <v>0</v>
      </c>
      <c r="K186" t="s">
        <v>301</v>
      </c>
      <c r="L186" t="s">
        <v>24</v>
      </c>
      <c r="M186" t="b">
        <v>0</v>
      </c>
      <c r="N186" t="s">
        <v>25</v>
      </c>
      <c r="O186">
        <v>175766</v>
      </c>
      <c r="P186">
        <v>476783</v>
      </c>
      <c r="Q186" t="b">
        <v>0</v>
      </c>
      <c r="R186">
        <v>20171011</v>
      </c>
    </row>
    <row r="187" spans="1:18" hidden="1" x14ac:dyDescent="0.25">
      <c r="A187">
        <v>1978</v>
      </c>
      <c r="B187" t="s">
        <v>298</v>
      </c>
      <c r="C187" t="s">
        <v>299</v>
      </c>
      <c r="D187">
        <v>21</v>
      </c>
      <c r="E187">
        <v>61</v>
      </c>
      <c r="F187">
        <v>51</v>
      </c>
      <c r="G187" t="s">
        <v>20</v>
      </c>
      <c r="H187" t="s">
        <v>21</v>
      </c>
      <c r="I187" t="s">
        <v>22</v>
      </c>
      <c r="J187" t="b">
        <v>0</v>
      </c>
      <c r="K187" t="s">
        <v>302</v>
      </c>
      <c r="L187" t="s">
        <v>53</v>
      </c>
      <c r="M187" t="b">
        <v>0</v>
      </c>
      <c r="N187" t="s">
        <v>25</v>
      </c>
      <c r="O187">
        <v>10244</v>
      </c>
      <c r="P187">
        <v>476783</v>
      </c>
      <c r="Q187" t="b">
        <v>0</v>
      </c>
      <c r="R187">
        <v>20171011</v>
      </c>
    </row>
    <row r="188" spans="1:18" hidden="1" x14ac:dyDescent="0.25">
      <c r="A188">
        <v>1978</v>
      </c>
      <c r="B188" t="s">
        <v>303</v>
      </c>
      <c r="C188" t="s">
        <v>304</v>
      </c>
      <c r="D188">
        <v>22</v>
      </c>
      <c r="E188">
        <v>72</v>
      </c>
      <c r="F188">
        <v>45</v>
      </c>
      <c r="G188" t="s">
        <v>20</v>
      </c>
      <c r="H188" t="s">
        <v>21</v>
      </c>
      <c r="I188" t="s">
        <v>22</v>
      </c>
      <c r="J188" t="b">
        <v>0</v>
      </c>
      <c r="K188" t="s">
        <v>305</v>
      </c>
      <c r="L188" t="s">
        <v>29</v>
      </c>
      <c r="M188" t="b">
        <v>0</v>
      </c>
      <c r="N188" t="s">
        <v>25</v>
      </c>
      <c r="O188">
        <v>1</v>
      </c>
      <c r="P188">
        <v>1</v>
      </c>
      <c r="Q188" t="b">
        <v>0</v>
      </c>
      <c r="R188">
        <v>20171011</v>
      </c>
    </row>
    <row r="189" spans="1:18" hidden="1" x14ac:dyDescent="0.25">
      <c r="A189">
        <v>1978</v>
      </c>
      <c r="B189" t="s">
        <v>76</v>
      </c>
      <c r="C189" t="s">
        <v>77</v>
      </c>
      <c r="D189">
        <v>23</v>
      </c>
      <c r="E189">
        <v>11</v>
      </c>
      <c r="F189">
        <v>2</v>
      </c>
      <c r="G189" t="s">
        <v>20</v>
      </c>
      <c r="H189" t="s">
        <v>21</v>
      </c>
      <c r="I189" t="s">
        <v>22</v>
      </c>
      <c r="J189" t="b">
        <v>0</v>
      </c>
      <c r="K189" t="s">
        <v>306</v>
      </c>
      <c r="L189" t="s">
        <v>29</v>
      </c>
      <c r="M189" t="b">
        <v>0</v>
      </c>
      <c r="N189" t="s">
        <v>25</v>
      </c>
      <c r="O189">
        <v>127327</v>
      </c>
      <c r="P189">
        <v>375114</v>
      </c>
      <c r="Q189" t="b">
        <v>0</v>
      </c>
      <c r="R189">
        <v>20171011</v>
      </c>
    </row>
    <row r="190" spans="1:18" hidden="1" x14ac:dyDescent="0.25">
      <c r="A190">
        <v>1978</v>
      </c>
      <c r="B190" t="s">
        <v>76</v>
      </c>
      <c r="C190" t="s">
        <v>77</v>
      </c>
      <c r="D190">
        <v>23</v>
      </c>
      <c r="E190">
        <v>11</v>
      </c>
      <c r="F190">
        <v>2</v>
      </c>
      <c r="G190" t="s">
        <v>20</v>
      </c>
      <c r="H190" t="s">
        <v>21</v>
      </c>
      <c r="I190" t="s">
        <v>22</v>
      </c>
      <c r="J190" t="b">
        <v>0</v>
      </c>
      <c r="K190" t="s">
        <v>307</v>
      </c>
      <c r="L190" t="s">
        <v>27</v>
      </c>
      <c r="M190" t="b">
        <v>0</v>
      </c>
      <c r="N190" t="s">
        <v>25</v>
      </c>
      <c r="O190">
        <v>5553</v>
      </c>
      <c r="P190">
        <v>375114</v>
      </c>
      <c r="Q190" t="b">
        <v>0</v>
      </c>
      <c r="R190">
        <v>20171011</v>
      </c>
    </row>
    <row r="191" spans="1:18" hidden="1" x14ac:dyDescent="0.25">
      <c r="A191">
        <v>1978</v>
      </c>
      <c r="B191" t="s">
        <v>76</v>
      </c>
      <c r="C191" t="s">
        <v>77</v>
      </c>
      <c r="D191">
        <v>23</v>
      </c>
      <c r="E191">
        <v>11</v>
      </c>
      <c r="F191">
        <v>2</v>
      </c>
      <c r="G191" t="s">
        <v>20</v>
      </c>
      <c r="H191" t="s">
        <v>21</v>
      </c>
      <c r="I191" t="s">
        <v>22</v>
      </c>
      <c r="J191" t="b">
        <v>0</v>
      </c>
      <c r="K191" t="s">
        <v>308</v>
      </c>
      <c r="L191" t="s">
        <v>24</v>
      </c>
      <c r="M191" t="b">
        <v>0</v>
      </c>
      <c r="N191" t="s">
        <v>25</v>
      </c>
      <c r="O191">
        <v>212294</v>
      </c>
      <c r="P191">
        <v>375114</v>
      </c>
      <c r="Q191" t="b">
        <v>0</v>
      </c>
      <c r="R191">
        <v>20171011</v>
      </c>
    </row>
    <row r="192" spans="1:18" hidden="1" x14ac:dyDescent="0.25">
      <c r="A192">
        <v>1978</v>
      </c>
      <c r="B192" t="s">
        <v>76</v>
      </c>
      <c r="C192" t="s">
        <v>77</v>
      </c>
      <c r="D192">
        <v>23</v>
      </c>
      <c r="E192">
        <v>11</v>
      </c>
      <c r="F192">
        <v>2</v>
      </c>
      <c r="G192" t="s">
        <v>20</v>
      </c>
      <c r="H192" t="s">
        <v>21</v>
      </c>
      <c r="I192" t="s">
        <v>22</v>
      </c>
      <c r="J192" t="b">
        <v>0</v>
      </c>
      <c r="K192" t="s">
        <v>309</v>
      </c>
      <c r="L192" t="s">
        <v>27</v>
      </c>
      <c r="M192" t="b">
        <v>0</v>
      </c>
      <c r="N192" t="s">
        <v>25</v>
      </c>
      <c r="O192">
        <v>27824</v>
      </c>
      <c r="P192">
        <v>375114</v>
      </c>
      <c r="Q192" t="b">
        <v>0</v>
      </c>
      <c r="R192">
        <v>20171011</v>
      </c>
    </row>
    <row r="193" spans="1:18" hidden="1" x14ac:dyDescent="0.25">
      <c r="A193">
        <v>1978</v>
      </c>
      <c r="B193" t="s">
        <v>76</v>
      </c>
      <c r="C193" t="s">
        <v>77</v>
      </c>
      <c r="D193">
        <v>23</v>
      </c>
      <c r="E193">
        <v>11</v>
      </c>
      <c r="F193">
        <v>2</v>
      </c>
      <c r="G193" t="s">
        <v>20</v>
      </c>
      <c r="H193" t="s">
        <v>21</v>
      </c>
      <c r="I193" t="s">
        <v>22</v>
      </c>
      <c r="J193" t="b">
        <v>0</v>
      </c>
      <c r="K193" t="s">
        <v>310</v>
      </c>
      <c r="L193" t="s">
        <v>27</v>
      </c>
      <c r="M193" t="b">
        <v>0</v>
      </c>
      <c r="N193" t="s">
        <v>25</v>
      </c>
      <c r="O193">
        <v>2116</v>
      </c>
      <c r="P193">
        <v>375114</v>
      </c>
      <c r="Q193" t="b">
        <v>0</v>
      </c>
      <c r="R193">
        <v>20171011</v>
      </c>
    </row>
    <row r="194" spans="1:18" x14ac:dyDescent="0.25">
      <c r="A194">
        <v>1978</v>
      </c>
      <c r="B194" t="s">
        <v>85</v>
      </c>
      <c r="C194" t="s">
        <v>86</v>
      </c>
      <c r="D194">
        <v>25</v>
      </c>
      <c r="E194">
        <v>14</v>
      </c>
      <c r="F194">
        <v>3</v>
      </c>
      <c r="G194" t="s">
        <v>20</v>
      </c>
      <c r="H194" t="s">
        <v>21</v>
      </c>
      <c r="I194" t="s">
        <v>22</v>
      </c>
      <c r="J194" t="b">
        <v>0</v>
      </c>
      <c r="K194" t="s">
        <v>134</v>
      </c>
      <c r="M194" t="b">
        <v>0</v>
      </c>
      <c r="N194" t="s">
        <v>25</v>
      </c>
      <c r="O194">
        <v>1833</v>
      </c>
      <c r="P194">
        <v>1985700</v>
      </c>
      <c r="Q194" t="b">
        <v>0</v>
      </c>
      <c r="R194">
        <v>20171011</v>
      </c>
    </row>
    <row r="195" spans="1:18" x14ac:dyDescent="0.25">
      <c r="A195">
        <v>1978</v>
      </c>
      <c r="B195" t="s">
        <v>85</v>
      </c>
      <c r="C195" t="s">
        <v>86</v>
      </c>
      <c r="D195">
        <v>25</v>
      </c>
      <c r="E195">
        <v>14</v>
      </c>
      <c r="F195">
        <v>3</v>
      </c>
      <c r="G195" t="s">
        <v>20</v>
      </c>
      <c r="H195" t="s">
        <v>21</v>
      </c>
      <c r="I195" t="s">
        <v>22</v>
      </c>
      <c r="J195" t="b">
        <v>0</v>
      </c>
      <c r="K195" t="s">
        <v>311</v>
      </c>
      <c r="L195" t="s">
        <v>29</v>
      </c>
      <c r="M195" t="b">
        <v>0</v>
      </c>
      <c r="N195" t="s">
        <v>25</v>
      </c>
      <c r="O195">
        <v>1093283</v>
      </c>
      <c r="P195">
        <v>1985700</v>
      </c>
      <c r="Q195" t="b">
        <v>0</v>
      </c>
      <c r="R195">
        <v>20171011</v>
      </c>
    </row>
    <row r="196" spans="1:18" x14ac:dyDescent="0.25">
      <c r="A196">
        <v>1978</v>
      </c>
      <c r="B196" t="s">
        <v>85</v>
      </c>
      <c r="C196" t="s">
        <v>86</v>
      </c>
      <c r="D196">
        <v>25</v>
      </c>
      <c r="E196">
        <v>14</v>
      </c>
      <c r="F196">
        <v>3</v>
      </c>
      <c r="G196" t="s">
        <v>20</v>
      </c>
      <c r="H196" t="s">
        <v>21</v>
      </c>
      <c r="I196" t="s">
        <v>22</v>
      </c>
      <c r="J196" t="b">
        <v>0</v>
      </c>
      <c r="K196" t="s">
        <v>312</v>
      </c>
      <c r="L196" t="s">
        <v>24</v>
      </c>
      <c r="M196" t="b">
        <v>0</v>
      </c>
      <c r="N196" t="s">
        <v>25</v>
      </c>
      <c r="O196">
        <v>890584</v>
      </c>
      <c r="P196">
        <v>1985700</v>
      </c>
      <c r="Q196" t="b">
        <v>0</v>
      </c>
      <c r="R196">
        <v>20171011</v>
      </c>
    </row>
    <row r="197" spans="1:18" hidden="1" x14ac:dyDescent="0.25">
      <c r="A197">
        <v>1978</v>
      </c>
      <c r="B197" t="s">
        <v>92</v>
      </c>
      <c r="C197" t="s">
        <v>93</v>
      </c>
      <c r="D197">
        <v>26</v>
      </c>
      <c r="E197">
        <v>34</v>
      </c>
      <c r="F197">
        <v>23</v>
      </c>
      <c r="G197" t="s">
        <v>20</v>
      </c>
      <c r="H197" t="s">
        <v>21</v>
      </c>
      <c r="I197" t="s">
        <v>22</v>
      </c>
      <c r="J197" t="b">
        <v>0</v>
      </c>
      <c r="K197" t="s">
        <v>313</v>
      </c>
      <c r="L197" t="s">
        <v>29</v>
      </c>
      <c r="M197" t="b">
        <v>0</v>
      </c>
      <c r="N197" t="s">
        <v>25</v>
      </c>
      <c r="O197">
        <v>1484193</v>
      </c>
      <c r="P197">
        <v>2846630</v>
      </c>
      <c r="Q197" t="b">
        <v>0</v>
      </c>
      <c r="R197">
        <v>20171011</v>
      </c>
    </row>
    <row r="198" spans="1:18" hidden="1" x14ac:dyDescent="0.25">
      <c r="A198">
        <v>1978</v>
      </c>
      <c r="B198" t="s">
        <v>92</v>
      </c>
      <c r="C198" t="s">
        <v>93</v>
      </c>
      <c r="D198">
        <v>26</v>
      </c>
      <c r="E198">
        <v>34</v>
      </c>
      <c r="F198">
        <v>23</v>
      </c>
      <c r="G198" t="s">
        <v>20</v>
      </c>
      <c r="H198" t="s">
        <v>21</v>
      </c>
      <c r="I198" t="s">
        <v>22</v>
      </c>
      <c r="J198" t="b">
        <v>0</v>
      </c>
      <c r="K198" t="s">
        <v>314</v>
      </c>
      <c r="L198" t="s">
        <v>24</v>
      </c>
      <c r="M198" t="b">
        <v>0</v>
      </c>
      <c r="N198" t="s">
        <v>25</v>
      </c>
      <c r="O198">
        <v>1362165</v>
      </c>
      <c r="P198">
        <v>2846630</v>
      </c>
      <c r="Q198" t="b">
        <v>0</v>
      </c>
      <c r="R198">
        <v>20171011</v>
      </c>
    </row>
    <row r="199" spans="1:18" hidden="1" x14ac:dyDescent="0.25">
      <c r="A199">
        <v>1978</v>
      </c>
      <c r="B199" t="s">
        <v>92</v>
      </c>
      <c r="C199" t="s">
        <v>93</v>
      </c>
      <c r="D199">
        <v>26</v>
      </c>
      <c r="E199">
        <v>34</v>
      </c>
      <c r="F199">
        <v>23</v>
      </c>
      <c r="G199" t="s">
        <v>20</v>
      </c>
      <c r="H199" t="s">
        <v>21</v>
      </c>
      <c r="I199" t="s">
        <v>22</v>
      </c>
      <c r="J199" t="b">
        <v>0</v>
      </c>
      <c r="K199" t="s">
        <v>45</v>
      </c>
      <c r="M199" t="b">
        <v>0</v>
      </c>
      <c r="N199" t="s">
        <v>25</v>
      </c>
      <c r="O199">
        <v>272</v>
      </c>
      <c r="P199">
        <v>2846630</v>
      </c>
      <c r="Q199" t="b">
        <v>0</v>
      </c>
      <c r="R199">
        <v>20171011</v>
      </c>
    </row>
    <row r="200" spans="1:18" hidden="1" x14ac:dyDescent="0.25">
      <c r="A200">
        <v>1978</v>
      </c>
      <c r="B200" t="s">
        <v>103</v>
      </c>
      <c r="C200" t="s">
        <v>104</v>
      </c>
      <c r="D200">
        <v>27</v>
      </c>
      <c r="E200">
        <v>41</v>
      </c>
      <c r="F200">
        <v>33</v>
      </c>
      <c r="G200" t="s">
        <v>20</v>
      </c>
      <c r="H200" t="s">
        <v>21</v>
      </c>
      <c r="I200" t="s">
        <v>22</v>
      </c>
      <c r="J200" t="b">
        <v>1</v>
      </c>
      <c r="K200" t="s">
        <v>315</v>
      </c>
      <c r="L200" t="s">
        <v>29</v>
      </c>
      <c r="M200" t="b">
        <v>0</v>
      </c>
      <c r="N200" t="s">
        <v>25</v>
      </c>
      <c r="O200">
        <v>538675</v>
      </c>
      <c r="P200">
        <v>1558376</v>
      </c>
      <c r="Q200" t="b">
        <v>0</v>
      </c>
      <c r="R200">
        <v>20171011</v>
      </c>
    </row>
    <row r="201" spans="1:18" hidden="1" x14ac:dyDescent="0.25">
      <c r="A201">
        <v>1978</v>
      </c>
      <c r="B201" t="s">
        <v>103</v>
      </c>
      <c r="C201" t="s">
        <v>104</v>
      </c>
      <c r="D201">
        <v>27</v>
      </c>
      <c r="E201">
        <v>41</v>
      </c>
      <c r="F201">
        <v>33</v>
      </c>
      <c r="G201" t="s">
        <v>20</v>
      </c>
      <c r="H201" t="s">
        <v>21</v>
      </c>
      <c r="I201" t="s">
        <v>22</v>
      </c>
      <c r="J201" t="b">
        <v>1</v>
      </c>
      <c r="K201" t="s">
        <v>110</v>
      </c>
      <c r="L201" t="s">
        <v>53</v>
      </c>
      <c r="M201" t="b">
        <v>0</v>
      </c>
      <c r="N201" t="s">
        <v>25</v>
      </c>
      <c r="O201">
        <v>45402</v>
      </c>
      <c r="P201">
        <v>1558376</v>
      </c>
      <c r="Q201" t="b">
        <v>0</v>
      </c>
      <c r="R201">
        <v>20171011</v>
      </c>
    </row>
    <row r="202" spans="1:18" hidden="1" x14ac:dyDescent="0.25">
      <c r="A202">
        <v>1978</v>
      </c>
      <c r="B202" t="s">
        <v>103</v>
      </c>
      <c r="C202" t="s">
        <v>104</v>
      </c>
      <c r="D202">
        <v>27</v>
      </c>
      <c r="E202">
        <v>41</v>
      </c>
      <c r="F202">
        <v>33</v>
      </c>
      <c r="G202" t="s">
        <v>20</v>
      </c>
      <c r="H202" t="s">
        <v>21</v>
      </c>
      <c r="I202" t="s">
        <v>22</v>
      </c>
      <c r="J202" t="b">
        <v>0</v>
      </c>
      <c r="K202" t="s">
        <v>316</v>
      </c>
      <c r="L202" t="s">
        <v>317</v>
      </c>
      <c r="M202" t="b">
        <v>0</v>
      </c>
      <c r="N202" t="s">
        <v>25</v>
      </c>
      <c r="O202">
        <v>8083</v>
      </c>
      <c r="P202">
        <v>1580622</v>
      </c>
      <c r="Q202" t="b">
        <v>0</v>
      </c>
      <c r="R202">
        <v>20171011</v>
      </c>
    </row>
    <row r="203" spans="1:18" hidden="1" x14ac:dyDescent="0.25">
      <c r="A203">
        <v>1978</v>
      </c>
      <c r="B203" t="s">
        <v>103</v>
      </c>
      <c r="C203" t="s">
        <v>104</v>
      </c>
      <c r="D203">
        <v>27</v>
      </c>
      <c r="E203">
        <v>41</v>
      </c>
      <c r="F203">
        <v>33</v>
      </c>
      <c r="G203" t="s">
        <v>20</v>
      </c>
      <c r="H203" t="s">
        <v>21</v>
      </c>
      <c r="I203" t="s">
        <v>22</v>
      </c>
      <c r="J203" t="b">
        <v>1</v>
      </c>
      <c r="K203" t="s">
        <v>318</v>
      </c>
      <c r="L203" t="s">
        <v>24</v>
      </c>
      <c r="M203" t="b">
        <v>0</v>
      </c>
      <c r="N203" t="s">
        <v>25</v>
      </c>
      <c r="O203">
        <v>957908</v>
      </c>
      <c r="P203">
        <v>1558376</v>
      </c>
      <c r="Q203" t="b">
        <v>0</v>
      </c>
      <c r="R203">
        <v>20171011</v>
      </c>
    </row>
    <row r="204" spans="1:18" hidden="1" x14ac:dyDescent="0.25">
      <c r="A204">
        <v>1978</v>
      </c>
      <c r="B204" t="s">
        <v>103</v>
      </c>
      <c r="C204" t="s">
        <v>104</v>
      </c>
      <c r="D204">
        <v>27</v>
      </c>
      <c r="E204">
        <v>41</v>
      </c>
      <c r="F204">
        <v>33</v>
      </c>
      <c r="G204" t="s">
        <v>20</v>
      </c>
      <c r="H204" t="s">
        <v>21</v>
      </c>
      <c r="I204" t="s">
        <v>22</v>
      </c>
      <c r="J204" t="b">
        <v>0</v>
      </c>
      <c r="K204" t="s">
        <v>319</v>
      </c>
      <c r="L204" t="s">
        <v>320</v>
      </c>
      <c r="M204" t="b">
        <v>0</v>
      </c>
      <c r="N204" t="s">
        <v>25</v>
      </c>
      <c r="O204">
        <v>3891</v>
      </c>
      <c r="P204">
        <v>1580622</v>
      </c>
      <c r="Q204" t="b">
        <v>0</v>
      </c>
      <c r="R204">
        <v>20171011</v>
      </c>
    </row>
    <row r="205" spans="1:18" hidden="1" x14ac:dyDescent="0.25">
      <c r="A205">
        <v>1978</v>
      </c>
      <c r="B205" t="s">
        <v>103</v>
      </c>
      <c r="C205" t="s">
        <v>104</v>
      </c>
      <c r="D205">
        <v>27</v>
      </c>
      <c r="E205">
        <v>41</v>
      </c>
      <c r="F205">
        <v>33</v>
      </c>
      <c r="G205" t="s">
        <v>20</v>
      </c>
      <c r="H205" t="s">
        <v>21</v>
      </c>
      <c r="I205" t="s">
        <v>22</v>
      </c>
      <c r="J205" t="b">
        <v>0</v>
      </c>
      <c r="K205" t="s">
        <v>321</v>
      </c>
      <c r="L205" t="s">
        <v>29</v>
      </c>
      <c r="M205" t="b">
        <v>0</v>
      </c>
      <c r="N205" t="s">
        <v>25</v>
      </c>
      <c r="O205">
        <v>638375</v>
      </c>
      <c r="P205">
        <v>1580622</v>
      </c>
      <c r="Q205" t="b">
        <v>0</v>
      </c>
      <c r="R205">
        <v>20171011</v>
      </c>
    </row>
    <row r="206" spans="1:18" hidden="1" x14ac:dyDescent="0.25">
      <c r="A206">
        <v>1978</v>
      </c>
      <c r="B206" t="s">
        <v>103</v>
      </c>
      <c r="C206" t="s">
        <v>104</v>
      </c>
      <c r="D206">
        <v>27</v>
      </c>
      <c r="E206">
        <v>41</v>
      </c>
      <c r="F206">
        <v>33</v>
      </c>
      <c r="G206" t="s">
        <v>20</v>
      </c>
      <c r="H206" t="s">
        <v>21</v>
      </c>
      <c r="I206" t="s">
        <v>22</v>
      </c>
      <c r="J206" t="b">
        <v>0</v>
      </c>
      <c r="K206" t="s">
        <v>322</v>
      </c>
      <c r="L206" t="s">
        <v>53</v>
      </c>
      <c r="M206" t="b">
        <v>0</v>
      </c>
      <c r="N206" t="s">
        <v>25</v>
      </c>
      <c r="O206">
        <v>23261</v>
      </c>
      <c r="P206">
        <v>1580622</v>
      </c>
      <c r="Q206" t="b">
        <v>0</v>
      </c>
      <c r="R206">
        <v>20171011</v>
      </c>
    </row>
    <row r="207" spans="1:18" hidden="1" x14ac:dyDescent="0.25">
      <c r="A207">
        <v>1978</v>
      </c>
      <c r="B207" t="s">
        <v>103</v>
      </c>
      <c r="C207" t="s">
        <v>104</v>
      </c>
      <c r="D207">
        <v>27</v>
      </c>
      <c r="E207">
        <v>41</v>
      </c>
      <c r="F207">
        <v>33</v>
      </c>
      <c r="G207" t="s">
        <v>20</v>
      </c>
      <c r="H207" t="s">
        <v>21</v>
      </c>
      <c r="I207" t="s">
        <v>22</v>
      </c>
      <c r="J207" t="b">
        <v>0</v>
      </c>
      <c r="K207" t="s">
        <v>323</v>
      </c>
      <c r="L207" t="s">
        <v>31</v>
      </c>
      <c r="M207" t="b">
        <v>0</v>
      </c>
      <c r="N207" t="s">
        <v>25</v>
      </c>
      <c r="O207">
        <v>2992</v>
      </c>
      <c r="P207">
        <v>1580622</v>
      </c>
      <c r="Q207" t="b">
        <v>0</v>
      </c>
      <c r="R207">
        <v>20171011</v>
      </c>
    </row>
    <row r="208" spans="1:18" hidden="1" x14ac:dyDescent="0.25">
      <c r="A208">
        <v>1978</v>
      </c>
      <c r="B208" t="s">
        <v>103</v>
      </c>
      <c r="C208" t="s">
        <v>104</v>
      </c>
      <c r="D208">
        <v>27</v>
      </c>
      <c r="E208">
        <v>41</v>
      </c>
      <c r="F208">
        <v>33</v>
      </c>
      <c r="G208" t="s">
        <v>20</v>
      </c>
      <c r="H208" t="s">
        <v>21</v>
      </c>
      <c r="I208" t="s">
        <v>22</v>
      </c>
      <c r="J208" t="b">
        <v>1</v>
      </c>
      <c r="K208" t="s">
        <v>324</v>
      </c>
      <c r="L208" t="s">
        <v>31</v>
      </c>
      <c r="M208" t="b">
        <v>0</v>
      </c>
      <c r="N208" t="s">
        <v>25</v>
      </c>
      <c r="O208">
        <v>4116</v>
      </c>
      <c r="P208">
        <v>1558376</v>
      </c>
      <c r="Q208" t="b">
        <v>0</v>
      </c>
      <c r="R208">
        <v>20171011</v>
      </c>
    </row>
    <row r="209" spans="1:18" hidden="1" x14ac:dyDescent="0.25">
      <c r="A209">
        <v>1978</v>
      </c>
      <c r="B209" t="s">
        <v>103</v>
      </c>
      <c r="C209" t="s">
        <v>104</v>
      </c>
      <c r="D209">
        <v>27</v>
      </c>
      <c r="E209">
        <v>41</v>
      </c>
      <c r="F209">
        <v>33</v>
      </c>
      <c r="G209" t="s">
        <v>20</v>
      </c>
      <c r="H209" t="s">
        <v>21</v>
      </c>
      <c r="I209" t="s">
        <v>22</v>
      </c>
      <c r="J209" t="b">
        <v>0</v>
      </c>
      <c r="K209" t="s">
        <v>325</v>
      </c>
      <c r="L209" t="s">
        <v>88</v>
      </c>
      <c r="M209" t="b">
        <v>0</v>
      </c>
      <c r="N209" t="s">
        <v>25</v>
      </c>
      <c r="O209">
        <v>9856</v>
      </c>
      <c r="P209">
        <v>1580622</v>
      </c>
      <c r="Q209" t="b">
        <v>0</v>
      </c>
      <c r="R209">
        <v>20171011</v>
      </c>
    </row>
    <row r="210" spans="1:18" hidden="1" x14ac:dyDescent="0.25">
      <c r="A210">
        <v>1978</v>
      </c>
      <c r="B210" t="s">
        <v>103</v>
      </c>
      <c r="C210" t="s">
        <v>104</v>
      </c>
      <c r="D210">
        <v>27</v>
      </c>
      <c r="E210">
        <v>41</v>
      </c>
      <c r="F210">
        <v>33</v>
      </c>
      <c r="G210" t="s">
        <v>20</v>
      </c>
      <c r="H210" t="s">
        <v>21</v>
      </c>
      <c r="I210" t="s">
        <v>22</v>
      </c>
      <c r="J210" t="b">
        <v>1</v>
      </c>
      <c r="K210" t="s">
        <v>193</v>
      </c>
      <c r="L210" t="s">
        <v>193</v>
      </c>
      <c r="M210" t="b">
        <v>1</v>
      </c>
      <c r="N210" t="s">
        <v>25</v>
      </c>
      <c r="O210">
        <v>878</v>
      </c>
      <c r="P210">
        <v>1558376</v>
      </c>
      <c r="Q210" t="b">
        <v>0</v>
      </c>
      <c r="R210">
        <v>20171011</v>
      </c>
    </row>
    <row r="211" spans="1:18" hidden="1" x14ac:dyDescent="0.25">
      <c r="A211">
        <v>1978</v>
      </c>
      <c r="B211" t="s">
        <v>103</v>
      </c>
      <c r="C211" t="s">
        <v>104</v>
      </c>
      <c r="D211">
        <v>27</v>
      </c>
      <c r="E211">
        <v>41</v>
      </c>
      <c r="F211">
        <v>33</v>
      </c>
      <c r="G211" t="s">
        <v>20</v>
      </c>
      <c r="H211" t="s">
        <v>21</v>
      </c>
      <c r="I211" t="s">
        <v>22</v>
      </c>
      <c r="J211" t="b">
        <v>1</v>
      </c>
      <c r="K211" t="s">
        <v>326</v>
      </c>
      <c r="L211" t="s">
        <v>327</v>
      </c>
      <c r="M211" t="b">
        <v>0</v>
      </c>
      <c r="N211" t="s">
        <v>25</v>
      </c>
      <c r="O211">
        <v>11397</v>
      </c>
      <c r="P211">
        <v>1558376</v>
      </c>
      <c r="Q211" t="b">
        <v>0</v>
      </c>
      <c r="R211">
        <v>20171011</v>
      </c>
    </row>
    <row r="212" spans="1:18" hidden="1" x14ac:dyDescent="0.25">
      <c r="A212">
        <v>1978</v>
      </c>
      <c r="B212" t="s">
        <v>103</v>
      </c>
      <c r="C212" t="s">
        <v>104</v>
      </c>
      <c r="D212">
        <v>27</v>
      </c>
      <c r="E212">
        <v>41</v>
      </c>
      <c r="F212">
        <v>33</v>
      </c>
      <c r="G212" t="s">
        <v>20</v>
      </c>
      <c r="H212" t="s">
        <v>21</v>
      </c>
      <c r="I212" t="s">
        <v>22</v>
      </c>
      <c r="J212" t="b">
        <v>0</v>
      </c>
      <c r="K212" t="s">
        <v>193</v>
      </c>
      <c r="L212" t="s">
        <v>193</v>
      </c>
      <c r="M212" t="b">
        <v>1</v>
      </c>
      <c r="N212" t="s">
        <v>25</v>
      </c>
      <c r="O212">
        <v>72</v>
      </c>
      <c r="P212">
        <v>1580622</v>
      </c>
      <c r="Q212" t="b">
        <v>0</v>
      </c>
      <c r="R212">
        <v>20171011</v>
      </c>
    </row>
    <row r="213" spans="1:18" hidden="1" x14ac:dyDescent="0.25">
      <c r="A213">
        <v>1978</v>
      </c>
      <c r="B213" t="s">
        <v>103</v>
      </c>
      <c r="C213" t="s">
        <v>104</v>
      </c>
      <c r="D213">
        <v>27</v>
      </c>
      <c r="E213">
        <v>41</v>
      </c>
      <c r="F213">
        <v>33</v>
      </c>
      <c r="G213" t="s">
        <v>20</v>
      </c>
      <c r="H213" t="s">
        <v>21</v>
      </c>
      <c r="I213" t="s">
        <v>22</v>
      </c>
      <c r="J213" t="b">
        <v>0</v>
      </c>
      <c r="K213" t="s">
        <v>328</v>
      </c>
      <c r="L213" t="s">
        <v>24</v>
      </c>
      <c r="M213" t="b">
        <v>0</v>
      </c>
      <c r="N213" t="s">
        <v>25</v>
      </c>
      <c r="O213">
        <v>894092</v>
      </c>
      <c r="P213">
        <v>1580622</v>
      </c>
      <c r="Q213" t="b">
        <v>0</v>
      </c>
      <c r="R213">
        <v>20171011</v>
      </c>
    </row>
    <row r="214" spans="1:18" hidden="1" x14ac:dyDescent="0.25">
      <c r="A214">
        <v>1978</v>
      </c>
      <c r="B214" t="s">
        <v>112</v>
      </c>
      <c r="C214" t="s">
        <v>113</v>
      </c>
      <c r="D214">
        <v>28</v>
      </c>
      <c r="E214">
        <v>64</v>
      </c>
      <c r="F214">
        <v>46</v>
      </c>
      <c r="G214" t="s">
        <v>20</v>
      </c>
      <c r="H214" t="s">
        <v>21</v>
      </c>
      <c r="I214" t="s">
        <v>22</v>
      </c>
      <c r="J214" t="b">
        <v>0</v>
      </c>
      <c r="K214" t="s">
        <v>329</v>
      </c>
      <c r="L214" t="s">
        <v>29</v>
      </c>
      <c r="M214" t="b">
        <v>0</v>
      </c>
      <c r="N214" t="s">
        <v>25</v>
      </c>
      <c r="O214">
        <v>187541</v>
      </c>
      <c r="P214">
        <v>590236</v>
      </c>
      <c r="Q214" t="b">
        <v>0</v>
      </c>
      <c r="R214">
        <v>20171011</v>
      </c>
    </row>
    <row r="215" spans="1:18" hidden="1" x14ac:dyDescent="0.25">
      <c r="A215">
        <v>1978</v>
      </c>
      <c r="B215" t="s">
        <v>112</v>
      </c>
      <c r="C215" t="s">
        <v>113</v>
      </c>
      <c r="D215">
        <v>28</v>
      </c>
      <c r="E215">
        <v>64</v>
      </c>
      <c r="F215">
        <v>46</v>
      </c>
      <c r="G215" t="s">
        <v>20</v>
      </c>
      <c r="H215" t="s">
        <v>21</v>
      </c>
      <c r="I215" t="s">
        <v>22</v>
      </c>
      <c r="J215" t="b">
        <v>0</v>
      </c>
      <c r="K215" t="s">
        <v>330</v>
      </c>
      <c r="L215" t="s">
        <v>27</v>
      </c>
      <c r="M215" t="b">
        <v>0</v>
      </c>
      <c r="N215" t="s">
        <v>25</v>
      </c>
      <c r="O215">
        <v>133646</v>
      </c>
      <c r="P215">
        <v>590236</v>
      </c>
      <c r="Q215" t="b">
        <v>0</v>
      </c>
      <c r="R215">
        <v>20171011</v>
      </c>
    </row>
    <row r="216" spans="1:18" hidden="1" x14ac:dyDescent="0.25">
      <c r="A216">
        <v>1978</v>
      </c>
      <c r="B216" t="s">
        <v>112</v>
      </c>
      <c r="C216" t="s">
        <v>113</v>
      </c>
      <c r="D216">
        <v>28</v>
      </c>
      <c r="E216">
        <v>64</v>
      </c>
      <c r="F216">
        <v>46</v>
      </c>
      <c r="G216" t="s">
        <v>20</v>
      </c>
      <c r="H216" t="s">
        <v>21</v>
      </c>
      <c r="I216" t="s">
        <v>22</v>
      </c>
      <c r="J216" t="b">
        <v>0</v>
      </c>
      <c r="K216" t="s">
        <v>331</v>
      </c>
      <c r="L216" t="s">
        <v>27</v>
      </c>
      <c r="M216" t="b">
        <v>0</v>
      </c>
      <c r="N216" t="s">
        <v>25</v>
      </c>
      <c r="O216">
        <v>1747</v>
      </c>
      <c r="P216">
        <v>590236</v>
      </c>
      <c r="Q216" t="b">
        <v>0</v>
      </c>
      <c r="R216">
        <v>20171011</v>
      </c>
    </row>
    <row r="217" spans="1:18" hidden="1" x14ac:dyDescent="0.25">
      <c r="A217">
        <v>1978</v>
      </c>
      <c r="B217" t="s">
        <v>112</v>
      </c>
      <c r="C217" t="s">
        <v>113</v>
      </c>
      <c r="D217">
        <v>28</v>
      </c>
      <c r="E217">
        <v>64</v>
      </c>
      <c r="F217">
        <v>46</v>
      </c>
      <c r="G217" t="s">
        <v>20</v>
      </c>
      <c r="H217" t="s">
        <v>21</v>
      </c>
      <c r="I217" t="s">
        <v>22</v>
      </c>
      <c r="J217" t="b">
        <v>0</v>
      </c>
      <c r="K217" t="s">
        <v>332</v>
      </c>
      <c r="L217" t="s">
        <v>24</v>
      </c>
      <c r="M217" t="b">
        <v>0</v>
      </c>
      <c r="N217" t="s">
        <v>25</v>
      </c>
      <c r="O217">
        <v>267302</v>
      </c>
      <c r="P217">
        <v>590236</v>
      </c>
      <c r="Q217" t="b">
        <v>0</v>
      </c>
      <c r="R217">
        <v>20171011</v>
      </c>
    </row>
    <row r="218" spans="1:18" hidden="1" x14ac:dyDescent="0.25">
      <c r="A218">
        <v>1978</v>
      </c>
      <c r="B218" t="s">
        <v>120</v>
      </c>
      <c r="C218" t="s">
        <v>121</v>
      </c>
      <c r="D218">
        <v>30</v>
      </c>
      <c r="E218">
        <v>81</v>
      </c>
      <c r="F218">
        <v>64</v>
      </c>
      <c r="G218" t="s">
        <v>20</v>
      </c>
      <c r="H218" t="s">
        <v>21</v>
      </c>
      <c r="I218" t="s">
        <v>22</v>
      </c>
      <c r="J218" t="b">
        <v>0</v>
      </c>
      <c r="K218" t="s">
        <v>333</v>
      </c>
      <c r="L218" t="s">
        <v>29</v>
      </c>
      <c r="M218" t="b">
        <v>0</v>
      </c>
      <c r="N218" t="s">
        <v>25</v>
      </c>
      <c r="O218">
        <v>160353</v>
      </c>
      <c r="P218">
        <v>287942</v>
      </c>
      <c r="Q218" t="b">
        <v>0</v>
      </c>
      <c r="R218">
        <v>20171011</v>
      </c>
    </row>
    <row r="219" spans="1:18" hidden="1" x14ac:dyDescent="0.25">
      <c r="A219">
        <v>1978</v>
      </c>
      <c r="B219" t="s">
        <v>120</v>
      </c>
      <c r="C219" t="s">
        <v>121</v>
      </c>
      <c r="D219">
        <v>30</v>
      </c>
      <c r="E219">
        <v>81</v>
      </c>
      <c r="F219">
        <v>64</v>
      </c>
      <c r="G219" t="s">
        <v>20</v>
      </c>
      <c r="H219" t="s">
        <v>21</v>
      </c>
      <c r="I219" t="s">
        <v>22</v>
      </c>
      <c r="J219" t="b">
        <v>0</v>
      </c>
      <c r="K219" t="s">
        <v>334</v>
      </c>
      <c r="L219" t="s">
        <v>24</v>
      </c>
      <c r="M219" t="b">
        <v>0</v>
      </c>
      <c r="N219" t="s">
        <v>25</v>
      </c>
      <c r="O219">
        <v>127589</v>
      </c>
      <c r="P219">
        <v>287942</v>
      </c>
      <c r="Q219" t="b">
        <v>0</v>
      </c>
      <c r="R219">
        <v>20171011</v>
      </c>
    </row>
    <row r="220" spans="1:18" hidden="1" x14ac:dyDescent="0.25">
      <c r="A220">
        <v>1978</v>
      </c>
      <c r="B220" t="s">
        <v>124</v>
      </c>
      <c r="C220" t="s">
        <v>125</v>
      </c>
      <c r="D220">
        <v>31</v>
      </c>
      <c r="E220">
        <v>46</v>
      </c>
      <c r="F220">
        <v>35</v>
      </c>
      <c r="G220" t="s">
        <v>20</v>
      </c>
      <c r="H220" t="s">
        <v>21</v>
      </c>
      <c r="I220" t="s">
        <v>22</v>
      </c>
      <c r="J220" t="b">
        <v>0</v>
      </c>
      <c r="K220" t="s">
        <v>335</v>
      </c>
      <c r="L220" t="s">
        <v>24</v>
      </c>
      <c r="M220" t="b">
        <v>0</v>
      </c>
      <c r="N220" t="s">
        <v>25</v>
      </c>
      <c r="O220">
        <v>159706</v>
      </c>
      <c r="P220">
        <v>493802</v>
      </c>
      <c r="Q220" t="b">
        <v>0</v>
      </c>
      <c r="R220">
        <v>20171011</v>
      </c>
    </row>
    <row r="221" spans="1:18" hidden="1" x14ac:dyDescent="0.25">
      <c r="A221">
        <v>1978</v>
      </c>
      <c r="B221" t="s">
        <v>124</v>
      </c>
      <c r="C221" t="s">
        <v>125</v>
      </c>
      <c r="D221">
        <v>31</v>
      </c>
      <c r="E221">
        <v>46</v>
      </c>
      <c r="F221">
        <v>35</v>
      </c>
      <c r="G221" t="s">
        <v>20</v>
      </c>
      <c r="H221" t="s">
        <v>21</v>
      </c>
      <c r="I221" t="s">
        <v>22</v>
      </c>
      <c r="J221" t="b">
        <v>0</v>
      </c>
      <c r="K221" t="s">
        <v>336</v>
      </c>
      <c r="L221" t="s">
        <v>29</v>
      </c>
      <c r="M221" t="b">
        <v>0</v>
      </c>
      <c r="N221" t="s">
        <v>25</v>
      </c>
      <c r="O221">
        <v>334096</v>
      </c>
      <c r="P221">
        <v>493802</v>
      </c>
      <c r="Q221" t="b">
        <v>0</v>
      </c>
      <c r="R221">
        <v>20171011</v>
      </c>
    </row>
    <row r="222" spans="1:18" hidden="1" x14ac:dyDescent="0.25">
      <c r="A222">
        <v>1978</v>
      </c>
      <c r="B222" t="s">
        <v>337</v>
      </c>
      <c r="C222" t="s">
        <v>338</v>
      </c>
      <c r="D222">
        <v>33</v>
      </c>
      <c r="E222">
        <v>12</v>
      </c>
      <c r="F222">
        <v>4</v>
      </c>
      <c r="G222" t="s">
        <v>20</v>
      </c>
      <c r="H222" t="s">
        <v>21</v>
      </c>
      <c r="I222" t="s">
        <v>22</v>
      </c>
      <c r="J222" t="b">
        <v>0</v>
      </c>
      <c r="K222" t="s">
        <v>339</v>
      </c>
      <c r="L222" t="s">
        <v>31</v>
      </c>
      <c r="M222" t="b">
        <v>0</v>
      </c>
      <c r="N222" t="s">
        <v>25</v>
      </c>
      <c r="O222">
        <v>2070</v>
      </c>
      <c r="P222">
        <v>263760</v>
      </c>
      <c r="Q222" t="b">
        <v>0</v>
      </c>
      <c r="R222">
        <v>20171011</v>
      </c>
    </row>
    <row r="223" spans="1:18" hidden="1" x14ac:dyDescent="0.25">
      <c r="A223">
        <v>1978</v>
      </c>
      <c r="B223" t="s">
        <v>337</v>
      </c>
      <c r="C223" t="s">
        <v>338</v>
      </c>
      <c r="D223">
        <v>33</v>
      </c>
      <c r="E223">
        <v>12</v>
      </c>
      <c r="F223">
        <v>4</v>
      </c>
      <c r="G223" t="s">
        <v>20</v>
      </c>
      <c r="H223" t="s">
        <v>21</v>
      </c>
      <c r="I223" t="s">
        <v>22</v>
      </c>
      <c r="J223" t="b">
        <v>0</v>
      </c>
      <c r="K223" t="s">
        <v>340</v>
      </c>
      <c r="L223" t="s">
        <v>24</v>
      </c>
      <c r="M223" t="b">
        <v>0</v>
      </c>
      <c r="N223" t="s">
        <v>25</v>
      </c>
      <c r="O223">
        <v>133745</v>
      </c>
      <c r="P223">
        <v>263760</v>
      </c>
      <c r="Q223" t="b">
        <v>0</v>
      </c>
      <c r="R223">
        <v>20171011</v>
      </c>
    </row>
    <row r="224" spans="1:18" hidden="1" x14ac:dyDescent="0.25">
      <c r="A224">
        <v>1978</v>
      </c>
      <c r="B224" t="s">
        <v>337</v>
      </c>
      <c r="C224" t="s">
        <v>338</v>
      </c>
      <c r="D224">
        <v>33</v>
      </c>
      <c r="E224">
        <v>12</v>
      </c>
      <c r="F224">
        <v>4</v>
      </c>
      <c r="G224" t="s">
        <v>20</v>
      </c>
      <c r="H224" t="s">
        <v>21</v>
      </c>
      <c r="I224" t="s">
        <v>22</v>
      </c>
      <c r="J224" t="b">
        <v>0</v>
      </c>
      <c r="K224" t="s">
        <v>341</v>
      </c>
      <c r="L224" t="s">
        <v>29</v>
      </c>
      <c r="M224" t="b">
        <v>0</v>
      </c>
      <c r="N224" t="s">
        <v>25</v>
      </c>
      <c r="O224">
        <v>127945</v>
      </c>
      <c r="P224">
        <v>263760</v>
      </c>
      <c r="Q224" t="b">
        <v>0</v>
      </c>
      <c r="R224">
        <v>20171011</v>
      </c>
    </row>
    <row r="225" spans="1:18" hidden="1" x14ac:dyDescent="0.25">
      <c r="A225">
        <v>1978</v>
      </c>
      <c r="B225" t="s">
        <v>137</v>
      </c>
      <c r="C225" t="s">
        <v>138</v>
      </c>
      <c r="D225">
        <v>34</v>
      </c>
      <c r="E225">
        <v>22</v>
      </c>
      <c r="F225">
        <v>12</v>
      </c>
      <c r="G225" t="s">
        <v>20</v>
      </c>
      <c r="H225" t="s">
        <v>21</v>
      </c>
      <c r="I225" t="s">
        <v>22</v>
      </c>
      <c r="J225" t="b">
        <v>0</v>
      </c>
      <c r="K225" t="s">
        <v>342</v>
      </c>
      <c r="L225" t="s">
        <v>27</v>
      </c>
      <c r="M225" t="b">
        <v>0</v>
      </c>
      <c r="N225" t="s">
        <v>25</v>
      </c>
      <c r="O225">
        <v>3809</v>
      </c>
      <c r="P225">
        <v>1957515</v>
      </c>
      <c r="Q225" t="b">
        <v>0</v>
      </c>
      <c r="R225">
        <v>20171011</v>
      </c>
    </row>
    <row r="226" spans="1:18" hidden="1" x14ac:dyDescent="0.25">
      <c r="A226">
        <v>1978</v>
      </c>
      <c r="B226" t="s">
        <v>137</v>
      </c>
      <c r="C226" t="s">
        <v>138</v>
      </c>
      <c r="D226">
        <v>34</v>
      </c>
      <c r="E226">
        <v>22</v>
      </c>
      <c r="F226">
        <v>12</v>
      </c>
      <c r="G226" t="s">
        <v>20</v>
      </c>
      <c r="H226" t="s">
        <v>21</v>
      </c>
      <c r="I226" t="s">
        <v>22</v>
      </c>
      <c r="J226" t="b">
        <v>0</v>
      </c>
      <c r="K226" t="s">
        <v>343</v>
      </c>
      <c r="L226" t="s">
        <v>24</v>
      </c>
      <c r="M226" t="b">
        <v>0</v>
      </c>
      <c r="N226" t="s">
        <v>25</v>
      </c>
      <c r="O226">
        <v>844200</v>
      </c>
      <c r="P226">
        <v>1957515</v>
      </c>
      <c r="Q226" t="b">
        <v>0</v>
      </c>
      <c r="R226">
        <v>20171011</v>
      </c>
    </row>
    <row r="227" spans="1:18" hidden="1" x14ac:dyDescent="0.25">
      <c r="A227">
        <v>1978</v>
      </c>
      <c r="B227" t="s">
        <v>137</v>
      </c>
      <c r="C227" t="s">
        <v>138</v>
      </c>
      <c r="D227">
        <v>34</v>
      </c>
      <c r="E227">
        <v>22</v>
      </c>
      <c r="F227">
        <v>12</v>
      </c>
      <c r="G227" t="s">
        <v>20</v>
      </c>
      <c r="H227" t="s">
        <v>21</v>
      </c>
      <c r="I227" t="s">
        <v>22</v>
      </c>
      <c r="J227" t="b">
        <v>0</v>
      </c>
      <c r="K227" t="s">
        <v>344</v>
      </c>
      <c r="L227" t="s">
        <v>29</v>
      </c>
      <c r="M227" t="b">
        <v>0</v>
      </c>
      <c r="N227" t="s">
        <v>25</v>
      </c>
      <c r="O227">
        <v>1082960</v>
      </c>
      <c r="P227">
        <v>1957515</v>
      </c>
      <c r="Q227" t="b">
        <v>0</v>
      </c>
      <c r="R227">
        <v>20171011</v>
      </c>
    </row>
    <row r="228" spans="1:18" hidden="1" x14ac:dyDescent="0.25">
      <c r="A228">
        <v>1978</v>
      </c>
      <c r="B228" t="s">
        <v>137</v>
      </c>
      <c r="C228" t="s">
        <v>138</v>
      </c>
      <c r="D228">
        <v>34</v>
      </c>
      <c r="E228">
        <v>22</v>
      </c>
      <c r="F228">
        <v>12</v>
      </c>
      <c r="G228" t="s">
        <v>20</v>
      </c>
      <c r="H228" t="s">
        <v>21</v>
      </c>
      <c r="I228" t="s">
        <v>22</v>
      </c>
      <c r="J228" t="b">
        <v>0</v>
      </c>
      <c r="K228" t="s">
        <v>345</v>
      </c>
      <c r="L228" t="s">
        <v>140</v>
      </c>
      <c r="M228" t="b">
        <v>0</v>
      </c>
      <c r="N228" t="s">
        <v>25</v>
      </c>
      <c r="O228">
        <v>3656</v>
      </c>
      <c r="P228">
        <v>1957515</v>
      </c>
      <c r="Q228" t="b">
        <v>0</v>
      </c>
      <c r="R228">
        <v>20171011</v>
      </c>
    </row>
    <row r="229" spans="1:18" hidden="1" x14ac:dyDescent="0.25">
      <c r="A229">
        <v>1978</v>
      </c>
      <c r="B229" t="s">
        <v>137</v>
      </c>
      <c r="C229" t="s">
        <v>138</v>
      </c>
      <c r="D229">
        <v>34</v>
      </c>
      <c r="E229">
        <v>22</v>
      </c>
      <c r="F229">
        <v>12</v>
      </c>
      <c r="G229" t="s">
        <v>20</v>
      </c>
      <c r="H229" t="s">
        <v>21</v>
      </c>
      <c r="I229" t="s">
        <v>22</v>
      </c>
      <c r="J229" t="b">
        <v>0</v>
      </c>
      <c r="K229" t="s">
        <v>346</v>
      </c>
      <c r="L229" t="s">
        <v>27</v>
      </c>
      <c r="M229" t="b">
        <v>0</v>
      </c>
      <c r="N229" t="s">
        <v>25</v>
      </c>
      <c r="O229">
        <v>3618</v>
      </c>
      <c r="P229">
        <v>1957515</v>
      </c>
      <c r="Q229" t="b">
        <v>0</v>
      </c>
      <c r="R229">
        <v>20171011</v>
      </c>
    </row>
    <row r="230" spans="1:18" hidden="1" x14ac:dyDescent="0.25">
      <c r="A230">
        <v>1978</v>
      </c>
      <c r="B230" t="s">
        <v>137</v>
      </c>
      <c r="C230" t="s">
        <v>138</v>
      </c>
      <c r="D230">
        <v>34</v>
      </c>
      <c r="E230">
        <v>22</v>
      </c>
      <c r="F230">
        <v>12</v>
      </c>
      <c r="G230" t="s">
        <v>20</v>
      </c>
      <c r="H230" t="s">
        <v>21</v>
      </c>
      <c r="I230" t="s">
        <v>22</v>
      </c>
      <c r="J230" t="b">
        <v>0</v>
      </c>
      <c r="K230" t="s">
        <v>347</v>
      </c>
      <c r="L230" t="s">
        <v>27</v>
      </c>
      <c r="M230" t="b">
        <v>0</v>
      </c>
      <c r="N230" t="s">
        <v>25</v>
      </c>
      <c r="O230">
        <v>4736</v>
      </c>
      <c r="P230">
        <v>1957515</v>
      </c>
      <c r="Q230" t="b">
        <v>0</v>
      </c>
      <c r="R230">
        <v>20171011</v>
      </c>
    </row>
    <row r="231" spans="1:18" hidden="1" x14ac:dyDescent="0.25">
      <c r="A231">
        <v>1978</v>
      </c>
      <c r="B231" t="s">
        <v>137</v>
      </c>
      <c r="C231" t="s">
        <v>138</v>
      </c>
      <c r="D231">
        <v>34</v>
      </c>
      <c r="E231">
        <v>22</v>
      </c>
      <c r="F231">
        <v>12</v>
      </c>
      <c r="G231" t="s">
        <v>20</v>
      </c>
      <c r="H231" t="s">
        <v>21</v>
      </c>
      <c r="I231" t="s">
        <v>22</v>
      </c>
      <c r="J231" t="b">
        <v>0</v>
      </c>
      <c r="K231" t="s">
        <v>348</v>
      </c>
      <c r="L231" t="s">
        <v>27</v>
      </c>
      <c r="M231" t="b">
        <v>0</v>
      </c>
      <c r="N231" t="s">
        <v>25</v>
      </c>
      <c r="O231">
        <v>2776</v>
      </c>
      <c r="P231">
        <v>1957515</v>
      </c>
      <c r="Q231" t="b">
        <v>0</v>
      </c>
      <c r="R231">
        <v>20171011</v>
      </c>
    </row>
    <row r="232" spans="1:18" hidden="1" x14ac:dyDescent="0.25">
      <c r="A232">
        <v>1978</v>
      </c>
      <c r="B232" t="s">
        <v>137</v>
      </c>
      <c r="C232" t="s">
        <v>138</v>
      </c>
      <c r="D232">
        <v>34</v>
      </c>
      <c r="E232">
        <v>22</v>
      </c>
      <c r="F232">
        <v>12</v>
      </c>
      <c r="G232" t="s">
        <v>20</v>
      </c>
      <c r="H232" t="s">
        <v>21</v>
      </c>
      <c r="I232" t="s">
        <v>22</v>
      </c>
      <c r="J232" t="b">
        <v>0</v>
      </c>
      <c r="K232" t="s">
        <v>349</v>
      </c>
      <c r="L232" t="s">
        <v>27</v>
      </c>
      <c r="M232" t="b">
        <v>0</v>
      </c>
      <c r="N232" t="s">
        <v>25</v>
      </c>
      <c r="O232">
        <v>2955</v>
      </c>
      <c r="P232">
        <v>1957515</v>
      </c>
      <c r="Q232" t="b">
        <v>0</v>
      </c>
      <c r="R232">
        <v>20171011</v>
      </c>
    </row>
    <row r="233" spans="1:18" hidden="1" x14ac:dyDescent="0.25">
      <c r="A233">
        <v>1978</v>
      </c>
      <c r="B233" t="s">
        <v>137</v>
      </c>
      <c r="C233" t="s">
        <v>138</v>
      </c>
      <c r="D233">
        <v>34</v>
      </c>
      <c r="E233">
        <v>22</v>
      </c>
      <c r="F233">
        <v>12</v>
      </c>
      <c r="G233" t="s">
        <v>20</v>
      </c>
      <c r="H233" t="s">
        <v>21</v>
      </c>
      <c r="I233" t="s">
        <v>22</v>
      </c>
      <c r="J233" t="b">
        <v>0</v>
      </c>
      <c r="K233" t="s">
        <v>350</v>
      </c>
      <c r="L233" t="s">
        <v>27</v>
      </c>
      <c r="M233" t="b">
        <v>0</v>
      </c>
      <c r="N233" t="s">
        <v>25</v>
      </c>
      <c r="O233">
        <v>2384</v>
      </c>
      <c r="P233">
        <v>1957515</v>
      </c>
      <c r="Q233" t="b">
        <v>0</v>
      </c>
      <c r="R233">
        <v>20171011</v>
      </c>
    </row>
    <row r="234" spans="1:18" hidden="1" x14ac:dyDescent="0.25">
      <c r="A234">
        <v>1978</v>
      </c>
      <c r="B234" t="s">
        <v>137</v>
      </c>
      <c r="C234" t="s">
        <v>138</v>
      </c>
      <c r="D234">
        <v>34</v>
      </c>
      <c r="E234">
        <v>22</v>
      </c>
      <c r="F234">
        <v>12</v>
      </c>
      <c r="G234" t="s">
        <v>20</v>
      </c>
      <c r="H234" t="s">
        <v>21</v>
      </c>
      <c r="I234" t="s">
        <v>22</v>
      </c>
      <c r="J234" t="b">
        <v>0</v>
      </c>
      <c r="K234" t="s">
        <v>351</v>
      </c>
      <c r="L234" t="s">
        <v>27</v>
      </c>
      <c r="M234" t="b">
        <v>0</v>
      </c>
      <c r="N234" t="s">
        <v>25</v>
      </c>
      <c r="O234">
        <v>2604</v>
      </c>
      <c r="P234">
        <v>1957515</v>
      </c>
      <c r="Q234" t="b">
        <v>0</v>
      </c>
      <c r="R234">
        <v>20171011</v>
      </c>
    </row>
    <row r="235" spans="1:18" hidden="1" x14ac:dyDescent="0.25">
      <c r="A235">
        <v>1978</v>
      </c>
      <c r="B235" t="s">
        <v>137</v>
      </c>
      <c r="C235" t="s">
        <v>138</v>
      </c>
      <c r="D235">
        <v>34</v>
      </c>
      <c r="E235">
        <v>22</v>
      </c>
      <c r="F235">
        <v>12</v>
      </c>
      <c r="G235" t="s">
        <v>20</v>
      </c>
      <c r="H235" t="s">
        <v>21</v>
      </c>
      <c r="I235" t="s">
        <v>22</v>
      </c>
      <c r="J235" t="b">
        <v>0</v>
      </c>
      <c r="K235" t="s">
        <v>352</v>
      </c>
      <c r="L235" t="s">
        <v>27</v>
      </c>
      <c r="M235" t="b">
        <v>0</v>
      </c>
      <c r="N235" t="s">
        <v>25</v>
      </c>
      <c r="O235">
        <v>3817</v>
      </c>
      <c r="P235">
        <v>1957515</v>
      </c>
      <c r="Q235" t="b">
        <v>0</v>
      </c>
      <c r="R235">
        <v>20171011</v>
      </c>
    </row>
    <row r="236" spans="1:18" hidden="1" x14ac:dyDescent="0.25">
      <c r="A236">
        <v>1978</v>
      </c>
      <c r="B236" t="s">
        <v>145</v>
      </c>
      <c r="C236" t="s">
        <v>146</v>
      </c>
      <c r="D236">
        <v>35</v>
      </c>
      <c r="E236">
        <v>85</v>
      </c>
      <c r="F236">
        <v>66</v>
      </c>
      <c r="G236" t="s">
        <v>20</v>
      </c>
      <c r="H236" t="s">
        <v>21</v>
      </c>
      <c r="I236" t="s">
        <v>22</v>
      </c>
      <c r="J236" t="b">
        <v>0</v>
      </c>
      <c r="K236" t="s">
        <v>353</v>
      </c>
      <c r="L236" t="s">
        <v>29</v>
      </c>
      <c r="M236" t="b">
        <v>0</v>
      </c>
      <c r="N236" t="s">
        <v>25</v>
      </c>
      <c r="O236">
        <v>160045</v>
      </c>
      <c r="P236">
        <v>343487</v>
      </c>
      <c r="Q236" t="b">
        <v>0</v>
      </c>
      <c r="R236">
        <v>20171011</v>
      </c>
    </row>
    <row r="237" spans="1:18" hidden="1" x14ac:dyDescent="0.25">
      <c r="A237">
        <v>1978</v>
      </c>
      <c r="B237" t="s">
        <v>145</v>
      </c>
      <c r="C237" t="s">
        <v>146</v>
      </c>
      <c r="D237">
        <v>35</v>
      </c>
      <c r="E237">
        <v>85</v>
      </c>
      <c r="F237">
        <v>66</v>
      </c>
      <c r="G237" t="s">
        <v>20</v>
      </c>
      <c r="H237" t="s">
        <v>21</v>
      </c>
      <c r="I237" t="s">
        <v>22</v>
      </c>
      <c r="J237" t="b">
        <v>0</v>
      </c>
      <c r="K237" t="s">
        <v>354</v>
      </c>
      <c r="L237" t="s">
        <v>24</v>
      </c>
      <c r="M237" t="b">
        <v>0</v>
      </c>
      <c r="N237" t="s">
        <v>25</v>
      </c>
      <c r="O237">
        <v>183442</v>
      </c>
      <c r="P237">
        <v>343487</v>
      </c>
      <c r="Q237" t="b">
        <v>0</v>
      </c>
      <c r="R237">
        <v>20171011</v>
      </c>
    </row>
    <row r="238" spans="1:18" hidden="1" x14ac:dyDescent="0.25">
      <c r="A238">
        <v>1978</v>
      </c>
      <c r="B238" t="s">
        <v>355</v>
      </c>
      <c r="C238" t="s">
        <v>356</v>
      </c>
      <c r="D238">
        <v>37</v>
      </c>
      <c r="E238">
        <v>56</v>
      </c>
      <c r="F238">
        <v>47</v>
      </c>
      <c r="G238" t="s">
        <v>20</v>
      </c>
      <c r="H238" t="s">
        <v>21</v>
      </c>
      <c r="I238" t="s">
        <v>22</v>
      </c>
      <c r="J238" t="b">
        <v>0</v>
      </c>
      <c r="K238" t="s">
        <v>357</v>
      </c>
      <c r="L238" t="s">
        <v>24</v>
      </c>
      <c r="M238" t="b">
        <v>0</v>
      </c>
      <c r="N238" t="s">
        <v>25</v>
      </c>
      <c r="O238">
        <v>619151</v>
      </c>
      <c r="P238">
        <v>1135814</v>
      </c>
      <c r="Q238" t="b">
        <v>0</v>
      </c>
      <c r="R238">
        <v>20171011</v>
      </c>
    </row>
    <row r="239" spans="1:18" hidden="1" x14ac:dyDescent="0.25">
      <c r="A239">
        <v>1978</v>
      </c>
      <c r="B239" t="s">
        <v>355</v>
      </c>
      <c r="C239" t="s">
        <v>356</v>
      </c>
      <c r="D239">
        <v>37</v>
      </c>
      <c r="E239">
        <v>56</v>
      </c>
      <c r="F239">
        <v>47</v>
      </c>
      <c r="G239" t="s">
        <v>20</v>
      </c>
      <c r="H239" t="s">
        <v>21</v>
      </c>
      <c r="I239" t="s">
        <v>22</v>
      </c>
      <c r="J239" t="b">
        <v>0</v>
      </c>
      <c r="K239" t="s">
        <v>358</v>
      </c>
      <c r="L239" t="s">
        <v>29</v>
      </c>
      <c r="M239" t="b">
        <v>0</v>
      </c>
      <c r="N239" t="s">
        <v>25</v>
      </c>
      <c r="O239">
        <v>516663</v>
      </c>
      <c r="P239">
        <v>1135814</v>
      </c>
      <c r="Q239" t="b">
        <v>0</v>
      </c>
      <c r="R239">
        <v>20171011</v>
      </c>
    </row>
    <row r="240" spans="1:18" hidden="1" x14ac:dyDescent="0.25">
      <c r="A240">
        <v>1978</v>
      </c>
      <c r="B240" t="s">
        <v>359</v>
      </c>
      <c r="C240" t="s">
        <v>360</v>
      </c>
      <c r="D240">
        <v>40</v>
      </c>
      <c r="E240">
        <v>73</v>
      </c>
      <c r="F240">
        <v>53</v>
      </c>
      <c r="G240" t="s">
        <v>20</v>
      </c>
      <c r="H240" t="s">
        <v>21</v>
      </c>
      <c r="I240" t="s">
        <v>22</v>
      </c>
      <c r="J240" t="b">
        <v>0</v>
      </c>
      <c r="K240" t="s">
        <v>361</v>
      </c>
      <c r="L240" t="s">
        <v>24</v>
      </c>
      <c r="M240" t="b">
        <v>0</v>
      </c>
      <c r="N240" t="s">
        <v>25</v>
      </c>
      <c r="O240">
        <v>247857</v>
      </c>
      <c r="P240">
        <v>754264</v>
      </c>
      <c r="Q240" t="b">
        <v>0</v>
      </c>
      <c r="R240">
        <v>20171011</v>
      </c>
    </row>
    <row r="241" spans="1:18" hidden="1" x14ac:dyDescent="0.25">
      <c r="A241">
        <v>1978</v>
      </c>
      <c r="B241" t="s">
        <v>359</v>
      </c>
      <c r="C241" t="s">
        <v>360</v>
      </c>
      <c r="D241">
        <v>40</v>
      </c>
      <c r="E241">
        <v>73</v>
      </c>
      <c r="F241">
        <v>53</v>
      </c>
      <c r="G241" t="s">
        <v>20</v>
      </c>
      <c r="H241" t="s">
        <v>21</v>
      </c>
      <c r="I241" t="s">
        <v>22</v>
      </c>
      <c r="J241" t="b">
        <v>0</v>
      </c>
      <c r="K241" t="s">
        <v>362</v>
      </c>
      <c r="L241" t="s">
        <v>27</v>
      </c>
      <c r="M241" t="b">
        <v>0</v>
      </c>
      <c r="N241" t="s">
        <v>25</v>
      </c>
      <c r="O241">
        <v>3875</v>
      </c>
      <c r="P241">
        <v>754264</v>
      </c>
      <c r="Q241" t="b">
        <v>0</v>
      </c>
      <c r="R241">
        <v>20171011</v>
      </c>
    </row>
    <row r="242" spans="1:18" hidden="1" x14ac:dyDescent="0.25">
      <c r="A242">
        <v>1978</v>
      </c>
      <c r="B242" t="s">
        <v>359</v>
      </c>
      <c r="C242" t="s">
        <v>360</v>
      </c>
      <c r="D242">
        <v>40</v>
      </c>
      <c r="E242">
        <v>73</v>
      </c>
      <c r="F242">
        <v>53</v>
      </c>
      <c r="G242" t="s">
        <v>20</v>
      </c>
      <c r="H242" t="s">
        <v>21</v>
      </c>
      <c r="I242" t="s">
        <v>22</v>
      </c>
      <c r="J242" t="b">
        <v>0</v>
      </c>
      <c r="K242" t="s">
        <v>363</v>
      </c>
      <c r="L242" t="s">
        <v>27</v>
      </c>
      <c r="M242" t="b">
        <v>0</v>
      </c>
      <c r="N242" t="s">
        <v>25</v>
      </c>
      <c r="O242">
        <v>3015</v>
      </c>
      <c r="P242">
        <v>754264</v>
      </c>
      <c r="Q242" t="b">
        <v>0</v>
      </c>
      <c r="R242">
        <v>20171011</v>
      </c>
    </row>
    <row r="243" spans="1:18" hidden="1" x14ac:dyDescent="0.25">
      <c r="A243">
        <v>1978</v>
      </c>
      <c r="B243" t="s">
        <v>359</v>
      </c>
      <c r="C243" t="s">
        <v>360</v>
      </c>
      <c r="D243">
        <v>40</v>
      </c>
      <c r="E243">
        <v>73</v>
      </c>
      <c r="F243">
        <v>53</v>
      </c>
      <c r="G243" t="s">
        <v>20</v>
      </c>
      <c r="H243" t="s">
        <v>21</v>
      </c>
      <c r="I243" t="s">
        <v>22</v>
      </c>
      <c r="J243" t="b">
        <v>0</v>
      </c>
      <c r="K243" t="s">
        <v>364</v>
      </c>
      <c r="L243" t="s">
        <v>27</v>
      </c>
      <c r="M243" t="b">
        <v>0</v>
      </c>
      <c r="N243" t="s">
        <v>25</v>
      </c>
      <c r="O243">
        <v>2209</v>
      </c>
      <c r="P243">
        <v>754264</v>
      </c>
      <c r="Q243" t="b">
        <v>0</v>
      </c>
      <c r="R243">
        <v>20171011</v>
      </c>
    </row>
    <row r="244" spans="1:18" hidden="1" x14ac:dyDescent="0.25">
      <c r="A244">
        <v>1978</v>
      </c>
      <c r="B244" t="s">
        <v>359</v>
      </c>
      <c r="C244" t="s">
        <v>360</v>
      </c>
      <c r="D244">
        <v>40</v>
      </c>
      <c r="E244">
        <v>73</v>
      </c>
      <c r="F244">
        <v>53</v>
      </c>
      <c r="G244" t="s">
        <v>20</v>
      </c>
      <c r="H244" t="s">
        <v>21</v>
      </c>
      <c r="I244" t="s">
        <v>22</v>
      </c>
      <c r="J244" t="b">
        <v>0</v>
      </c>
      <c r="K244" t="s">
        <v>365</v>
      </c>
      <c r="L244" t="s">
        <v>29</v>
      </c>
      <c r="M244" t="b">
        <v>0</v>
      </c>
      <c r="N244" t="s">
        <v>25</v>
      </c>
      <c r="O244">
        <v>493953</v>
      </c>
      <c r="P244">
        <v>754264</v>
      </c>
      <c r="Q244" t="b">
        <v>0</v>
      </c>
      <c r="R244">
        <v>20171011</v>
      </c>
    </row>
    <row r="245" spans="1:18" hidden="1" x14ac:dyDescent="0.25">
      <c r="A245">
        <v>1978</v>
      </c>
      <c r="B245" t="s">
        <v>359</v>
      </c>
      <c r="C245" t="s">
        <v>360</v>
      </c>
      <c r="D245">
        <v>40</v>
      </c>
      <c r="E245">
        <v>73</v>
      </c>
      <c r="F245">
        <v>53</v>
      </c>
      <c r="G245" t="s">
        <v>20</v>
      </c>
      <c r="H245" t="s">
        <v>21</v>
      </c>
      <c r="I245" t="s">
        <v>22</v>
      </c>
      <c r="J245" t="b">
        <v>0</v>
      </c>
      <c r="K245" t="s">
        <v>366</v>
      </c>
      <c r="L245" t="s">
        <v>27</v>
      </c>
      <c r="M245" t="b">
        <v>0</v>
      </c>
      <c r="N245" t="s">
        <v>25</v>
      </c>
      <c r="O245">
        <v>3355</v>
      </c>
      <c r="P245">
        <v>754264</v>
      </c>
      <c r="Q245" t="b">
        <v>0</v>
      </c>
      <c r="R245">
        <v>20171011</v>
      </c>
    </row>
    <row r="246" spans="1:18" hidden="1" x14ac:dyDescent="0.25">
      <c r="A246">
        <v>1978</v>
      </c>
      <c r="B246" t="s">
        <v>367</v>
      </c>
      <c r="C246" t="s">
        <v>368</v>
      </c>
      <c r="D246">
        <v>41</v>
      </c>
      <c r="E246">
        <v>92</v>
      </c>
      <c r="F246">
        <v>72</v>
      </c>
      <c r="G246" t="s">
        <v>20</v>
      </c>
      <c r="H246" t="s">
        <v>21</v>
      </c>
      <c r="I246" t="s">
        <v>22</v>
      </c>
      <c r="J246" t="b">
        <v>0</v>
      </c>
      <c r="K246" t="s">
        <v>193</v>
      </c>
      <c r="L246" t="s">
        <v>193</v>
      </c>
      <c r="M246" t="b">
        <v>1</v>
      </c>
      <c r="N246" t="s">
        <v>25</v>
      </c>
      <c r="O246">
        <v>737</v>
      </c>
      <c r="P246">
        <v>892518</v>
      </c>
      <c r="Q246" t="b">
        <v>0</v>
      </c>
      <c r="R246">
        <v>20171011</v>
      </c>
    </row>
    <row r="247" spans="1:18" hidden="1" x14ac:dyDescent="0.25">
      <c r="A247">
        <v>1978</v>
      </c>
      <c r="B247" t="s">
        <v>367</v>
      </c>
      <c r="C247" t="s">
        <v>368</v>
      </c>
      <c r="D247">
        <v>41</v>
      </c>
      <c r="E247">
        <v>92</v>
      </c>
      <c r="F247">
        <v>72</v>
      </c>
      <c r="G247" t="s">
        <v>20</v>
      </c>
      <c r="H247" t="s">
        <v>21</v>
      </c>
      <c r="I247" t="s">
        <v>22</v>
      </c>
      <c r="J247" t="b">
        <v>0</v>
      </c>
      <c r="K247" t="s">
        <v>369</v>
      </c>
      <c r="L247" t="s">
        <v>24</v>
      </c>
      <c r="M247" t="b">
        <v>0</v>
      </c>
      <c r="N247" t="s">
        <v>25</v>
      </c>
      <c r="O247">
        <v>550165</v>
      </c>
      <c r="P247">
        <v>892518</v>
      </c>
      <c r="Q247" t="b">
        <v>0</v>
      </c>
      <c r="R247">
        <v>20171011</v>
      </c>
    </row>
    <row r="248" spans="1:18" hidden="1" x14ac:dyDescent="0.25">
      <c r="A248">
        <v>1978</v>
      </c>
      <c r="B248" t="s">
        <v>367</v>
      </c>
      <c r="C248" t="s">
        <v>368</v>
      </c>
      <c r="D248">
        <v>41</v>
      </c>
      <c r="E248">
        <v>92</v>
      </c>
      <c r="F248">
        <v>72</v>
      </c>
      <c r="G248" t="s">
        <v>20</v>
      </c>
      <c r="H248" t="s">
        <v>21</v>
      </c>
      <c r="I248" t="s">
        <v>22</v>
      </c>
      <c r="J248" t="b">
        <v>0</v>
      </c>
      <c r="K248" t="s">
        <v>370</v>
      </c>
      <c r="L248" t="s">
        <v>29</v>
      </c>
      <c r="M248" t="b">
        <v>0</v>
      </c>
      <c r="N248" t="s">
        <v>25</v>
      </c>
      <c r="O248">
        <v>341616</v>
      </c>
      <c r="P248">
        <v>892518</v>
      </c>
      <c r="Q248" t="b">
        <v>0</v>
      </c>
      <c r="R248">
        <v>20171011</v>
      </c>
    </row>
    <row r="249" spans="1:18" hidden="1" x14ac:dyDescent="0.25">
      <c r="A249">
        <v>1978</v>
      </c>
      <c r="B249" t="s">
        <v>184</v>
      </c>
      <c r="C249" t="s">
        <v>185</v>
      </c>
      <c r="D249">
        <v>44</v>
      </c>
      <c r="E249">
        <v>15</v>
      </c>
      <c r="F249">
        <v>5</v>
      </c>
      <c r="G249" t="s">
        <v>20</v>
      </c>
      <c r="H249" t="s">
        <v>21</v>
      </c>
      <c r="I249" t="s">
        <v>22</v>
      </c>
      <c r="J249" t="b">
        <v>0</v>
      </c>
      <c r="K249" t="s">
        <v>371</v>
      </c>
      <c r="L249" t="s">
        <v>29</v>
      </c>
      <c r="M249" t="b">
        <v>0</v>
      </c>
      <c r="N249" t="s">
        <v>25</v>
      </c>
      <c r="O249">
        <v>229557</v>
      </c>
      <c r="P249">
        <v>305618</v>
      </c>
      <c r="Q249" t="b">
        <v>0</v>
      </c>
      <c r="R249">
        <v>20171011</v>
      </c>
    </row>
    <row r="250" spans="1:18" hidden="1" x14ac:dyDescent="0.25">
      <c r="A250">
        <v>1978</v>
      </c>
      <c r="B250" t="s">
        <v>184</v>
      </c>
      <c r="C250" t="s">
        <v>185</v>
      </c>
      <c r="D250">
        <v>44</v>
      </c>
      <c r="E250">
        <v>15</v>
      </c>
      <c r="F250">
        <v>5</v>
      </c>
      <c r="G250" t="s">
        <v>20</v>
      </c>
      <c r="H250" t="s">
        <v>21</v>
      </c>
      <c r="I250" t="s">
        <v>22</v>
      </c>
      <c r="J250" t="b">
        <v>0</v>
      </c>
      <c r="K250" t="s">
        <v>372</v>
      </c>
      <c r="L250" t="s">
        <v>24</v>
      </c>
      <c r="M250" t="b">
        <v>0</v>
      </c>
      <c r="N250" t="s">
        <v>25</v>
      </c>
      <c r="O250">
        <v>76061</v>
      </c>
      <c r="P250">
        <v>305618</v>
      </c>
      <c r="Q250" t="b">
        <v>0</v>
      </c>
      <c r="R250">
        <v>20171011</v>
      </c>
    </row>
    <row r="251" spans="1:18" hidden="1" x14ac:dyDescent="0.25">
      <c r="A251">
        <v>1978</v>
      </c>
      <c r="B251" t="s">
        <v>373</v>
      </c>
      <c r="C251" t="s">
        <v>374</v>
      </c>
      <c r="D251">
        <v>45</v>
      </c>
      <c r="E251">
        <v>57</v>
      </c>
      <c r="F251">
        <v>48</v>
      </c>
      <c r="G251" t="s">
        <v>20</v>
      </c>
      <c r="H251" t="s">
        <v>21</v>
      </c>
      <c r="I251" t="s">
        <v>22</v>
      </c>
      <c r="J251" t="b">
        <v>0</v>
      </c>
      <c r="K251" t="s">
        <v>375</v>
      </c>
      <c r="L251" t="s">
        <v>24</v>
      </c>
      <c r="M251" t="b">
        <v>0</v>
      </c>
      <c r="N251" t="s">
        <v>25</v>
      </c>
      <c r="O251">
        <v>351917</v>
      </c>
      <c r="P251">
        <v>632063</v>
      </c>
      <c r="Q251" t="b">
        <v>0</v>
      </c>
      <c r="R251">
        <v>20171011</v>
      </c>
    </row>
    <row r="252" spans="1:18" hidden="1" x14ac:dyDescent="0.25">
      <c r="A252">
        <v>1978</v>
      </c>
      <c r="B252" t="s">
        <v>373</v>
      </c>
      <c r="C252" t="s">
        <v>374</v>
      </c>
      <c r="D252">
        <v>45</v>
      </c>
      <c r="E252">
        <v>57</v>
      </c>
      <c r="F252">
        <v>48</v>
      </c>
      <c r="G252" t="s">
        <v>20</v>
      </c>
      <c r="H252" t="s">
        <v>21</v>
      </c>
      <c r="I252" t="s">
        <v>22</v>
      </c>
      <c r="J252" t="b">
        <v>0</v>
      </c>
      <c r="K252" t="s">
        <v>376</v>
      </c>
      <c r="L252" t="s">
        <v>29</v>
      </c>
      <c r="M252" t="b">
        <v>0</v>
      </c>
      <c r="N252" t="s">
        <v>25</v>
      </c>
      <c r="O252">
        <v>280146</v>
      </c>
      <c r="P252">
        <v>632063</v>
      </c>
      <c r="Q252" t="b">
        <v>0</v>
      </c>
      <c r="R252">
        <v>20171011</v>
      </c>
    </row>
    <row r="253" spans="1:18" hidden="1" x14ac:dyDescent="0.25">
      <c r="A253">
        <v>1978</v>
      </c>
      <c r="B253" t="s">
        <v>377</v>
      </c>
      <c r="C253" t="s">
        <v>378</v>
      </c>
      <c r="D253">
        <v>46</v>
      </c>
      <c r="E253">
        <v>45</v>
      </c>
      <c r="F253">
        <v>37</v>
      </c>
      <c r="G253" t="s">
        <v>20</v>
      </c>
      <c r="H253" t="s">
        <v>21</v>
      </c>
      <c r="I253" t="s">
        <v>22</v>
      </c>
      <c r="J253" t="b">
        <v>0</v>
      </c>
      <c r="K253" t="s">
        <v>379</v>
      </c>
      <c r="L253" t="s">
        <v>29</v>
      </c>
      <c r="M253" t="b">
        <v>0</v>
      </c>
      <c r="N253" t="s">
        <v>25</v>
      </c>
      <c r="O253">
        <v>84767</v>
      </c>
      <c r="P253">
        <v>255599</v>
      </c>
      <c r="Q253" t="b">
        <v>0</v>
      </c>
      <c r="R253">
        <v>20171011</v>
      </c>
    </row>
    <row r="254" spans="1:18" hidden="1" x14ac:dyDescent="0.25">
      <c r="A254">
        <v>1978</v>
      </c>
      <c r="B254" t="s">
        <v>377</v>
      </c>
      <c r="C254" t="s">
        <v>378</v>
      </c>
      <c r="D254">
        <v>46</v>
      </c>
      <c r="E254">
        <v>45</v>
      </c>
      <c r="F254">
        <v>37</v>
      </c>
      <c r="G254" t="s">
        <v>20</v>
      </c>
      <c r="H254" t="s">
        <v>21</v>
      </c>
      <c r="I254" t="s">
        <v>22</v>
      </c>
      <c r="J254" t="b">
        <v>0</v>
      </c>
      <c r="K254" t="s">
        <v>380</v>
      </c>
      <c r="L254" t="s">
        <v>24</v>
      </c>
      <c r="M254" t="b">
        <v>0</v>
      </c>
      <c r="N254" t="s">
        <v>25</v>
      </c>
      <c r="O254">
        <v>170832</v>
      </c>
      <c r="P254">
        <v>255599</v>
      </c>
      <c r="Q254" t="b">
        <v>0</v>
      </c>
      <c r="R254">
        <v>20171011</v>
      </c>
    </row>
    <row r="255" spans="1:18" hidden="1" x14ac:dyDescent="0.25">
      <c r="A255">
        <v>1978</v>
      </c>
      <c r="B255" t="s">
        <v>189</v>
      </c>
      <c r="C255" t="s">
        <v>190</v>
      </c>
      <c r="D255">
        <v>47</v>
      </c>
      <c r="E255">
        <v>62</v>
      </c>
      <c r="F255">
        <v>54</v>
      </c>
      <c r="G255" t="s">
        <v>20</v>
      </c>
      <c r="H255" t="s">
        <v>21</v>
      </c>
      <c r="I255" t="s">
        <v>22</v>
      </c>
      <c r="J255" t="b">
        <v>0</v>
      </c>
      <c r="K255" t="s">
        <v>381</v>
      </c>
      <c r="L255" t="s">
        <v>24</v>
      </c>
      <c r="M255" t="b">
        <v>0</v>
      </c>
      <c r="N255" t="s">
        <v>25</v>
      </c>
      <c r="O255">
        <v>642644</v>
      </c>
      <c r="P255">
        <v>1157094</v>
      </c>
      <c r="Q255" t="b">
        <v>0</v>
      </c>
      <c r="R255">
        <v>20171011</v>
      </c>
    </row>
    <row r="256" spans="1:18" hidden="1" x14ac:dyDescent="0.25">
      <c r="A256">
        <v>1978</v>
      </c>
      <c r="B256" t="s">
        <v>189</v>
      </c>
      <c r="C256" t="s">
        <v>190</v>
      </c>
      <c r="D256">
        <v>47</v>
      </c>
      <c r="E256">
        <v>62</v>
      </c>
      <c r="F256">
        <v>54</v>
      </c>
      <c r="G256" t="s">
        <v>20</v>
      </c>
      <c r="H256" t="s">
        <v>21</v>
      </c>
      <c r="I256" t="s">
        <v>22</v>
      </c>
      <c r="J256" t="b">
        <v>0</v>
      </c>
      <c r="K256" t="s">
        <v>382</v>
      </c>
      <c r="L256" t="s">
        <v>27</v>
      </c>
      <c r="M256" t="b">
        <v>0</v>
      </c>
      <c r="N256" t="s">
        <v>25</v>
      </c>
      <c r="O256">
        <v>45908</v>
      </c>
      <c r="P256">
        <v>1157094</v>
      </c>
      <c r="Q256" t="b">
        <v>0</v>
      </c>
      <c r="R256">
        <v>20171011</v>
      </c>
    </row>
    <row r="257" spans="1:18" hidden="1" x14ac:dyDescent="0.25">
      <c r="A257">
        <v>1978</v>
      </c>
      <c r="B257" t="s">
        <v>189</v>
      </c>
      <c r="C257" t="s">
        <v>190</v>
      </c>
      <c r="D257">
        <v>47</v>
      </c>
      <c r="E257">
        <v>62</v>
      </c>
      <c r="F257">
        <v>54</v>
      </c>
      <c r="G257" t="s">
        <v>20</v>
      </c>
      <c r="H257" t="s">
        <v>21</v>
      </c>
      <c r="I257" t="s">
        <v>22</v>
      </c>
      <c r="J257" t="b">
        <v>0</v>
      </c>
      <c r="K257" t="s">
        <v>383</v>
      </c>
      <c r="L257" t="s">
        <v>29</v>
      </c>
      <c r="M257" t="b">
        <v>0</v>
      </c>
      <c r="N257" t="s">
        <v>25</v>
      </c>
      <c r="O257">
        <v>466228</v>
      </c>
      <c r="P257">
        <v>1157094</v>
      </c>
      <c r="Q257" t="b">
        <v>0</v>
      </c>
      <c r="R257">
        <v>20171011</v>
      </c>
    </row>
    <row r="258" spans="1:18" hidden="1" x14ac:dyDescent="0.25">
      <c r="A258">
        <v>1978</v>
      </c>
      <c r="B258" t="s">
        <v>189</v>
      </c>
      <c r="C258" t="s">
        <v>190</v>
      </c>
      <c r="D258">
        <v>47</v>
      </c>
      <c r="E258">
        <v>62</v>
      </c>
      <c r="F258">
        <v>54</v>
      </c>
      <c r="G258" t="s">
        <v>20</v>
      </c>
      <c r="H258" t="s">
        <v>21</v>
      </c>
      <c r="I258" t="s">
        <v>22</v>
      </c>
      <c r="J258" t="b">
        <v>0</v>
      </c>
      <c r="K258" t="s">
        <v>193</v>
      </c>
      <c r="L258" t="s">
        <v>193</v>
      </c>
      <c r="M258" t="b">
        <v>1</v>
      </c>
      <c r="N258" t="s">
        <v>25</v>
      </c>
      <c r="O258">
        <v>71</v>
      </c>
      <c r="P258">
        <v>1157094</v>
      </c>
      <c r="Q258" t="b">
        <v>0</v>
      </c>
      <c r="R258">
        <v>20171011</v>
      </c>
    </row>
    <row r="259" spans="1:18" hidden="1" x14ac:dyDescent="0.25">
      <c r="A259">
        <v>1978</v>
      </c>
      <c r="B259" t="s">
        <v>189</v>
      </c>
      <c r="C259" t="s">
        <v>190</v>
      </c>
      <c r="D259">
        <v>47</v>
      </c>
      <c r="E259">
        <v>62</v>
      </c>
      <c r="F259">
        <v>54</v>
      </c>
      <c r="G259" t="s">
        <v>20</v>
      </c>
      <c r="H259" t="s">
        <v>21</v>
      </c>
      <c r="I259" t="s">
        <v>22</v>
      </c>
      <c r="J259" t="b">
        <v>0</v>
      </c>
      <c r="K259" t="s">
        <v>384</v>
      </c>
      <c r="L259" t="s">
        <v>27</v>
      </c>
      <c r="M259" t="b">
        <v>0</v>
      </c>
      <c r="N259" t="s">
        <v>25</v>
      </c>
      <c r="O259">
        <v>2243</v>
      </c>
      <c r="P259">
        <v>1157094</v>
      </c>
      <c r="Q259" t="b">
        <v>0</v>
      </c>
      <c r="R259">
        <v>20171011</v>
      </c>
    </row>
    <row r="260" spans="1:18" hidden="1" x14ac:dyDescent="0.25">
      <c r="A260">
        <v>1978</v>
      </c>
      <c r="B260" t="s">
        <v>197</v>
      </c>
      <c r="C260" t="s">
        <v>198</v>
      </c>
      <c r="D260">
        <v>48</v>
      </c>
      <c r="E260">
        <v>74</v>
      </c>
      <c r="F260">
        <v>49</v>
      </c>
      <c r="G260" t="s">
        <v>20</v>
      </c>
      <c r="H260" t="s">
        <v>21</v>
      </c>
      <c r="I260" t="s">
        <v>22</v>
      </c>
      <c r="J260" t="b">
        <v>0</v>
      </c>
      <c r="K260" t="s">
        <v>385</v>
      </c>
      <c r="L260" t="s">
        <v>88</v>
      </c>
      <c r="M260" t="b">
        <v>0</v>
      </c>
      <c r="N260" t="s">
        <v>25</v>
      </c>
      <c r="O260">
        <v>4018</v>
      </c>
      <c r="P260">
        <v>2312540</v>
      </c>
      <c r="Q260" t="b">
        <v>0</v>
      </c>
      <c r="R260">
        <v>20171011</v>
      </c>
    </row>
    <row r="261" spans="1:18" hidden="1" x14ac:dyDescent="0.25">
      <c r="A261">
        <v>1978</v>
      </c>
      <c r="B261" t="s">
        <v>197</v>
      </c>
      <c r="C261" t="s">
        <v>198</v>
      </c>
      <c r="D261">
        <v>48</v>
      </c>
      <c r="E261">
        <v>74</v>
      </c>
      <c r="F261">
        <v>49</v>
      </c>
      <c r="G261" t="s">
        <v>20</v>
      </c>
      <c r="H261" t="s">
        <v>21</v>
      </c>
      <c r="I261" t="s">
        <v>22</v>
      </c>
      <c r="J261" t="b">
        <v>0</v>
      </c>
      <c r="K261" t="s">
        <v>386</v>
      </c>
      <c r="L261" t="s">
        <v>29</v>
      </c>
      <c r="M261" t="b">
        <v>0</v>
      </c>
      <c r="N261" t="s">
        <v>25</v>
      </c>
      <c r="O261">
        <v>1139149</v>
      </c>
      <c r="P261">
        <v>2312540</v>
      </c>
      <c r="Q261" t="b">
        <v>0</v>
      </c>
      <c r="R261">
        <v>20171011</v>
      </c>
    </row>
    <row r="262" spans="1:18" hidden="1" x14ac:dyDescent="0.25">
      <c r="A262">
        <v>1978</v>
      </c>
      <c r="B262" t="s">
        <v>197</v>
      </c>
      <c r="C262" t="s">
        <v>198</v>
      </c>
      <c r="D262">
        <v>48</v>
      </c>
      <c r="E262">
        <v>74</v>
      </c>
      <c r="F262">
        <v>49</v>
      </c>
      <c r="G262" t="s">
        <v>20</v>
      </c>
      <c r="H262" t="s">
        <v>21</v>
      </c>
      <c r="I262" t="s">
        <v>22</v>
      </c>
      <c r="J262" t="b">
        <v>0</v>
      </c>
      <c r="K262" t="s">
        <v>387</v>
      </c>
      <c r="L262" t="s">
        <v>24</v>
      </c>
      <c r="M262" t="b">
        <v>0</v>
      </c>
      <c r="N262" t="s">
        <v>25</v>
      </c>
      <c r="O262">
        <v>1151376</v>
      </c>
      <c r="P262">
        <v>2312540</v>
      </c>
      <c r="Q262" t="b">
        <v>0</v>
      </c>
      <c r="R262">
        <v>20171011</v>
      </c>
    </row>
    <row r="263" spans="1:18" hidden="1" x14ac:dyDescent="0.25">
      <c r="A263">
        <v>1978</v>
      </c>
      <c r="B263" t="s">
        <v>197</v>
      </c>
      <c r="C263" t="s">
        <v>198</v>
      </c>
      <c r="D263">
        <v>48</v>
      </c>
      <c r="E263">
        <v>74</v>
      </c>
      <c r="F263">
        <v>49</v>
      </c>
      <c r="G263" t="s">
        <v>20</v>
      </c>
      <c r="H263" t="s">
        <v>21</v>
      </c>
      <c r="I263" t="s">
        <v>22</v>
      </c>
      <c r="J263" t="b">
        <v>0</v>
      </c>
      <c r="K263" t="s">
        <v>134</v>
      </c>
      <c r="M263" t="b">
        <v>0</v>
      </c>
      <c r="N263" t="s">
        <v>25</v>
      </c>
      <c r="O263">
        <v>128</v>
      </c>
      <c r="P263">
        <v>2312540</v>
      </c>
      <c r="Q263" t="b">
        <v>0</v>
      </c>
      <c r="R263">
        <v>20171011</v>
      </c>
    </row>
    <row r="264" spans="1:18" hidden="1" x14ac:dyDescent="0.25">
      <c r="A264">
        <v>1978</v>
      </c>
      <c r="B264" t="s">
        <v>197</v>
      </c>
      <c r="C264" t="s">
        <v>198</v>
      </c>
      <c r="D264">
        <v>48</v>
      </c>
      <c r="E264">
        <v>74</v>
      </c>
      <c r="F264">
        <v>49</v>
      </c>
      <c r="G264" t="s">
        <v>20</v>
      </c>
      <c r="H264" t="s">
        <v>21</v>
      </c>
      <c r="I264" t="s">
        <v>22</v>
      </c>
      <c r="J264" t="b">
        <v>0</v>
      </c>
      <c r="K264" t="s">
        <v>388</v>
      </c>
      <c r="L264" t="s">
        <v>148</v>
      </c>
      <c r="M264" t="b">
        <v>0</v>
      </c>
      <c r="N264" t="s">
        <v>25</v>
      </c>
      <c r="O264">
        <v>17869</v>
      </c>
      <c r="P264">
        <v>2312540</v>
      </c>
      <c r="Q264" t="b">
        <v>0</v>
      </c>
      <c r="R264">
        <v>20171011</v>
      </c>
    </row>
    <row r="265" spans="1:18" hidden="1" x14ac:dyDescent="0.25">
      <c r="A265">
        <v>1978</v>
      </c>
      <c r="B265" t="s">
        <v>215</v>
      </c>
      <c r="C265" t="s">
        <v>216</v>
      </c>
      <c r="D265">
        <v>51</v>
      </c>
      <c r="E265">
        <v>54</v>
      </c>
      <c r="F265">
        <v>40</v>
      </c>
      <c r="G265" t="s">
        <v>20</v>
      </c>
      <c r="H265" t="s">
        <v>21</v>
      </c>
      <c r="I265" t="s">
        <v>22</v>
      </c>
      <c r="J265" t="b">
        <v>0</v>
      </c>
      <c r="K265" t="s">
        <v>389</v>
      </c>
      <c r="L265" t="s">
        <v>29</v>
      </c>
      <c r="M265" t="b">
        <v>0</v>
      </c>
      <c r="N265" t="s">
        <v>25</v>
      </c>
      <c r="O265">
        <v>608511</v>
      </c>
      <c r="P265">
        <v>1222256</v>
      </c>
      <c r="Q265" t="b">
        <v>0</v>
      </c>
      <c r="R265">
        <v>20171011</v>
      </c>
    </row>
    <row r="266" spans="1:18" hidden="1" x14ac:dyDescent="0.25">
      <c r="A266">
        <v>1978</v>
      </c>
      <c r="B266" t="s">
        <v>215</v>
      </c>
      <c r="C266" t="s">
        <v>216</v>
      </c>
      <c r="D266">
        <v>51</v>
      </c>
      <c r="E266">
        <v>54</v>
      </c>
      <c r="F266">
        <v>40</v>
      </c>
      <c r="G266" t="s">
        <v>20</v>
      </c>
      <c r="H266" t="s">
        <v>21</v>
      </c>
      <c r="I266" t="s">
        <v>22</v>
      </c>
      <c r="J266" t="b">
        <v>0</v>
      </c>
      <c r="K266" t="s">
        <v>390</v>
      </c>
      <c r="L266" t="s">
        <v>24</v>
      </c>
      <c r="M266" t="b">
        <v>0</v>
      </c>
      <c r="N266" t="s">
        <v>25</v>
      </c>
      <c r="O266">
        <v>613232</v>
      </c>
      <c r="P266">
        <v>1222256</v>
      </c>
      <c r="Q266" t="b">
        <v>0</v>
      </c>
      <c r="R266">
        <v>20171011</v>
      </c>
    </row>
    <row r="267" spans="1:18" hidden="1" x14ac:dyDescent="0.25">
      <c r="A267">
        <v>1978</v>
      </c>
      <c r="B267" t="s">
        <v>215</v>
      </c>
      <c r="C267" t="s">
        <v>216</v>
      </c>
      <c r="D267">
        <v>51</v>
      </c>
      <c r="E267">
        <v>54</v>
      </c>
      <c r="F267">
        <v>40</v>
      </c>
      <c r="G267" t="s">
        <v>20</v>
      </c>
      <c r="H267" t="s">
        <v>21</v>
      </c>
      <c r="I267" t="s">
        <v>22</v>
      </c>
      <c r="J267" t="b">
        <v>0</v>
      </c>
      <c r="K267" t="s">
        <v>193</v>
      </c>
      <c r="L267" t="s">
        <v>193</v>
      </c>
      <c r="M267" t="b">
        <v>1</v>
      </c>
      <c r="N267" t="s">
        <v>25</v>
      </c>
      <c r="O267">
        <v>513</v>
      </c>
      <c r="P267">
        <v>1222256</v>
      </c>
      <c r="Q267" t="b">
        <v>0</v>
      </c>
      <c r="R267">
        <v>20171011</v>
      </c>
    </row>
    <row r="268" spans="1:18" hidden="1" x14ac:dyDescent="0.25">
      <c r="A268">
        <v>1978</v>
      </c>
      <c r="B268" t="s">
        <v>228</v>
      </c>
      <c r="C268" t="s">
        <v>229</v>
      </c>
      <c r="D268">
        <v>54</v>
      </c>
      <c r="E268">
        <v>55</v>
      </c>
      <c r="F268">
        <v>56</v>
      </c>
      <c r="G268" t="s">
        <v>20</v>
      </c>
      <c r="H268" t="s">
        <v>21</v>
      </c>
      <c r="I268" t="s">
        <v>22</v>
      </c>
      <c r="J268" t="b">
        <v>0</v>
      </c>
      <c r="K268" t="s">
        <v>391</v>
      </c>
      <c r="L268" t="s">
        <v>24</v>
      </c>
      <c r="M268" t="b">
        <v>0</v>
      </c>
      <c r="N268" t="s">
        <v>25</v>
      </c>
      <c r="O268">
        <v>244317</v>
      </c>
      <c r="P268">
        <v>493351</v>
      </c>
      <c r="Q268" t="b">
        <v>0</v>
      </c>
      <c r="R268">
        <v>20171011</v>
      </c>
    </row>
    <row r="269" spans="1:18" hidden="1" x14ac:dyDescent="0.25">
      <c r="A269">
        <v>1978</v>
      </c>
      <c r="B269" t="s">
        <v>228</v>
      </c>
      <c r="C269" t="s">
        <v>229</v>
      </c>
      <c r="D269">
        <v>54</v>
      </c>
      <c r="E269">
        <v>55</v>
      </c>
      <c r="F269">
        <v>56</v>
      </c>
      <c r="G269" t="s">
        <v>20</v>
      </c>
      <c r="H269" t="s">
        <v>21</v>
      </c>
      <c r="I269" t="s">
        <v>22</v>
      </c>
      <c r="J269" t="b">
        <v>0</v>
      </c>
      <c r="K269" t="s">
        <v>392</v>
      </c>
      <c r="L269" t="s">
        <v>29</v>
      </c>
      <c r="M269" t="b">
        <v>0</v>
      </c>
      <c r="N269" t="s">
        <v>25</v>
      </c>
      <c r="O269">
        <v>249034</v>
      </c>
      <c r="P269">
        <v>493351</v>
      </c>
      <c r="Q269" t="b">
        <v>0</v>
      </c>
      <c r="R269">
        <v>20171011</v>
      </c>
    </row>
    <row r="270" spans="1:18" hidden="1" x14ac:dyDescent="0.25">
      <c r="A270">
        <v>1978</v>
      </c>
      <c r="B270" t="s">
        <v>240</v>
      </c>
      <c r="C270" t="s">
        <v>241</v>
      </c>
      <c r="D270">
        <v>56</v>
      </c>
      <c r="E270">
        <v>83</v>
      </c>
      <c r="F270">
        <v>68</v>
      </c>
      <c r="G270" t="s">
        <v>20</v>
      </c>
      <c r="H270" t="s">
        <v>21</v>
      </c>
      <c r="I270" t="s">
        <v>22</v>
      </c>
      <c r="J270" t="b">
        <v>0</v>
      </c>
      <c r="K270" t="s">
        <v>393</v>
      </c>
      <c r="L270" t="s">
        <v>29</v>
      </c>
      <c r="M270" t="b">
        <v>0</v>
      </c>
      <c r="N270" t="s">
        <v>25</v>
      </c>
      <c r="O270">
        <v>82908</v>
      </c>
      <c r="P270">
        <v>133364</v>
      </c>
      <c r="Q270" t="b">
        <v>0</v>
      </c>
      <c r="R270">
        <v>20171011</v>
      </c>
    </row>
    <row r="271" spans="1:18" hidden="1" x14ac:dyDescent="0.25">
      <c r="A271">
        <v>1978</v>
      </c>
      <c r="B271" t="s">
        <v>240</v>
      </c>
      <c r="C271" t="s">
        <v>241</v>
      </c>
      <c r="D271">
        <v>56</v>
      </c>
      <c r="E271">
        <v>83</v>
      </c>
      <c r="F271">
        <v>68</v>
      </c>
      <c r="G271" t="s">
        <v>20</v>
      </c>
      <c r="H271" t="s">
        <v>21</v>
      </c>
      <c r="I271" t="s">
        <v>22</v>
      </c>
      <c r="J271" t="b">
        <v>0</v>
      </c>
      <c r="K271" t="s">
        <v>394</v>
      </c>
      <c r="L271" t="s">
        <v>24</v>
      </c>
      <c r="M271" t="b">
        <v>0</v>
      </c>
      <c r="N271" t="s">
        <v>25</v>
      </c>
      <c r="O271">
        <v>50456</v>
      </c>
      <c r="P271">
        <v>133364</v>
      </c>
      <c r="Q271" t="b">
        <v>0</v>
      </c>
      <c r="R271">
        <v>20171011</v>
      </c>
    </row>
    <row r="272" spans="1:18" hidden="1" x14ac:dyDescent="0.25">
      <c r="A272">
        <v>1980</v>
      </c>
      <c r="B272" t="s">
        <v>244</v>
      </c>
      <c r="C272" t="s">
        <v>245</v>
      </c>
      <c r="D272">
        <v>1</v>
      </c>
      <c r="E272">
        <v>63</v>
      </c>
      <c r="F272">
        <v>41</v>
      </c>
      <c r="G272" t="s">
        <v>20</v>
      </c>
      <c r="H272" t="s">
        <v>21</v>
      </c>
      <c r="I272" t="s">
        <v>22</v>
      </c>
      <c r="J272" t="b">
        <v>0</v>
      </c>
      <c r="K272" t="s">
        <v>395</v>
      </c>
      <c r="L272" t="s">
        <v>29</v>
      </c>
      <c r="M272" t="b">
        <v>0</v>
      </c>
      <c r="N272" t="s">
        <v>25</v>
      </c>
      <c r="O272">
        <v>610175</v>
      </c>
      <c r="P272">
        <v>1296757</v>
      </c>
      <c r="Q272" t="b">
        <v>0</v>
      </c>
      <c r="R272">
        <v>20171011</v>
      </c>
    </row>
    <row r="273" spans="1:18" hidden="1" x14ac:dyDescent="0.25">
      <c r="A273">
        <v>1980</v>
      </c>
      <c r="B273" t="s">
        <v>244</v>
      </c>
      <c r="C273" t="s">
        <v>245</v>
      </c>
      <c r="D273">
        <v>1</v>
      </c>
      <c r="E273">
        <v>63</v>
      </c>
      <c r="F273">
        <v>41</v>
      </c>
      <c r="G273" t="s">
        <v>20</v>
      </c>
      <c r="H273" t="s">
        <v>21</v>
      </c>
      <c r="I273" t="s">
        <v>22</v>
      </c>
      <c r="J273" t="b">
        <v>0</v>
      </c>
      <c r="K273" t="s">
        <v>396</v>
      </c>
      <c r="L273" t="s">
        <v>24</v>
      </c>
      <c r="M273" t="b">
        <v>0</v>
      </c>
      <c r="N273" t="s">
        <v>25</v>
      </c>
      <c r="O273">
        <v>650362</v>
      </c>
      <c r="P273">
        <v>1296757</v>
      </c>
      <c r="Q273" t="b">
        <v>0</v>
      </c>
      <c r="R273">
        <v>20171011</v>
      </c>
    </row>
    <row r="274" spans="1:18" hidden="1" x14ac:dyDescent="0.25">
      <c r="A274">
        <v>1980</v>
      </c>
      <c r="B274" t="s">
        <v>244</v>
      </c>
      <c r="C274" t="s">
        <v>245</v>
      </c>
      <c r="D274">
        <v>1</v>
      </c>
      <c r="E274">
        <v>63</v>
      </c>
      <c r="F274">
        <v>41</v>
      </c>
      <c r="G274" t="s">
        <v>20</v>
      </c>
      <c r="H274" t="s">
        <v>21</v>
      </c>
      <c r="I274" t="s">
        <v>22</v>
      </c>
      <c r="J274" t="b">
        <v>0</v>
      </c>
      <c r="K274" t="s">
        <v>397</v>
      </c>
      <c r="L274" t="s">
        <v>398</v>
      </c>
      <c r="M274" t="b">
        <v>0</v>
      </c>
      <c r="N274" t="s">
        <v>25</v>
      </c>
      <c r="O274">
        <v>2973</v>
      </c>
      <c r="P274">
        <v>1296757</v>
      </c>
      <c r="Q274" t="b">
        <v>0</v>
      </c>
      <c r="R274">
        <v>20171011</v>
      </c>
    </row>
    <row r="275" spans="1:18" hidden="1" x14ac:dyDescent="0.25">
      <c r="A275">
        <v>1980</v>
      </c>
      <c r="B275" t="s">
        <v>244</v>
      </c>
      <c r="C275" t="s">
        <v>245</v>
      </c>
      <c r="D275">
        <v>1</v>
      </c>
      <c r="E275">
        <v>63</v>
      </c>
      <c r="F275">
        <v>41</v>
      </c>
      <c r="G275" t="s">
        <v>20</v>
      </c>
      <c r="H275" t="s">
        <v>21</v>
      </c>
      <c r="I275" t="s">
        <v>22</v>
      </c>
      <c r="J275" t="b">
        <v>0</v>
      </c>
      <c r="K275" t="s">
        <v>399</v>
      </c>
      <c r="L275" t="s">
        <v>31</v>
      </c>
      <c r="M275" t="b">
        <v>0</v>
      </c>
      <c r="N275" t="s">
        <v>25</v>
      </c>
      <c r="O275">
        <v>13098</v>
      </c>
      <c r="P275">
        <v>1296757</v>
      </c>
      <c r="Q275" t="b">
        <v>0</v>
      </c>
      <c r="R275">
        <v>20171011</v>
      </c>
    </row>
    <row r="276" spans="1:18" hidden="1" x14ac:dyDescent="0.25">
      <c r="A276">
        <v>1980</v>
      </c>
      <c r="B276" t="s">
        <v>244</v>
      </c>
      <c r="C276" t="s">
        <v>245</v>
      </c>
      <c r="D276">
        <v>1</v>
      </c>
      <c r="E276">
        <v>63</v>
      </c>
      <c r="F276">
        <v>41</v>
      </c>
      <c r="G276" t="s">
        <v>20</v>
      </c>
      <c r="H276" t="s">
        <v>21</v>
      </c>
      <c r="I276" t="s">
        <v>22</v>
      </c>
      <c r="J276" t="b">
        <v>0</v>
      </c>
      <c r="K276" t="s">
        <v>400</v>
      </c>
      <c r="L276" t="s">
        <v>158</v>
      </c>
      <c r="M276" t="b">
        <v>0</v>
      </c>
      <c r="N276" t="s">
        <v>25</v>
      </c>
      <c r="O276">
        <v>15989</v>
      </c>
      <c r="P276">
        <v>1296757</v>
      </c>
      <c r="Q276" t="b">
        <v>0</v>
      </c>
      <c r="R276">
        <v>20171011</v>
      </c>
    </row>
    <row r="277" spans="1:18" hidden="1" x14ac:dyDescent="0.25">
      <c r="A277">
        <v>1980</v>
      </c>
      <c r="B277" t="s">
        <v>244</v>
      </c>
      <c r="C277" t="s">
        <v>245</v>
      </c>
      <c r="D277">
        <v>1</v>
      </c>
      <c r="E277">
        <v>63</v>
      </c>
      <c r="F277">
        <v>41</v>
      </c>
      <c r="G277" t="s">
        <v>20</v>
      </c>
      <c r="H277" t="s">
        <v>21</v>
      </c>
      <c r="I277" t="s">
        <v>22</v>
      </c>
      <c r="J277" t="b">
        <v>0</v>
      </c>
      <c r="K277" t="s">
        <v>401</v>
      </c>
      <c r="L277" t="s">
        <v>402</v>
      </c>
      <c r="M277" t="b">
        <v>0</v>
      </c>
      <c r="N277" t="s">
        <v>25</v>
      </c>
      <c r="O277">
        <v>2649</v>
      </c>
      <c r="P277">
        <v>1296757</v>
      </c>
      <c r="Q277" t="b">
        <v>0</v>
      </c>
      <c r="R277">
        <v>20171011</v>
      </c>
    </row>
    <row r="278" spans="1:18" hidden="1" x14ac:dyDescent="0.25">
      <c r="A278">
        <v>1980</v>
      </c>
      <c r="B278" t="s">
        <v>244</v>
      </c>
      <c r="C278" t="s">
        <v>245</v>
      </c>
      <c r="D278">
        <v>1</v>
      </c>
      <c r="E278">
        <v>63</v>
      </c>
      <c r="F278">
        <v>41</v>
      </c>
      <c r="G278" t="s">
        <v>20</v>
      </c>
      <c r="H278" t="s">
        <v>21</v>
      </c>
      <c r="I278" t="s">
        <v>22</v>
      </c>
      <c r="J278" t="b">
        <v>0</v>
      </c>
      <c r="K278" t="s">
        <v>403</v>
      </c>
      <c r="L278" t="s">
        <v>88</v>
      </c>
      <c r="M278" t="b">
        <v>0</v>
      </c>
      <c r="N278" t="s">
        <v>25</v>
      </c>
      <c r="O278">
        <v>1511</v>
      </c>
      <c r="P278">
        <v>1296757</v>
      </c>
      <c r="Q278" t="b">
        <v>0</v>
      </c>
      <c r="R278">
        <v>20171011</v>
      </c>
    </row>
    <row r="279" spans="1:18" hidden="1" x14ac:dyDescent="0.25">
      <c r="A279">
        <v>1980</v>
      </c>
      <c r="B279" t="s">
        <v>252</v>
      </c>
      <c r="C279" t="s">
        <v>253</v>
      </c>
      <c r="D279">
        <v>2</v>
      </c>
      <c r="E279">
        <v>94</v>
      </c>
      <c r="F279">
        <v>81</v>
      </c>
      <c r="G279" t="s">
        <v>20</v>
      </c>
      <c r="H279" t="s">
        <v>21</v>
      </c>
      <c r="I279" t="s">
        <v>22</v>
      </c>
      <c r="J279" t="b">
        <v>0</v>
      </c>
      <c r="K279" t="s">
        <v>404</v>
      </c>
      <c r="L279" t="s">
        <v>29</v>
      </c>
      <c r="M279" t="b">
        <v>0</v>
      </c>
      <c r="N279" t="s">
        <v>25</v>
      </c>
      <c r="O279">
        <v>72007</v>
      </c>
      <c r="P279">
        <v>156762</v>
      </c>
      <c r="Q279" t="b">
        <v>0</v>
      </c>
      <c r="R279">
        <v>20171011</v>
      </c>
    </row>
    <row r="280" spans="1:18" hidden="1" x14ac:dyDescent="0.25">
      <c r="A280">
        <v>1980</v>
      </c>
      <c r="B280" t="s">
        <v>252</v>
      </c>
      <c r="C280" t="s">
        <v>253</v>
      </c>
      <c r="D280">
        <v>2</v>
      </c>
      <c r="E280">
        <v>94</v>
      </c>
      <c r="F280">
        <v>81</v>
      </c>
      <c r="G280" t="s">
        <v>20</v>
      </c>
      <c r="H280" t="s">
        <v>21</v>
      </c>
      <c r="I280" t="s">
        <v>22</v>
      </c>
      <c r="J280" t="b">
        <v>0</v>
      </c>
      <c r="M280" t="b">
        <v>1</v>
      </c>
      <c r="N280" t="s">
        <v>25</v>
      </c>
      <c r="O280">
        <v>596</v>
      </c>
      <c r="P280">
        <v>156762</v>
      </c>
      <c r="Q280" t="b">
        <v>0</v>
      </c>
      <c r="R280">
        <v>20171011</v>
      </c>
    </row>
    <row r="281" spans="1:18" hidden="1" x14ac:dyDescent="0.25">
      <c r="A281">
        <v>1980</v>
      </c>
      <c r="B281" t="s">
        <v>252</v>
      </c>
      <c r="C281" t="s">
        <v>253</v>
      </c>
      <c r="D281">
        <v>2</v>
      </c>
      <c r="E281">
        <v>94</v>
      </c>
      <c r="F281">
        <v>81</v>
      </c>
      <c r="G281" t="s">
        <v>20</v>
      </c>
      <c r="H281" t="s">
        <v>21</v>
      </c>
      <c r="I281" t="s">
        <v>22</v>
      </c>
      <c r="J281" t="b">
        <v>0</v>
      </c>
      <c r="K281" t="s">
        <v>405</v>
      </c>
      <c r="L281" t="s">
        <v>24</v>
      </c>
      <c r="M281" t="b">
        <v>0</v>
      </c>
      <c r="N281" t="s">
        <v>25</v>
      </c>
      <c r="O281">
        <v>84159</v>
      </c>
      <c r="P281">
        <v>156762</v>
      </c>
      <c r="Q281" t="b">
        <v>0</v>
      </c>
      <c r="R281">
        <v>20171011</v>
      </c>
    </row>
    <row r="282" spans="1:18" hidden="1" x14ac:dyDescent="0.25">
      <c r="A282">
        <v>1980</v>
      </c>
      <c r="B282" t="s">
        <v>18</v>
      </c>
      <c r="C282" t="s">
        <v>19</v>
      </c>
      <c r="D282">
        <v>4</v>
      </c>
      <c r="E282">
        <v>86</v>
      </c>
      <c r="F282">
        <v>61</v>
      </c>
      <c r="G282" t="s">
        <v>20</v>
      </c>
      <c r="H282" t="s">
        <v>21</v>
      </c>
      <c r="I282" t="s">
        <v>22</v>
      </c>
      <c r="J282" t="b">
        <v>0</v>
      </c>
      <c r="K282" t="s">
        <v>193</v>
      </c>
      <c r="L282" t="s">
        <v>193</v>
      </c>
      <c r="M282" t="b">
        <v>1</v>
      </c>
      <c r="N282" t="s">
        <v>25</v>
      </c>
      <c r="O282">
        <v>13</v>
      </c>
      <c r="P282">
        <v>874238</v>
      </c>
      <c r="Q282" t="b">
        <v>0</v>
      </c>
      <c r="R282">
        <v>20171011</v>
      </c>
    </row>
    <row r="283" spans="1:18" hidden="1" x14ac:dyDescent="0.25">
      <c r="A283">
        <v>1980</v>
      </c>
      <c r="B283" t="s">
        <v>18</v>
      </c>
      <c r="C283" t="s">
        <v>19</v>
      </c>
      <c r="D283">
        <v>4</v>
      </c>
      <c r="E283">
        <v>86</v>
      </c>
      <c r="F283">
        <v>61</v>
      </c>
      <c r="G283" t="s">
        <v>20</v>
      </c>
      <c r="H283" t="s">
        <v>21</v>
      </c>
      <c r="I283" t="s">
        <v>22</v>
      </c>
      <c r="J283" t="b">
        <v>0</v>
      </c>
      <c r="K283" t="s">
        <v>406</v>
      </c>
      <c r="L283" t="s">
        <v>88</v>
      </c>
      <c r="M283" t="b">
        <v>0</v>
      </c>
      <c r="N283" t="s">
        <v>25</v>
      </c>
      <c r="O283">
        <v>3266</v>
      </c>
      <c r="P283">
        <v>874238</v>
      </c>
      <c r="Q283" t="b">
        <v>0</v>
      </c>
      <c r="R283">
        <v>20171011</v>
      </c>
    </row>
    <row r="284" spans="1:18" hidden="1" x14ac:dyDescent="0.25">
      <c r="A284">
        <v>1980</v>
      </c>
      <c r="B284" t="s">
        <v>18</v>
      </c>
      <c r="C284" t="s">
        <v>19</v>
      </c>
      <c r="D284">
        <v>4</v>
      </c>
      <c r="E284">
        <v>86</v>
      </c>
      <c r="F284">
        <v>61</v>
      </c>
      <c r="G284" t="s">
        <v>20</v>
      </c>
      <c r="H284" t="s">
        <v>21</v>
      </c>
      <c r="I284" t="s">
        <v>22</v>
      </c>
      <c r="J284" t="b">
        <v>0</v>
      </c>
      <c r="K284" t="s">
        <v>407</v>
      </c>
      <c r="L284" t="s">
        <v>24</v>
      </c>
      <c r="M284" t="b">
        <v>0</v>
      </c>
      <c r="N284" t="s">
        <v>25</v>
      </c>
      <c r="O284">
        <v>432371</v>
      </c>
      <c r="P284">
        <v>874238</v>
      </c>
      <c r="Q284" t="b">
        <v>0</v>
      </c>
      <c r="R284">
        <v>20171011</v>
      </c>
    </row>
    <row r="285" spans="1:18" hidden="1" x14ac:dyDescent="0.25">
      <c r="A285">
        <v>1980</v>
      </c>
      <c r="B285" t="s">
        <v>18</v>
      </c>
      <c r="C285" t="s">
        <v>19</v>
      </c>
      <c r="D285">
        <v>4</v>
      </c>
      <c r="E285">
        <v>86</v>
      </c>
      <c r="F285">
        <v>61</v>
      </c>
      <c r="G285" t="s">
        <v>20</v>
      </c>
      <c r="H285" t="s">
        <v>21</v>
      </c>
      <c r="I285" t="s">
        <v>22</v>
      </c>
      <c r="J285" t="b">
        <v>0</v>
      </c>
      <c r="K285" t="s">
        <v>408</v>
      </c>
      <c r="L285" t="s">
        <v>31</v>
      </c>
      <c r="M285" t="b">
        <v>0</v>
      </c>
      <c r="N285" t="s">
        <v>25</v>
      </c>
      <c r="O285">
        <v>12008</v>
      </c>
      <c r="P285">
        <v>874238</v>
      </c>
      <c r="Q285" t="b">
        <v>0</v>
      </c>
      <c r="R285">
        <v>20171011</v>
      </c>
    </row>
    <row r="286" spans="1:18" hidden="1" x14ac:dyDescent="0.25">
      <c r="A286">
        <v>1980</v>
      </c>
      <c r="B286" t="s">
        <v>18</v>
      </c>
      <c r="C286" t="s">
        <v>19</v>
      </c>
      <c r="D286">
        <v>4</v>
      </c>
      <c r="E286">
        <v>86</v>
      </c>
      <c r="F286">
        <v>61</v>
      </c>
      <c r="G286" t="s">
        <v>20</v>
      </c>
      <c r="H286" t="s">
        <v>21</v>
      </c>
      <c r="I286" t="s">
        <v>22</v>
      </c>
      <c r="J286" t="b">
        <v>0</v>
      </c>
      <c r="K286" t="s">
        <v>409</v>
      </c>
      <c r="L286" t="s">
        <v>410</v>
      </c>
      <c r="M286" t="b">
        <v>0</v>
      </c>
      <c r="N286" t="s">
        <v>25</v>
      </c>
      <c r="O286">
        <v>3608</v>
      </c>
      <c r="P286">
        <v>874238</v>
      </c>
      <c r="Q286" t="b">
        <v>0</v>
      </c>
      <c r="R286">
        <v>20171011</v>
      </c>
    </row>
    <row r="287" spans="1:18" hidden="1" x14ac:dyDescent="0.25">
      <c r="A287">
        <v>1980</v>
      </c>
      <c r="B287" t="s">
        <v>18</v>
      </c>
      <c r="C287" t="s">
        <v>19</v>
      </c>
      <c r="D287">
        <v>4</v>
      </c>
      <c r="E287">
        <v>86</v>
      </c>
      <c r="F287">
        <v>61</v>
      </c>
      <c r="G287" t="s">
        <v>20</v>
      </c>
      <c r="H287" t="s">
        <v>21</v>
      </c>
      <c r="I287" t="s">
        <v>22</v>
      </c>
      <c r="J287" t="b">
        <v>0</v>
      </c>
      <c r="K287" t="s">
        <v>411</v>
      </c>
      <c r="L287" t="s">
        <v>29</v>
      </c>
      <c r="M287" t="b">
        <v>0</v>
      </c>
      <c r="N287" t="s">
        <v>25</v>
      </c>
      <c r="O287">
        <v>422972</v>
      </c>
      <c r="P287">
        <v>874238</v>
      </c>
      <c r="Q287" t="b">
        <v>0</v>
      </c>
      <c r="R287">
        <v>20171011</v>
      </c>
    </row>
    <row r="288" spans="1:18" hidden="1" x14ac:dyDescent="0.25">
      <c r="A288">
        <v>1980</v>
      </c>
      <c r="B288" t="s">
        <v>256</v>
      </c>
      <c r="C288" t="s">
        <v>257</v>
      </c>
      <c r="D288">
        <v>5</v>
      </c>
      <c r="E288">
        <v>71</v>
      </c>
      <c r="F288">
        <v>42</v>
      </c>
      <c r="G288" t="s">
        <v>20</v>
      </c>
      <c r="H288" t="s">
        <v>21</v>
      </c>
      <c r="I288" t="s">
        <v>22</v>
      </c>
      <c r="J288" t="b">
        <v>0</v>
      </c>
      <c r="K288" t="s">
        <v>412</v>
      </c>
      <c r="M288" t="b">
        <v>1</v>
      </c>
      <c r="N288" t="s">
        <v>25</v>
      </c>
      <c r="O288">
        <v>331</v>
      </c>
      <c r="P288">
        <v>808812</v>
      </c>
      <c r="Q288" t="b">
        <v>0</v>
      </c>
      <c r="R288">
        <v>20171011</v>
      </c>
    </row>
    <row r="289" spans="1:18" hidden="1" x14ac:dyDescent="0.25">
      <c r="A289">
        <v>1980</v>
      </c>
      <c r="B289" t="s">
        <v>256</v>
      </c>
      <c r="C289" t="s">
        <v>257</v>
      </c>
      <c r="D289">
        <v>5</v>
      </c>
      <c r="E289">
        <v>71</v>
      </c>
      <c r="F289">
        <v>42</v>
      </c>
      <c r="G289" t="s">
        <v>20</v>
      </c>
      <c r="H289" t="s">
        <v>21</v>
      </c>
      <c r="I289" t="s">
        <v>22</v>
      </c>
      <c r="J289" t="b">
        <v>0</v>
      </c>
      <c r="K289" t="s">
        <v>413</v>
      </c>
      <c r="L289" t="s">
        <v>29</v>
      </c>
      <c r="M289" t="b">
        <v>0</v>
      </c>
      <c r="N289" t="s">
        <v>25</v>
      </c>
      <c r="O289">
        <v>477905</v>
      </c>
      <c r="P289">
        <v>808812</v>
      </c>
      <c r="Q289" t="b">
        <v>0</v>
      </c>
      <c r="R289">
        <v>20171011</v>
      </c>
    </row>
    <row r="290" spans="1:18" hidden="1" x14ac:dyDescent="0.25">
      <c r="A290">
        <v>1980</v>
      </c>
      <c r="B290" t="s">
        <v>256</v>
      </c>
      <c r="C290" t="s">
        <v>257</v>
      </c>
      <c r="D290">
        <v>5</v>
      </c>
      <c r="E290">
        <v>71</v>
      </c>
      <c r="F290">
        <v>42</v>
      </c>
      <c r="G290" t="s">
        <v>20</v>
      </c>
      <c r="H290" t="s">
        <v>21</v>
      </c>
      <c r="I290" t="s">
        <v>22</v>
      </c>
      <c r="J290" t="b">
        <v>0</v>
      </c>
      <c r="K290" t="s">
        <v>414</v>
      </c>
      <c r="L290" t="s">
        <v>24</v>
      </c>
      <c r="M290" t="b">
        <v>0</v>
      </c>
      <c r="N290" t="s">
        <v>25</v>
      </c>
      <c r="O290">
        <v>330576</v>
      </c>
      <c r="P290">
        <v>808812</v>
      </c>
      <c r="Q290" t="b">
        <v>0</v>
      </c>
      <c r="R290">
        <v>20171011</v>
      </c>
    </row>
    <row r="291" spans="1:18" hidden="1" x14ac:dyDescent="0.25">
      <c r="A291">
        <v>1980</v>
      </c>
      <c r="B291" t="s">
        <v>33</v>
      </c>
      <c r="C291" t="s">
        <v>34</v>
      </c>
      <c r="D291">
        <v>6</v>
      </c>
      <c r="E291">
        <v>93</v>
      </c>
      <c r="F291">
        <v>71</v>
      </c>
      <c r="G291" t="s">
        <v>20</v>
      </c>
      <c r="H291" t="s">
        <v>21</v>
      </c>
      <c r="I291" t="s">
        <v>22</v>
      </c>
      <c r="J291" t="b">
        <v>0</v>
      </c>
      <c r="K291" t="s">
        <v>415</v>
      </c>
      <c r="L291" t="s">
        <v>24</v>
      </c>
      <c r="M291" t="b">
        <v>0</v>
      </c>
      <c r="N291" t="s">
        <v>25</v>
      </c>
      <c r="O291">
        <v>3091671</v>
      </c>
      <c r="P291">
        <v>8324012</v>
      </c>
      <c r="Q291" t="b">
        <v>0</v>
      </c>
      <c r="R291">
        <v>20171011</v>
      </c>
    </row>
    <row r="292" spans="1:18" hidden="1" x14ac:dyDescent="0.25">
      <c r="A292">
        <v>1980</v>
      </c>
      <c r="B292" t="s">
        <v>33</v>
      </c>
      <c r="C292" t="s">
        <v>34</v>
      </c>
      <c r="D292">
        <v>6</v>
      </c>
      <c r="E292">
        <v>93</v>
      </c>
      <c r="F292">
        <v>71</v>
      </c>
      <c r="G292" t="s">
        <v>20</v>
      </c>
      <c r="H292" t="s">
        <v>21</v>
      </c>
      <c r="I292" t="s">
        <v>22</v>
      </c>
      <c r="J292" t="b">
        <v>0</v>
      </c>
      <c r="K292" t="s">
        <v>416</v>
      </c>
      <c r="L292" t="s">
        <v>36</v>
      </c>
      <c r="M292" t="b">
        <v>0</v>
      </c>
      <c r="N292" t="s">
        <v>25</v>
      </c>
      <c r="O292">
        <v>129573</v>
      </c>
      <c r="P292">
        <v>8324012</v>
      </c>
      <c r="Q292" t="b">
        <v>0</v>
      </c>
      <c r="R292">
        <v>20171011</v>
      </c>
    </row>
    <row r="293" spans="1:18" hidden="1" x14ac:dyDescent="0.25">
      <c r="A293">
        <v>1980</v>
      </c>
      <c r="B293" t="s">
        <v>33</v>
      </c>
      <c r="C293" t="s">
        <v>34</v>
      </c>
      <c r="D293">
        <v>6</v>
      </c>
      <c r="E293">
        <v>93</v>
      </c>
      <c r="F293">
        <v>71</v>
      </c>
      <c r="G293" t="s">
        <v>20</v>
      </c>
      <c r="H293" t="s">
        <v>21</v>
      </c>
      <c r="I293" t="s">
        <v>22</v>
      </c>
      <c r="J293" t="b">
        <v>0</v>
      </c>
      <c r="K293" t="s">
        <v>40</v>
      </c>
      <c r="L293" t="s">
        <v>41</v>
      </c>
      <c r="M293" t="b">
        <v>0</v>
      </c>
      <c r="N293" t="s">
        <v>25</v>
      </c>
      <c r="O293">
        <v>196260</v>
      </c>
      <c r="P293">
        <v>8324012</v>
      </c>
      <c r="Q293" t="b">
        <v>0</v>
      </c>
      <c r="R293">
        <v>20171011</v>
      </c>
    </row>
    <row r="294" spans="1:18" hidden="1" x14ac:dyDescent="0.25">
      <c r="A294">
        <v>1980</v>
      </c>
      <c r="B294" t="s">
        <v>33</v>
      </c>
      <c r="C294" t="s">
        <v>34</v>
      </c>
      <c r="D294">
        <v>6</v>
      </c>
      <c r="E294">
        <v>93</v>
      </c>
      <c r="F294">
        <v>71</v>
      </c>
      <c r="G294" t="s">
        <v>20</v>
      </c>
      <c r="H294" t="s">
        <v>21</v>
      </c>
      <c r="I294" t="s">
        <v>22</v>
      </c>
      <c r="J294" t="b">
        <v>0</v>
      </c>
      <c r="K294" t="s">
        <v>417</v>
      </c>
      <c r="L294" t="s">
        <v>31</v>
      </c>
      <c r="M294" t="b">
        <v>0</v>
      </c>
      <c r="N294" t="s">
        <v>25</v>
      </c>
      <c r="O294">
        <v>202410</v>
      </c>
      <c r="P294">
        <v>8324012</v>
      </c>
      <c r="Q294" t="b">
        <v>0</v>
      </c>
      <c r="R294">
        <v>20171011</v>
      </c>
    </row>
    <row r="295" spans="1:18" hidden="1" x14ac:dyDescent="0.25">
      <c r="A295">
        <v>1980</v>
      </c>
      <c r="B295" t="s">
        <v>33</v>
      </c>
      <c r="C295" t="s">
        <v>34</v>
      </c>
      <c r="D295">
        <v>6</v>
      </c>
      <c r="E295">
        <v>93</v>
      </c>
      <c r="F295">
        <v>71</v>
      </c>
      <c r="G295" t="s">
        <v>20</v>
      </c>
      <c r="H295" t="s">
        <v>21</v>
      </c>
      <c r="I295" t="s">
        <v>22</v>
      </c>
      <c r="J295" t="b">
        <v>0</v>
      </c>
      <c r="K295" t="s">
        <v>418</v>
      </c>
      <c r="L295" t="s">
        <v>29</v>
      </c>
      <c r="M295" t="b">
        <v>0</v>
      </c>
      <c r="N295" t="s">
        <v>25</v>
      </c>
      <c r="O295">
        <v>4704098</v>
      </c>
      <c r="P295">
        <v>8324012</v>
      </c>
      <c r="Q295" t="b">
        <v>0</v>
      </c>
      <c r="R295">
        <v>20171011</v>
      </c>
    </row>
    <row r="296" spans="1:18" hidden="1" x14ac:dyDescent="0.25">
      <c r="A296">
        <v>1980</v>
      </c>
      <c r="B296" t="s">
        <v>261</v>
      </c>
      <c r="C296" t="s">
        <v>262</v>
      </c>
      <c r="D296">
        <v>8</v>
      </c>
      <c r="E296">
        <v>84</v>
      </c>
      <c r="F296">
        <v>62</v>
      </c>
      <c r="G296" t="s">
        <v>20</v>
      </c>
      <c r="H296" t="s">
        <v>21</v>
      </c>
      <c r="I296" t="s">
        <v>22</v>
      </c>
      <c r="J296" t="b">
        <v>0</v>
      </c>
      <c r="K296" t="s">
        <v>419</v>
      </c>
      <c r="L296" t="s">
        <v>402</v>
      </c>
      <c r="M296" t="b">
        <v>0</v>
      </c>
      <c r="N296" t="s">
        <v>25</v>
      </c>
      <c r="O296">
        <v>7265</v>
      </c>
      <c r="P296">
        <v>1173142</v>
      </c>
      <c r="Q296" t="b">
        <v>0</v>
      </c>
      <c r="R296">
        <v>20171011</v>
      </c>
    </row>
    <row r="297" spans="1:18" hidden="1" x14ac:dyDescent="0.25">
      <c r="A297">
        <v>1980</v>
      </c>
      <c r="B297" t="s">
        <v>261</v>
      </c>
      <c r="C297" t="s">
        <v>262</v>
      </c>
      <c r="D297">
        <v>8</v>
      </c>
      <c r="E297">
        <v>84</v>
      </c>
      <c r="F297">
        <v>62</v>
      </c>
      <c r="G297" t="s">
        <v>20</v>
      </c>
      <c r="H297" t="s">
        <v>21</v>
      </c>
      <c r="I297" t="s">
        <v>22</v>
      </c>
      <c r="J297" t="b">
        <v>0</v>
      </c>
      <c r="K297" t="s">
        <v>420</v>
      </c>
      <c r="L297" t="s">
        <v>421</v>
      </c>
      <c r="M297" t="b">
        <v>0</v>
      </c>
      <c r="N297" t="s">
        <v>25</v>
      </c>
      <c r="O297">
        <v>4081</v>
      </c>
      <c r="P297">
        <v>1173142</v>
      </c>
      <c r="Q297" t="b">
        <v>0</v>
      </c>
      <c r="R297">
        <v>20171011</v>
      </c>
    </row>
    <row r="298" spans="1:18" hidden="1" x14ac:dyDescent="0.25">
      <c r="A298">
        <v>1980</v>
      </c>
      <c r="B298" t="s">
        <v>261</v>
      </c>
      <c r="C298" t="s">
        <v>262</v>
      </c>
      <c r="D298">
        <v>8</v>
      </c>
      <c r="E298">
        <v>84</v>
      </c>
      <c r="F298">
        <v>62</v>
      </c>
      <c r="G298" t="s">
        <v>20</v>
      </c>
      <c r="H298" t="s">
        <v>21</v>
      </c>
      <c r="I298" t="s">
        <v>22</v>
      </c>
      <c r="J298" t="b">
        <v>0</v>
      </c>
      <c r="K298" t="s">
        <v>422</v>
      </c>
      <c r="L298" t="s">
        <v>29</v>
      </c>
      <c r="M298" t="b">
        <v>0</v>
      </c>
      <c r="N298" t="s">
        <v>25</v>
      </c>
      <c r="O298">
        <v>590501</v>
      </c>
      <c r="P298">
        <v>1173142</v>
      </c>
      <c r="Q298" t="b">
        <v>0</v>
      </c>
      <c r="R298">
        <v>20171011</v>
      </c>
    </row>
    <row r="299" spans="1:18" hidden="1" x14ac:dyDescent="0.25">
      <c r="A299">
        <v>1980</v>
      </c>
      <c r="B299" t="s">
        <v>261</v>
      </c>
      <c r="C299" t="s">
        <v>262</v>
      </c>
      <c r="D299">
        <v>8</v>
      </c>
      <c r="E299">
        <v>84</v>
      </c>
      <c r="F299">
        <v>62</v>
      </c>
      <c r="G299" t="s">
        <v>20</v>
      </c>
      <c r="H299" t="s">
        <v>21</v>
      </c>
      <c r="I299" t="s">
        <v>22</v>
      </c>
      <c r="J299" t="b">
        <v>0</v>
      </c>
      <c r="K299" t="s">
        <v>423</v>
      </c>
      <c r="L299" t="s">
        <v>24</v>
      </c>
      <c r="M299" t="b">
        <v>0</v>
      </c>
      <c r="N299" t="s">
        <v>25</v>
      </c>
      <c r="O299">
        <v>571295</v>
      </c>
      <c r="P299">
        <v>1173142</v>
      </c>
      <c r="Q299" t="b">
        <v>0</v>
      </c>
      <c r="R299">
        <v>20171011</v>
      </c>
    </row>
    <row r="300" spans="1:18" hidden="1" x14ac:dyDescent="0.25">
      <c r="A300">
        <v>1980</v>
      </c>
      <c r="B300" t="s">
        <v>42</v>
      </c>
      <c r="C300" t="s">
        <v>43</v>
      </c>
      <c r="D300">
        <v>9</v>
      </c>
      <c r="E300">
        <v>16</v>
      </c>
      <c r="F300">
        <v>1</v>
      </c>
      <c r="G300" t="s">
        <v>20</v>
      </c>
      <c r="H300" t="s">
        <v>21</v>
      </c>
      <c r="I300" t="s">
        <v>22</v>
      </c>
      <c r="J300" t="b">
        <v>0</v>
      </c>
      <c r="K300" t="s">
        <v>193</v>
      </c>
      <c r="L300" t="s">
        <v>193</v>
      </c>
      <c r="M300" t="b">
        <v>1</v>
      </c>
      <c r="N300" t="s">
        <v>25</v>
      </c>
      <c r="O300">
        <v>114</v>
      </c>
      <c r="P300">
        <v>1356075</v>
      </c>
      <c r="Q300" t="b">
        <v>0</v>
      </c>
      <c r="R300">
        <v>20171011</v>
      </c>
    </row>
    <row r="301" spans="1:18" hidden="1" x14ac:dyDescent="0.25">
      <c r="A301">
        <v>1980</v>
      </c>
      <c r="B301" t="s">
        <v>42</v>
      </c>
      <c r="C301" t="s">
        <v>43</v>
      </c>
      <c r="D301">
        <v>9</v>
      </c>
      <c r="E301">
        <v>16</v>
      </c>
      <c r="F301">
        <v>1</v>
      </c>
      <c r="G301" t="s">
        <v>20</v>
      </c>
      <c r="H301" t="s">
        <v>21</v>
      </c>
      <c r="I301" t="s">
        <v>22</v>
      </c>
      <c r="J301" t="b">
        <v>0</v>
      </c>
      <c r="K301" t="s">
        <v>424</v>
      </c>
      <c r="L301" t="s">
        <v>425</v>
      </c>
      <c r="M301" t="b">
        <v>0</v>
      </c>
      <c r="N301" t="s">
        <v>25</v>
      </c>
      <c r="O301">
        <v>4772</v>
      </c>
      <c r="P301">
        <v>1356075</v>
      </c>
      <c r="Q301" t="b">
        <v>0</v>
      </c>
      <c r="R301">
        <v>20171011</v>
      </c>
    </row>
    <row r="302" spans="1:18" hidden="1" x14ac:dyDescent="0.25">
      <c r="A302">
        <v>1980</v>
      </c>
      <c r="B302" t="s">
        <v>42</v>
      </c>
      <c r="C302" t="s">
        <v>43</v>
      </c>
      <c r="D302">
        <v>9</v>
      </c>
      <c r="E302">
        <v>16</v>
      </c>
      <c r="F302">
        <v>1</v>
      </c>
      <c r="G302" t="s">
        <v>20</v>
      </c>
      <c r="H302" t="s">
        <v>21</v>
      </c>
      <c r="I302" t="s">
        <v>22</v>
      </c>
      <c r="J302" t="b">
        <v>0</v>
      </c>
      <c r="K302" t="s">
        <v>426</v>
      </c>
      <c r="L302" t="s">
        <v>29</v>
      </c>
      <c r="M302" t="b">
        <v>0</v>
      </c>
      <c r="N302" t="s">
        <v>25</v>
      </c>
      <c r="O302">
        <v>763969</v>
      </c>
      <c r="P302">
        <v>1356075</v>
      </c>
      <c r="Q302" t="b">
        <v>0</v>
      </c>
      <c r="R302">
        <v>20171011</v>
      </c>
    </row>
    <row r="303" spans="1:18" hidden="1" x14ac:dyDescent="0.25">
      <c r="A303">
        <v>1980</v>
      </c>
      <c r="B303" t="s">
        <v>42</v>
      </c>
      <c r="C303" t="s">
        <v>43</v>
      </c>
      <c r="D303">
        <v>9</v>
      </c>
      <c r="E303">
        <v>16</v>
      </c>
      <c r="F303">
        <v>1</v>
      </c>
      <c r="G303" t="s">
        <v>20</v>
      </c>
      <c r="H303" t="s">
        <v>21</v>
      </c>
      <c r="I303" t="s">
        <v>22</v>
      </c>
      <c r="J303" t="b">
        <v>0</v>
      </c>
      <c r="K303" t="s">
        <v>427</v>
      </c>
      <c r="L303" t="s">
        <v>31</v>
      </c>
      <c r="M303" t="b">
        <v>0</v>
      </c>
      <c r="N303" t="s">
        <v>25</v>
      </c>
      <c r="O303">
        <v>5336</v>
      </c>
      <c r="P303">
        <v>1356075</v>
      </c>
      <c r="Q303" t="b">
        <v>0</v>
      </c>
      <c r="R303">
        <v>20171011</v>
      </c>
    </row>
    <row r="304" spans="1:18" hidden="1" x14ac:dyDescent="0.25">
      <c r="A304">
        <v>1980</v>
      </c>
      <c r="B304" t="s">
        <v>42</v>
      </c>
      <c r="C304" t="s">
        <v>43</v>
      </c>
      <c r="D304">
        <v>9</v>
      </c>
      <c r="E304">
        <v>16</v>
      </c>
      <c r="F304">
        <v>1</v>
      </c>
      <c r="G304" t="s">
        <v>20</v>
      </c>
      <c r="H304" t="s">
        <v>21</v>
      </c>
      <c r="I304" t="s">
        <v>22</v>
      </c>
      <c r="J304" t="b">
        <v>0</v>
      </c>
      <c r="K304" t="s">
        <v>157</v>
      </c>
      <c r="L304" t="s">
        <v>24</v>
      </c>
      <c r="M304" t="b">
        <v>0</v>
      </c>
      <c r="N304" t="s">
        <v>25</v>
      </c>
      <c r="O304">
        <v>581884</v>
      </c>
      <c r="P304">
        <v>1356075</v>
      </c>
      <c r="Q304" t="b">
        <v>0</v>
      </c>
      <c r="R304">
        <v>20171011</v>
      </c>
    </row>
    <row r="305" spans="1:18" hidden="1" x14ac:dyDescent="0.25">
      <c r="A305">
        <v>1980</v>
      </c>
      <c r="B305" t="s">
        <v>58</v>
      </c>
      <c r="C305" t="s">
        <v>59</v>
      </c>
      <c r="D305">
        <v>12</v>
      </c>
      <c r="E305">
        <v>59</v>
      </c>
      <c r="F305">
        <v>43</v>
      </c>
      <c r="G305" t="s">
        <v>20</v>
      </c>
      <c r="H305" t="s">
        <v>21</v>
      </c>
      <c r="I305" t="s">
        <v>22</v>
      </c>
      <c r="J305" t="b">
        <v>0</v>
      </c>
      <c r="K305" t="s">
        <v>193</v>
      </c>
      <c r="L305" t="s">
        <v>193</v>
      </c>
      <c r="M305" t="b">
        <v>1</v>
      </c>
      <c r="N305" t="s">
        <v>25</v>
      </c>
      <c r="O305">
        <v>159</v>
      </c>
      <c r="P305">
        <v>3528028</v>
      </c>
      <c r="Q305" t="b">
        <v>0</v>
      </c>
      <c r="R305">
        <v>20171011</v>
      </c>
    </row>
    <row r="306" spans="1:18" hidden="1" x14ac:dyDescent="0.25">
      <c r="A306">
        <v>1980</v>
      </c>
      <c r="B306" t="s">
        <v>58</v>
      </c>
      <c r="C306" t="s">
        <v>59</v>
      </c>
      <c r="D306">
        <v>12</v>
      </c>
      <c r="E306">
        <v>59</v>
      </c>
      <c r="F306">
        <v>43</v>
      </c>
      <c r="G306" t="s">
        <v>20</v>
      </c>
      <c r="H306" t="s">
        <v>21</v>
      </c>
      <c r="I306" t="s">
        <v>22</v>
      </c>
      <c r="J306" t="b">
        <v>0</v>
      </c>
      <c r="K306" t="s">
        <v>428</v>
      </c>
      <c r="L306" t="s">
        <v>29</v>
      </c>
      <c r="M306" t="b">
        <v>0</v>
      </c>
      <c r="N306" t="s">
        <v>25</v>
      </c>
      <c r="O306">
        <v>1705409</v>
      </c>
      <c r="P306">
        <v>3528028</v>
      </c>
      <c r="Q306" t="b">
        <v>0</v>
      </c>
      <c r="R306">
        <v>20171011</v>
      </c>
    </row>
    <row r="307" spans="1:18" hidden="1" x14ac:dyDescent="0.25">
      <c r="A307">
        <v>1980</v>
      </c>
      <c r="B307" t="s">
        <v>58</v>
      </c>
      <c r="C307" t="s">
        <v>59</v>
      </c>
      <c r="D307">
        <v>12</v>
      </c>
      <c r="E307">
        <v>59</v>
      </c>
      <c r="F307">
        <v>43</v>
      </c>
      <c r="G307" t="s">
        <v>20</v>
      </c>
      <c r="H307" t="s">
        <v>21</v>
      </c>
      <c r="I307" t="s">
        <v>22</v>
      </c>
      <c r="J307" t="b">
        <v>0</v>
      </c>
      <c r="K307" t="s">
        <v>429</v>
      </c>
      <c r="L307" t="s">
        <v>24</v>
      </c>
      <c r="M307" t="b">
        <v>0</v>
      </c>
      <c r="N307" t="s">
        <v>25</v>
      </c>
      <c r="O307">
        <v>1822460</v>
      </c>
      <c r="P307">
        <v>3528028</v>
      </c>
      <c r="Q307" t="b">
        <v>0</v>
      </c>
      <c r="R307">
        <v>20171011</v>
      </c>
    </row>
    <row r="308" spans="1:18" hidden="1" x14ac:dyDescent="0.25">
      <c r="A308">
        <v>1980</v>
      </c>
      <c r="B308" t="s">
        <v>271</v>
      </c>
      <c r="C308" t="s">
        <v>272</v>
      </c>
      <c r="D308">
        <v>13</v>
      </c>
      <c r="E308">
        <v>58</v>
      </c>
      <c r="F308">
        <v>44</v>
      </c>
      <c r="G308" t="s">
        <v>20</v>
      </c>
      <c r="H308" t="s">
        <v>21</v>
      </c>
      <c r="I308" t="s">
        <v>22</v>
      </c>
      <c r="J308" t="b">
        <v>0</v>
      </c>
      <c r="K308" t="s">
        <v>430</v>
      </c>
      <c r="L308" t="s">
        <v>29</v>
      </c>
      <c r="M308" t="b">
        <v>0</v>
      </c>
      <c r="N308" t="s">
        <v>25</v>
      </c>
      <c r="O308">
        <v>776143</v>
      </c>
      <c r="P308">
        <v>1579829</v>
      </c>
      <c r="Q308" t="b">
        <v>0</v>
      </c>
      <c r="R308">
        <v>20171011</v>
      </c>
    </row>
    <row r="309" spans="1:18" hidden="1" x14ac:dyDescent="0.25">
      <c r="A309">
        <v>1980</v>
      </c>
      <c r="B309" t="s">
        <v>271</v>
      </c>
      <c r="C309" t="s">
        <v>272</v>
      </c>
      <c r="D309">
        <v>13</v>
      </c>
      <c r="E309">
        <v>58</v>
      </c>
      <c r="F309">
        <v>44</v>
      </c>
      <c r="G309" t="s">
        <v>20</v>
      </c>
      <c r="H309" t="s">
        <v>21</v>
      </c>
      <c r="I309" t="s">
        <v>22</v>
      </c>
      <c r="J309" t="b">
        <v>0</v>
      </c>
      <c r="K309" t="s">
        <v>431</v>
      </c>
      <c r="L309" t="s">
        <v>24</v>
      </c>
      <c r="M309" t="b">
        <v>0</v>
      </c>
      <c r="N309" t="s">
        <v>25</v>
      </c>
      <c r="O309">
        <v>803686</v>
      </c>
      <c r="P309">
        <v>1579829</v>
      </c>
      <c r="Q309" t="b">
        <v>0</v>
      </c>
      <c r="R309">
        <v>20171011</v>
      </c>
    </row>
    <row r="310" spans="1:18" hidden="1" x14ac:dyDescent="0.25">
      <c r="A310">
        <v>1980</v>
      </c>
      <c r="B310" t="s">
        <v>62</v>
      </c>
      <c r="C310" t="s">
        <v>63</v>
      </c>
      <c r="D310">
        <v>15</v>
      </c>
      <c r="E310">
        <v>95</v>
      </c>
      <c r="F310">
        <v>82</v>
      </c>
      <c r="G310" t="s">
        <v>20</v>
      </c>
      <c r="H310" t="s">
        <v>21</v>
      </c>
      <c r="I310" t="s">
        <v>22</v>
      </c>
      <c r="J310" t="b">
        <v>0</v>
      </c>
      <c r="K310" t="s">
        <v>432</v>
      </c>
      <c r="L310" t="s">
        <v>31</v>
      </c>
      <c r="M310" t="b">
        <v>0</v>
      </c>
      <c r="N310" t="s">
        <v>25</v>
      </c>
      <c r="O310">
        <v>10453</v>
      </c>
      <c r="P310">
        <v>288006</v>
      </c>
      <c r="Q310" t="b">
        <v>0</v>
      </c>
      <c r="R310">
        <v>20171011</v>
      </c>
    </row>
    <row r="311" spans="1:18" hidden="1" x14ac:dyDescent="0.25">
      <c r="A311">
        <v>1980</v>
      </c>
      <c r="B311" t="s">
        <v>62</v>
      </c>
      <c r="C311" t="s">
        <v>63</v>
      </c>
      <c r="D311">
        <v>15</v>
      </c>
      <c r="E311">
        <v>95</v>
      </c>
      <c r="F311">
        <v>82</v>
      </c>
      <c r="G311" t="s">
        <v>20</v>
      </c>
      <c r="H311" t="s">
        <v>21</v>
      </c>
      <c r="I311" t="s">
        <v>22</v>
      </c>
      <c r="J311" t="b">
        <v>0</v>
      </c>
      <c r="K311" t="s">
        <v>433</v>
      </c>
      <c r="L311" t="s">
        <v>29</v>
      </c>
      <c r="M311" t="b">
        <v>0</v>
      </c>
      <c r="N311" t="s">
        <v>25</v>
      </c>
      <c r="O311">
        <v>224485</v>
      </c>
      <c r="P311">
        <v>288006</v>
      </c>
      <c r="Q311" t="b">
        <v>0</v>
      </c>
      <c r="R311">
        <v>20171011</v>
      </c>
    </row>
    <row r="312" spans="1:18" hidden="1" x14ac:dyDescent="0.25">
      <c r="A312">
        <v>1980</v>
      </c>
      <c r="B312" t="s">
        <v>62</v>
      </c>
      <c r="C312" t="s">
        <v>63</v>
      </c>
      <c r="D312">
        <v>15</v>
      </c>
      <c r="E312">
        <v>95</v>
      </c>
      <c r="F312">
        <v>82</v>
      </c>
      <c r="G312" t="s">
        <v>20</v>
      </c>
      <c r="H312" t="s">
        <v>21</v>
      </c>
      <c r="I312" t="s">
        <v>22</v>
      </c>
      <c r="J312" t="b">
        <v>0</v>
      </c>
      <c r="K312" t="s">
        <v>434</v>
      </c>
      <c r="L312" t="s">
        <v>24</v>
      </c>
      <c r="M312" t="b">
        <v>0</v>
      </c>
      <c r="N312" t="s">
        <v>25</v>
      </c>
      <c r="O312">
        <v>53068</v>
      </c>
      <c r="P312">
        <v>288006</v>
      </c>
      <c r="Q312" t="b">
        <v>0</v>
      </c>
      <c r="R312">
        <v>20171011</v>
      </c>
    </row>
    <row r="313" spans="1:18" hidden="1" x14ac:dyDescent="0.25">
      <c r="A313">
        <v>1980</v>
      </c>
      <c r="B313" t="s">
        <v>275</v>
      </c>
      <c r="C313" t="s">
        <v>276</v>
      </c>
      <c r="D313">
        <v>16</v>
      </c>
      <c r="E313">
        <v>82</v>
      </c>
      <c r="F313">
        <v>63</v>
      </c>
      <c r="G313" t="s">
        <v>20</v>
      </c>
      <c r="H313" t="s">
        <v>21</v>
      </c>
      <c r="I313" t="s">
        <v>22</v>
      </c>
      <c r="J313" t="b">
        <v>0</v>
      </c>
      <c r="K313" t="s">
        <v>435</v>
      </c>
      <c r="L313" t="s">
        <v>24</v>
      </c>
      <c r="M313" t="b">
        <v>0</v>
      </c>
      <c r="N313" t="s">
        <v>25</v>
      </c>
      <c r="O313">
        <v>218701</v>
      </c>
      <c r="P313">
        <v>439647</v>
      </c>
      <c r="Q313" t="b">
        <v>0</v>
      </c>
      <c r="R313">
        <v>20171011</v>
      </c>
    </row>
    <row r="314" spans="1:18" hidden="1" x14ac:dyDescent="0.25">
      <c r="A314">
        <v>1980</v>
      </c>
      <c r="B314" t="s">
        <v>275</v>
      </c>
      <c r="C314" t="s">
        <v>276</v>
      </c>
      <c r="D314">
        <v>16</v>
      </c>
      <c r="E314">
        <v>82</v>
      </c>
      <c r="F314">
        <v>63</v>
      </c>
      <c r="G314" t="s">
        <v>20</v>
      </c>
      <c r="H314" t="s">
        <v>21</v>
      </c>
      <c r="I314" t="s">
        <v>22</v>
      </c>
      <c r="J314" t="b">
        <v>0</v>
      </c>
      <c r="K314" t="s">
        <v>436</v>
      </c>
      <c r="L314" t="s">
        <v>29</v>
      </c>
      <c r="M314" t="b">
        <v>0</v>
      </c>
      <c r="N314" t="s">
        <v>25</v>
      </c>
      <c r="O314">
        <v>214439</v>
      </c>
      <c r="P314">
        <v>439647</v>
      </c>
      <c r="Q314" t="b">
        <v>0</v>
      </c>
      <c r="R314">
        <v>20171011</v>
      </c>
    </row>
    <row r="315" spans="1:18" hidden="1" x14ac:dyDescent="0.25">
      <c r="A315">
        <v>1980</v>
      </c>
      <c r="B315" t="s">
        <v>275</v>
      </c>
      <c r="C315" t="s">
        <v>276</v>
      </c>
      <c r="D315">
        <v>16</v>
      </c>
      <c r="E315">
        <v>82</v>
      </c>
      <c r="F315">
        <v>63</v>
      </c>
      <c r="G315" t="s">
        <v>20</v>
      </c>
      <c r="H315" t="s">
        <v>21</v>
      </c>
      <c r="I315" t="s">
        <v>22</v>
      </c>
      <c r="J315" t="b">
        <v>0</v>
      </c>
      <c r="K315" t="s">
        <v>437</v>
      </c>
      <c r="L315" t="s">
        <v>31</v>
      </c>
      <c r="M315" t="b">
        <v>0</v>
      </c>
      <c r="N315" t="s">
        <v>25</v>
      </c>
      <c r="O315">
        <v>6507</v>
      </c>
      <c r="P315">
        <v>439647</v>
      </c>
      <c r="Q315" t="b">
        <v>0</v>
      </c>
      <c r="R315">
        <v>20171011</v>
      </c>
    </row>
    <row r="316" spans="1:18" hidden="1" x14ac:dyDescent="0.25">
      <c r="A316">
        <v>1980</v>
      </c>
      <c r="B316" t="s">
        <v>279</v>
      </c>
      <c r="C316" t="s">
        <v>280</v>
      </c>
      <c r="D316">
        <v>17</v>
      </c>
      <c r="E316">
        <v>33</v>
      </c>
      <c r="F316">
        <v>21</v>
      </c>
      <c r="G316" t="s">
        <v>20</v>
      </c>
      <c r="H316" t="s">
        <v>21</v>
      </c>
      <c r="I316" t="s">
        <v>22</v>
      </c>
      <c r="J316" t="b">
        <v>0</v>
      </c>
      <c r="K316" t="s">
        <v>438</v>
      </c>
      <c r="L316" t="s">
        <v>24</v>
      </c>
      <c r="M316" t="b">
        <v>0</v>
      </c>
      <c r="N316" t="s">
        <v>25</v>
      </c>
      <c r="O316">
        <v>1946296</v>
      </c>
      <c r="P316">
        <v>4580029</v>
      </c>
      <c r="Q316" t="b">
        <v>0</v>
      </c>
      <c r="R316">
        <v>20171011</v>
      </c>
    </row>
    <row r="317" spans="1:18" hidden="1" x14ac:dyDescent="0.25">
      <c r="A317">
        <v>1980</v>
      </c>
      <c r="B317" t="s">
        <v>279</v>
      </c>
      <c r="C317" t="s">
        <v>280</v>
      </c>
      <c r="D317">
        <v>17</v>
      </c>
      <c r="E317">
        <v>33</v>
      </c>
      <c r="F317">
        <v>21</v>
      </c>
      <c r="G317" t="s">
        <v>20</v>
      </c>
      <c r="H317" t="s">
        <v>21</v>
      </c>
      <c r="I317" t="s">
        <v>22</v>
      </c>
      <c r="J317" t="b">
        <v>0</v>
      </c>
      <c r="K317" t="s">
        <v>439</v>
      </c>
      <c r="L317" t="s">
        <v>29</v>
      </c>
      <c r="M317" t="b">
        <v>0</v>
      </c>
      <c r="N317" t="s">
        <v>25</v>
      </c>
      <c r="O317">
        <v>2565302</v>
      </c>
      <c r="P317">
        <v>4580029</v>
      </c>
      <c r="Q317" t="b">
        <v>0</v>
      </c>
      <c r="R317">
        <v>20171011</v>
      </c>
    </row>
    <row r="318" spans="1:18" hidden="1" x14ac:dyDescent="0.25">
      <c r="A318">
        <v>1980</v>
      </c>
      <c r="B318" t="s">
        <v>279</v>
      </c>
      <c r="C318" t="s">
        <v>280</v>
      </c>
      <c r="D318">
        <v>17</v>
      </c>
      <c r="E318">
        <v>33</v>
      </c>
      <c r="F318">
        <v>21</v>
      </c>
      <c r="G318" t="s">
        <v>20</v>
      </c>
      <c r="H318" t="s">
        <v>21</v>
      </c>
      <c r="I318" t="s">
        <v>22</v>
      </c>
      <c r="J318" t="b">
        <v>0</v>
      </c>
      <c r="K318" t="s">
        <v>440</v>
      </c>
      <c r="L318" t="s">
        <v>425</v>
      </c>
      <c r="M318" t="b">
        <v>0</v>
      </c>
      <c r="N318" t="s">
        <v>25</v>
      </c>
      <c r="O318">
        <v>19213</v>
      </c>
      <c r="P318">
        <v>4580029</v>
      </c>
      <c r="Q318" t="b">
        <v>0</v>
      </c>
      <c r="R318">
        <v>20171011</v>
      </c>
    </row>
    <row r="319" spans="1:18" hidden="1" x14ac:dyDescent="0.25">
      <c r="A319">
        <v>1980</v>
      </c>
      <c r="B319" t="s">
        <v>279</v>
      </c>
      <c r="C319" t="s">
        <v>280</v>
      </c>
      <c r="D319">
        <v>17</v>
      </c>
      <c r="E319">
        <v>33</v>
      </c>
      <c r="F319">
        <v>21</v>
      </c>
      <c r="G319" t="s">
        <v>20</v>
      </c>
      <c r="H319" t="s">
        <v>21</v>
      </c>
      <c r="I319" t="s">
        <v>22</v>
      </c>
      <c r="J319" t="b">
        <v>0</v>
      </c>
      <c r="K319" t="s">
        <v>441</v>
      </c>
      <c r="L319" t="s">
        <v>31</v>
      </c>
      <c r="M319" t="b">
        <v>0</v>
      </c>
      <c r="N319" t="s">
        <v>25</v>
      </c>
      <c r="O319">
        <v>29328</v>
      </c>
      <c r="P319">
        <v>4580029</v>
      </c>
      <c r="Q319" t="b">
        <v>0</v>
      </c>
      <c r="R319">
        <v>20171011</v>
      </c>
    </row>
    <row r="320" spans="1:18" hidden="1" x14ac:dyDescent="0.25">
      <c r="A320">
        <v>1980</v>
      </c>
      <c r="B320" t="s">
        <v>279</v>
      </c>
      <c r="C320" t="s">
        <v>280</v>
      </c>
      <c r="D320">
        <v>17</v>
      </c>
      <c r="E320">
        <v>33</v>
      </c>
      <c r="F320">
        <v>21</v>
      </c>
      <c r="G320" t="s">
        <v>20</v>
      </c>
      <c r="H320" t="s">
        <v>21</v>
      </c>
      <c r="I320" t="s">
        <v>22</v>
      </c>
      <c r="J320" t="b">
        <v>0</v>
      </c>
      <c r="K320" t="s">
        <v>442</v>
      </c>
      <c r="L320" t="s">
        <v>443</v>
      </c>
      <c r="M320" t="b">
        <v>0</v>
      </c>
      <c r="N320" t="s">
        <v>25</v>
      </c>
      <c r="O320">
        <v>5626</v>
      </c>
      <c r="P320">
        <v>4580029</v>
      </c>
      <c r="Q320" t="b">
        <v>0</v>
      </c>
      <c r="R320">
        <v>20171011</v>
      </c>
    </row>
    <row r="321" spans="1:18" hidden="1" x14ac:dyDescent="0.25">
      <c r="A321">
        <v>1980</v>
      </c>
      <c r="B321" t="s">
        <v>279</v>
      </c>
      <c r="C321" t="s">
        <v>280</v>
      </c>
      <c r="D321">
        <v>17</v>
      </c>
      <c r="E321">
        <v>33</v>
      </c>
      <c r="F321">
        <v>21</v>
      </c>
      <c r="G321" t="s">
        <v>20</v>
      </c>
      <c r="H321" t="s">
        <v>21</v>
      </c>
      <c r="I321" t="s">
        <v>22</v>
      </c>
      <c r="J321" t="b">
        <v>0</v>
      </c>
      <c r="K321" t="s">
        <v>193</v>
      </c>
      <c r="L321" t="s">
        <v>193</v>
      </c>
      <c r="M321" t="b">
        <v>1</v>
      </c>
      <c r="N321" t="s">
        <v>25</v>
      </c>
      <c r="O321">
        <v>96</v>
      </c>
      <c r="P321">
        <v>4580029</v>
      </c>
      <c r="Q321" t="b">
        <v>0</v>
      </c>
      <c r="R321">
        <v>20171011</v>
      </c>
    </row>
    <row r="322" spans="1:18" hidden="1" x14ac:dyDescent="0.25">
      <c r="A322">
        <v>1980</v>
      </c>
      <c r="B322" t="s">
        <v>279</v>
      </c>
      <c r="C322" t="s">
        <v>280</v>
      </c>
      <c r="D322">
        <v>17</v>
      </c>
      <c r="E322">
        <v>33</v>
      </c>
      <c r="F322">
        <v>21</v>
      </c>
      <c r="G322" t="s">
        <v>20</v>
      </c>
      <c r="H322" t="s">
        <v>21</v>
      </c>
      <c r="I322" t="s">
        <v>22</v>
      </c>
      <c r="J322" t="b">
        <v>0</v>
      </c>
      <c r="K322" t="s">
        <v>444</v>
      </c>
      <c r="L322" t="s">
        <v>108</v>
      </c>
      <c r="M322" t="b">
        <v>0</v>
      </c>
      <c r="N322" t="s">
        <v>25</v>
      </c>
      <c r="O322">
        <v>11453</v>
      </c>
      <c r="P322">
        <v>4580029</v>
      </c>
      <c r="Q322" t="b">
        <v>0</v>
      </c>
      <c r="R322">
        <v>20171011</v>
      </c>
    </row>
    <row r="323" spans="1:18" hidden="1" x14ac:dyDescent="0.25">
      <c r="A323">
        <v>1980</v>
      </c>
      <c r="B323" t="s">
        <v>279</v>
      </c>
      <c r="C323" t="s">
        <v>280</v>
      </c>
      <c r="D323">
        <v>17</v>
      </c>
      <c r="E323">
        <v>33</v>
      </c>
      <c r="F323">
        <v>21</v>
      </c>
      <c r="G323" t="s">
        <v>20</v>
      </c>
      <c r="H323" t="s">
        <v>21</v>
      </c>
      <c r="I323" t="s">
        <v>22</v>
      </c>
      <c r="J323" t="b">
        <v>0</v>
      </c>
      <c r="K323" t="s">
        <v>445</v>
      </c>
      <c r="L323" t="s">
        <v>88</v>
      </c>
      <c r="M323" t="b">
        <v>0</v>
      </c>
      <c r="N323" t="s">
        <v>25</v>
      </c>
      <c r="O323">
        <v>2715</v>
      </c>
      <c r="P323">
        <v>4580029</v>
      </c>
      <c r="Q323" t="b">
        <v>0</v>
      </c>
      <c r="R323">
        <v>20171011</v>
      </c>
    </row>
    <row r="324" spans="1:18" hidden="1" x14ac:dyDescent="0.25">
      <c r="A324">
        <v>1980</v>
      </c>
      <c r="B324" t="s">
        <v>69</v>
      </c>
      <c r="C324" t="s">
        <v>70</v>
      </c>
      <c r="D324">
        <v>18</v>
      </c>
      <c r="E324">
        <v>32</v>
      </c>
      <c r="F324">
        <v>22</v>
      </c>
      <c r="G324" t="s">
        <v>20</v>
      </c>
      <c r="H324" t="s">
        <v>21</v>
      </c>
      <c r="I324" t="s">
        <v>22</v>
      </c>
      <c r="J324" t="b">
        <v>0</v>
      </c>
      <c r="K324" t="s">
        <v>446</v>
      </c>
      <c r="L324" t="s">
        <v>29</v>
      </c>
      <c r="M324" t="b">
        <v>0</v>
      </c>
      <c r="N324" t="s">
        <v>25</v>
      </c>
      <c r="O324">
        <v>1015962</v>
      </c>
      <c r="P324">
        <v>2198376</v>
      </c>
      <c r="Q324" t="b">
        <v>0</v>
      </c>
      <c r="R324">
        <v>20171011</v>
      </c>
    </row>
    <row r="325" spans="1:18" hidden="1" x14ac:dyDescent="0.25">
      <c r="A325">
        <v>1980</v>
      </c>
      <c r="B325" t="s">
        <v>69</v>
      </c>
      <c r="C325" t="s">
        <v>70</v>
      </c>
      <c r="D325">
        <v>18</v>
      </c>
      <c r="E325">
        <v>32</v>
      </c>
      <c r="F325">
        <v>22</v>
      </c>
      <c r="G325" t="s">
        <v>20</v>
      </c>
      <c r="H325" t="s">
        <v>21</v>
      </c>
      <c r="I325" t="s">
        <v>22</v>
      </c>
      <c r="J325" t="b">
        <v>0</v>
      </c>
      <c r="K325" t="s">
        <v>447</v>
      </c>
      <c r="L325" t="s">
        <v>24</v>
      </c>
      <c r="M325" t="b">
        <v>0</v>
      </c>
      <c r="N325" t="s">
        <v>25</v>
      </c>
      <c r="O325">
        <v>1182414</v>
      </c>
      <c r="P325">
        <v>2198376</v>
      </c>
      <c r="Q325" t="b">
        <v>0</v>
      </c>
      <c r="R325">
        <v>20171011</v>
      </c>
    </row>
    <row r="326" spans="1:18" hidden="1" x14ac:dyDescent="0.25">
      <c r="A326">
        <v>1980</v>
      </c>
      <c r="B326" t="s">
        <v>286</v>
      </c>
      <c r="C326" t="s">
        <v>287</v>
      </c>
      <c r="D326">
        <v>19</v>
      </c>
      <c r="E326">
        <v>42</v>
      </c>
      <c r="F326">
        <v>31</v>
      </c>
      <c r="G326" t="s">
        <v>20</v>
      </c>
      <c r="H326" t="s">
        <v>21</v>
      </c>
      <c r="I326" t="s">
        <v>22</v>
      </c>
      <c r="J326" t="b">
        <v>0</v>
      </c>
      <c r="K326" t="s">
        <v>448</v>
      </c>
      <c r="L326" t="s">
        <v>24</v>
      </c>
      <c r="M326" t="b">
        <v>0</v>
      </c>
      <c r="N326" t="s">
        <v>25</v>
      </c>
      <c r="O326">
        <v>683014</v>
      </c>
      <c r="P326">
        <v>1276986</v>
      </c>
      <c r="Q326" t="b">
        <v>0</v>
      </c>
      <c r="R326">
        <v>20171011</v>
      </c>
    </row>
    <row r="327" spans="1:18" hidden="1" x14ac:dyDescent="0.25">
      <c r="A327">
        <v>1980</v>
      </c>
      <c r="B327" t="s">
        <v>286</v>
      </c>
      <c r="C327" t="s">
        <v>287</v>
      </c>
      <c r="D327">
        <v>19</v>
      </c>
      <c r="E327">
        <v>42</v>
      </c>
      <c r="F327">
        <v>31</v>
      </c>
      <c r="G327" t="s">
        <v>20</v>
      </c>
      <c r="H327" t="s">
        <v>21</v>
      </c>
      <c r="I327" t="s">
        <v>22</v>
      </c>
      <c r="J327" t="b">
        <v>0</v>
      </c>
      <c r="K327" t="s">
        <v>449</v>
      </c>
      <c r="L327" t="s">
        <v>450</v>
      </c>
      <c r="M327" t="b">
        <v>0</v>
      </c>
      <c r="N327" t="s">
        <v>25</v>
      </c>
      <c r="O327">
        <v>5858</v>
      </c>
      <c r="P327">
        <v>1276986</v>
      </c>
      <c r="Q327" t="b">
        <v>0</v>
      </c>
      <c r="R327">
        <v>20171011</v>
      </c>
    </row>
    <row r="328" spans="1:18" hidden="1" x14ac:dyDescent="0.25">
      <c r="A328">
        <v>1980</v>
      </c>
      <c r="B328" t="s">
        <v>286</v>
      </c>
      <c r="C328" t="s">
        <v>287</v>
      </c>
      <c r="D328">
        <v>19</v>
      </c>
      <c r="E328">
        <v>42</v>
      </c>
      <c r="F328">
        <v>31</v>
      </c>
      <c r="G328" t="s">
        <v>20</v>
      </c>
      <c r="H328" t="s">
        <v>21</v>
      </c>
      <c r="I328" t="s">
        <v>22</v>
      </c>
      <c r="J328" t="b">
        <v>0</v>
      </c>
      <c r="K328" t="s">
        <v>451</v>
      </c>
      <c r="L328" t="s">
        <v>450</v>
      </c>
      <c r="M328" t="b">
        <v>0</v>
      </c>
      <c r="N328" t="s">
        <v>25</v>
      </c>
      <c r="O328">
        <v>2336</v>
      </c>
      <c r="P328">
        <v>1276986</v>
      </c>
      <c r="Q328" t="b">
        <v>0</v>
      </c>
      <c r="R328">
        <v>20171011</v>
      </c>
    </row>
    <row r="329" spans="1:18" hidden="1" x14ac:dyDescent="0.25">
      <c r="A329">
        <v>1980</v>
      </c>
      <c r="B329" t="s">
        <v>286</v>
      </c>
      <c r="C329" t="s">
        <v>287</v>
      </c>
      <c r="D329">
        <v>19</v>
      </c>
      <c r="E329">
        <v>42</v>
      </c>
      <c r="F329">
        <v>31</v>
      </c>
      <c r="G329" t="s">
        <v>20</v>
      </c>
      <c r="H329" t="s">
        <v>21</v>
      </c>
      <c r="I329" t="s">
        <v>22</v>
      </c>
      <c r="J329" t="b">
        <v>0</v>
      </c>
      <c r="K329" t="s">
        <v>452</v>
      </c>
      <c r="L329" t="s">
        <v>31</v>
      </c>
      <c r="M329" t="b">
        <v>0</v>
      </c>
      <c r="N329" t="s">
        <v>25</v>
      </c>
      <c r="O329">
        <v>4233</v>
      </c>
      <c r="P329">
        <v>1276986</v>
      </c>
      <c r="Q329" t="b">
        <v>0</v>
      </c>
      <c r="R329">
        <v>20171011</v>
      </c>
    </row>
    <row r="330" spans="1:18" hidden="1" x14ac:dyDescent="0.25">
      <c r="A330">
        <v>1980</v>
      </c>
      <c r="B330" t="s">
        <v>286</v>
      </c>
      <c r="C330" t="s">
        <v>287</v>
      </c>
      <c r="D330">
        <v>19</v>
      </c>
      <c r="E330">
        <v>42</v>
      </c>
      <c r="F330">
        <v>31</v>
      </c>
      <c r="G330" t="s">
        <v>20</v>
      </c>
      <c r="H330" t="s">
        <v>21</v>
      </c>
      <c r="I330" t="s">
        <v>22</v>
      </c>
      <c r="J330" t="b">
        <v>0</v>
      </c>
      <c r="K330" t="s">
        <v>453</v>
      </c>
      <c r="L330" t="s">
        <v>29</v>
      </c>
      <c r="M330" t="b">
        <v>0</v>
      </c>
      <c r="N330" t="s">
        <v>25</v>
      </c>
      <c r="O330">
        <v>581545</v>
      </c>
      <c r="P330">
        <v>1276986</v>
      </c>
      <c r="Q330" t="b">
        <v>0</v>
      </c>
      <c r="R330">
        <v>20171011</v>
      </c>
    </row>
    <row r="331" spans="1:18" hidden="1" x14ac:dyDescent="0.25">
      <c r="A331">
        <v>1980</v>
      </c>
      <c r="B331" t="s">
        <v>292</v>
      </c>
      <c r="C331" t="s">
        <v>293</v>
      </c>
      <c r="D331">
        <v>20</v>
      </c>
      <c r="E331">
        <v>47</v>
      </c>
      <c r="F331">
        <v>32</v>
      </c>
      <c r="G331" t="s">
        <v>20</v>
      </c>
      <c r="H331" t="s">
        <v>21</v>
      </c>
      <c r="I331" t="s">
        <v>22</v>
      </c>
      <c r="J331" t="b">
        <v>0</v>
      </c>
      <c r="K331" t="s">
        <v>454</v>
      </c>
      <c r="L331" t="s">
        <v>24</v>
      </c>
      <c r="M331" t="b">
        <v>0</v>
      </c>
      <c r="N331" t="s">
        <v>25</v>
      </c>
      <c r="O331">
        <v>598686</v>
      </c>
      <c r="P331">
        <v>938957</v>
      </c>
      <c r="Q331" t="b">
        <v>0</v>
      </c>
      <c r="R331">
        <v>20171011</v>
      </c>
    </row>
    <row r="332" spans="1:18" hidden="1" x14ac:dyDescent="0.25">
      <c r="A332">
        <v>1980</v>
      </c>
      <c r="B332" t="s">
        <v>292</v>
      </c>
      <c r="C332" t="s">
        <v>293</v>
      </c>
      <c r="D332">
        <v>20</v>
      </c>
      <c r="E332">
        <v>47</v>
      </c>
      <c r="F332">
        <v>32</v>
      </c>
      <c r="G332" t="s">
        <v>20</v>
      </c>
      <c r="H332" t="s">
        <v>21</v>
      </c>
      <c r="I332" t="s">
        <v>22</v>
      </c>
      <c r="J332" t="b">
        <v>0</v>
      </c>
      <c r="K332" t="s">
        <v>455</v>
      </c>
      <c r="L332" t="s">
        <v>29</v>
      </c>
      <c r="M332" t="b">
        <v>0</v>
      </c>
      <c r="N332" t="s">
        <v>25</v>
      </c>
      <c r="O332">
        <v>340271</v>
      </c>
      <c r="P332">
        <v>938957</v>
      </c>
      <c r="Q332" t="b">
        <v>0</v>
      </c>
      <c r="R332">
        <v>20171011</v>
      </c>
    </row>
    <row r="333" spans="1:18" hidden="1" x14ac:dyDescent="0.25">
      <c r="A333">
        <v>1980</v>
      </c>
      <c r="B333" t="s">
        <v>298</v>
      </c>
      <c r="C333" t="s">
        <v>299</v>
      </c>
      <c r="D333">
        <v>21</v>
      </c>
      <c r="E333">
        <v>61</v>
      </c>
      <c r="F333">
        <v>51</v>
      </c>
      <c r="G333" t="s">
        <v>20</v>
      </c>
      <c r="H333" t="s">
        <v>21</v>
      </c>
      <c r="I333" t="s">
        <v>22</v>
      </c>
      <c r="J333" t="b">
        <v>0</v>
      </c>
      <c r="K333" t="s">
        <v>456</v>
      </c>
      <c r="L333" t="s">
        <v>29</v>
      </c>
      <c r="M333" t="b">
        <v>0</v>
      </c>
      <c r="N333" t="s">
        <v>25</v>
      </c>
      <c r="O333">
        <v>720891</v>
      </c>
      <c r="P333">
        <v>1106920</v>
      </c>
      <c r="Q333" t="b">
        <v>0</v>
      </c>
      <c r="R333">
        <v>20171011</v>
      </c>
    </row>
    <row r="334" spans="1:18" hidden="1" x14ac:dyDescent="0.25">
      <c r="A334">
        <v>1980</v>
      </c>
      <c r="B334" t="s">
        <v>298</v>
      </c>
      <c r="C334" t="s">
        <v>299</v>
      </c>
      <c r="D334">
        <v>21</v>
      </c>
      <c r="E334">
        <v>61</v>
      </c>
      <c r="F334">
        <v>51</v>
      </c>
      <c r="G334" t="s">
        <v>20</v>
      </c>
      <c r="H334" t="s">
        <v>21</v>
      </c>
      <c r="I334" t="s">
        <v>22</v>
      </c>
      <c r="J334" t="b">
        <v>0</v>
      </c>
      <c r="K334" t="s">
        <v>457</v>
      </c>
      <c r="L334" t="s">
        <v>24</v>
      </c>
      <c r="M334" t="b">
        <v>0</v>
      </c>
      <c r="N334" t="s">
        <v>25</v>
      </c>
      <c r="O334">
        <v>386029</v>
      </c>
      <c r="P334">
        <v>1106920</v>
      </c>
      <c r="Q334" t="b">
        <v>0</v>
      </c>
      <c r="R334">
        <v>20171011</v>
      </c>
    </row>
    <row r="335" spans="1:18" hidden="1" x14ac:dyDescent="0.25">
      <c r="A335">
        <v>1980</v>
      </c>
      <c r="B335" t="s">
        <v>303</v>
      </c>
      <c r="C335" t="s">
        <v>304</v>
      </c>
      <c r="D335">
        <v>22</v>
      </c>
      <c r="E335">
        <v>72</v>
      </c>
      <c r="F335">
        <v>45</v>
      </c>
      <c r="G335" t="s">
        <v>20</v>
      </c>
      <c r="H335" t="s">
        <v>21</v>
      </c>
      <c r="I335" t="s">
        <v>22</v>
      </c>
      <c r="J335" t="b">
        <v>0</v>
      </c>
      <c r="K335" t="s">
        <v>458</v>
      </c>
      <c r="L335" t="s">
        <v>459</v>
      </c>
      <c r="M335" t="b">
        <v>0</v>
      </c>
      <c r="N335" t="s">
        <v>25</v>
      </c>
      <c r="O335">
        <v>6374</v>
      </c>
      <c r="P335">
        <v>841013</v>
      </c>
      <c r="Q335" t="b">
        <v>0</v>
      </c>
      <c r="R335">
        <v>20171011</v>
      </c>
    </row>
    <row r="336" spans="1:18" hidden="1" x14ac:dyDescent="0.25">
      <c r="A336">
        <v>1980</v>
      </c>
      <c r="B336" t="s">
        <v>303</v>
      </c>
      <c r="C336" t="s">
        <v>304</v>
      </c>
      <c r="D336">
        <v>22</v>
      </c>
      <c r="E336">
        <v>72</v>
      </c>
      <c r="F336">
        <v>45</v>
      </c>
      <c r="G336" t="s">
        <v>20</v>
      </c>
      <c r="H336" t="s">
        <v>21</v>
      </c>
      <c r="I336" t="s">
        <v>22</v>
      </c>
      <c r="J336" t="b">
        <v>0</v>
      </c>
      <c r="K336" t="s">
        <v>460</v>
      </c>
      <c r="L336" t="s">
        <v>29</v>
      </c>
      <c r="M336" t="b">
        <v>0</v>
      </c>
      <c r="N336" t="s">
        <v>25</v>
      </c>
      <c r="O336">
        <v>325922</v>
      </c>
      <c r="P336">
        <v>841013</v>
      </c>
      <c r="Q336" t="b">
        <v>0</v>
      </c>
      <c r="R336">
        <v>20171011</v>
      </c>
    </row>
    <row r="337" spans="1:18" hidden="1" x14ac:dyDescent="0.25">
      <c r="A337">
        <v>1980</v>
      </c>
      <c r="B337" t="s">
        <v>303</v>
      </c>
      <c r="C337" t="s">
        <v>304</v>
      </c>
      <c r="D337">
        <v>22</v>
      </c>
      <c r="E337">
        <v>72</v>
      </c>
      <c r="F337">
        <v>45</v>
      </c>
      <c r="G337" t="s">
        <v>20</v>
      </c>
      <c r="H337" t="s">
        <v>21</v>
      </c>
      <c r="I337" t="s">
        <v>22</v>
      </c>
      <c r="J337" t="b">
        <v>0</v>
      </c>
      <c r="K337" t="s">
        <v>461</v>
      </c>
      <c r="L337" t="s">
        <v>29</v>
      </c>
      <c r="M337" t="b">
        <v>0</v>
      </c>
      <c r="N337" t="s">
        <v>25</v>
      </c>
      <c r="O337">
        <v>484770</v>
      </c>
      <c r="P337">
        <v>841013</v>
      </c>
      <c r="Q337" t="b">
        <v>0</v>
      </c>
      <c r="R337">
        <v>20171011</v>
      </c>
    </row>
    <row r="338" spans="1:18" hidden="1" x14ac:dyDescent="0.25">
      <c r="A338">
        <v>1980</v>
      </c>
      <c r="B338" t="s">
        <v>303</v>
      </c>
      <c r="C338" t="s">
        <v>304</v>
      </c>
      <c r="D338">
        <v>22</v>
      </c>
      <c r="E338">
        <v>72</v>
      </c>
      <c r="F338">
        <v>45</v>
      </c>
      <c r="G338" t="s">
        <v>20</v>
      </c>
      <c r="H338" t="s">
        <v>21</v>
      </c>
      <c r="I338" t="s">
        <v>22</v>
      </c>
      <c r="J338" t="b">
        <v>0</v>
      </c>
      <c r="K338" t="s">
        <v>462</v>
      </c>
      <c r="L338" t="s">
        <v>24</v>
      </c>
      <c r="M338" t="b">
        <v>0</v>
      </c>
      <c r="N338" t="s">
        <v>25</v>
      </c>
      <c r="O338">
        <v>13739</v>
      </c>
      <c r="P338">
        <v>841013</v>
      </c>
      <c r="Q338" t="b">
        <v>0</v>
      </c>
      <c r="R338">
        <v>20171011</v>
      </c>
    </row>
    <row r="339" spans="1:18" hidden="1" x14ac:dyDescent="0.25">
      <c r="A339">
        <v>1980</v>
      </c>
      <c r="B339" t="s">
        <v>303</v>
      </c>
      <c r="C339" t="s">
        <v>304</v>
      </c>
      <c r="D339">
        <v>22</v>
      </c>
      <c r="E339">
        <v>72</v>
      </c>
      <c r="F339">
        <v>45</v>
      </c>
      <c r="G339" t="s">
        <v>20</v>
      </c>
      <c r="H339" t="s">
        <v>21</v>
      </c>
      <c r="I339" t="s">
        <v>22</v>
      </c>
      <c r="J339" t="b">
        <v>0</v>
      </c>
      <c r="K339" t="s">
        <v>463</v>
      </c>
      <c r="L339" t="s">
        <v>24</v>
      </c>
      <c r="M339" t="b">
        <v>0</v>
      </c>
      <c r="N339" t="s">
        <v>25</v>
      </c>
      <c r="O339">
        <v>10208</v>
      </c>
      <c r="P339">
        <v>841013</v>
      </c>
      <c r="Q339" t="b">
        <v>0</v>
      </c>
      <c r="R339">
        <v>20171011</v>
      </c>
    </row>
    <row r="340" spans="1:18" hidden="1" x14ac:dyDescent="0.25">
      <c r="A340">
        <v>1980</v>
      </c>
      <c r="B340" t="s">
        <v>80</v>
      </c>
      <c r="C340" t="s">
        <v>81</v>
      </c>
      <c r="D340">
        <v>24</v>
      </c>
      <c r="E340">
        <v>52</v>
      </c>
      <c r="F340">
        <v>52</v>
      </c>
      <c r="G340" t="s">
        <v>20</v>
      </c>
      <c r="H340" t="s">
        <v>21</v>
      </c>
      <c r="I340" t="s">
        <v>22</v>
      </c>
      <c r="J340" t="b">
        <v>0</v>
      </c>
      <c r="K340" t="s">
        <v>464</v>
      </c>
      <c r="L340" t="s">
        <v>24</v>
      </c>
      <c r="M340" t="b">
        <v>0</v>
      </c>
      <c r="N340" t="s">
        <v>25</v>
      </c>
      <c r="O340">
        <v>850970</v>
      </c>
      <c r="P340">
        <v>1286088</v>
      </c>
      <c r="Q340" t="b">
        <v>0</v>
      </c>
      <c r="R340">
        <v>20171011</v>
      </c>
    </row>
    <row r="341" spans="1:18" hidden="1" x14ac:dyDescent="0.25">
      <c r="A341">
        <v>1980</v>
      </c>
      <c r="B341" t="s">
        <v>80</v>
      </c>
      <c r="C341" t="s">
        <v>81</v>
      </c>
      <c r="D341">
        <v>24</v>
      </c>
      <c r="E341">
        <v>52</v>
      </c>
      <c r="F341">
        <v>52</v>
      </c>
      <c r="G341" t="s">
        <v>20</v>
      </c>
      <c r="H341" t="s">
        <v>21</v>
      </c>
      <c r="I341" t="s">
        <v>22</v>
      </c>
      <c r="J341" t="b">
        <v>0</v>
      </c>
      <c r="K341" t="s">
        <v>465</v>
      </c>
      <c r="L341" t="s">
        <v>29</v>
      </c>
      <c r="M341" t="b">
        <v>0</v>
      </c>
      <c r="N341" t="s">
        <v>25</v>
      </c>
      <c r="O341">
        <v>435118</v>
      </c>
      <c r="P341">
        <v>1286088</v>
      </c>
      <c r="Q341" t="b">
        <v>0</v>
      </c>
      <c r="R341">
        <v>20171011</v>
      </c>
    </row>
    <row r="342" spans="1:18" hidden="1" x14ac:dyDescent="0.25">
      <c r="A342">
        <v>1980</v>
      </c>
      <c r="B342" t="s">
        <v>115</v>
      </c>
      <c r="C342" t="s">
        <v>116</v>
      </c>
      <c r="D342">
        <v>29</v>
      </c>
      <c r="E342">
        <v>43</v>
      </c>
      <c r="F342">
        <v>34</v>
      </c>
      <c r="G342" t="s">
        <v>20</v>
      </c>
      <c r="H342" t="s">
        <v>21</v>
      </c>
      <c r="I342" t="s">
        <v>22</v>
      </c>
      <c r="J342" t="b">
        <v>0</v>
      </c>
      <c r="K342" t="s">
        <v>466</v>
      </c>
      <c r="L342" t="s">
        <v>24</v>
      </c>
      <c r="M342" t="b">
        <v>0</v>
      </c>
      <c r="N342" t="s">
        <v>25</v>
      </c>
      <c r="O342">
        <v>985399</v>
      </c>
      <c r="P342">
        <v>2066965</v>
      </c>
      <c r="Q342" t="b">
        <v>0</v>
      </c>
      <c r="R342">
        <v>20171011</v>
      </c>
    </row>
    <row r="343" spans="1:18" hidden="1" x14ac:dyDescent="0.25">
      <c r="A343">
        <v>1980</v>
      </c>
      <c r="B343" t="s">
        <v>115</v>
      </c>
      <c r="C343" t="s">
        <v>116</v>
      </c>
      <c r="D343">
        <v>29</v>
      </c>
      <c r="E343">
        <v>43</v>
      </c>
      <c r="F343">
        <v>34</v>
      </c>
      <c r="G343" t="s">
        <v>20</v>
      </c>
      <c r="H343" t="s">
        <v>21</v>
      </c>
      <c r="I343" t="s">
        <v>22</v>
      </c>
      <c r="J343" t="b">
        <v>0</v>
      </c>
      <c r="K343" t="s">
        <v>467</v>
      </c>
      <c r="L343" t="s">
        <v>29</v>
      </c>
      <c r="M343" t="b">
        <v>0</v>
      </c>
      <c r="N343" t="s">
        <v>25</v>
      </c>
      <c r="O343">
        <v>1074859</v>
      </c>
      <c r="P343">
        <v>2066965</v>
      </c>
      <c r="Q343" t="b">
        <v>0</v>
      </c>
      <c r="R343">
        <v>20171011</v>
      </c>
    </row>
    <row r="344" spans="1:18" hidden="1" x14ac:dyDescent="0.25">
      <c r="A344">
        <v>1980</v>
      </c>
      <c r="B344" t="s">
        <v>115</v>
      </c>
      <c r="C344" t="s">
        <v>116</v>
      </c>
      <c r="D344">
        <v>29</v>
      </c>
      <c r="E344">
        <v>43</v>
      </c>
      <c r="F344">
        <v>34</v>
      </c>
      <c r="G344" t="s">
        <v>20</v>
      </c>
      <c r="H344" t="s">
        <v>21</v>
      </c>
      <c r="I344" t="s">
        <v>22</v>
      </c>
      <c r="J344" t="b">
        <v>0</v>
      </c>
      <c r="K344" t="s">
        <v>468</v>
      </c>
      <c r="L344" t="s">
        <v>88</v>
      </c>
      <c r="M344" t="b">
        <v>0</v>
      </c>
      <c r="N344" t="s">
        <v>25</v>
      </c>
      <c r="O344">
        <v>6707</v>
      </c>
      <c r="P344">
        <v>2066965</v>
      </c>
      <c r="Q344" t="b">
        <v>0</v>
      </c>
      <c r="R344">
        <v>20171011</v>
      </c>
    </row>
    <row r="345" spans="1:18" hidden="1" x14ac:dyDescent="0.25">
      <c r="A345">
        <v>1980</v>
      </c>
      <c r="B345" t="s">
        <v>129</v>
      </c>
      <c r="C345" t="s">
        <v>130</v>
      </c>
      <c r="D345">
        <v>32</v>
      </c>
      <c r="E345">
        <v>88</v>
      </c>
      <c r="F345">
        <v>65</v>
      </c>
      <c r="G345" t="s">
        <v>20</v>
      </c>
      <c r="H345" t="s">
        <v>21</v>
      </c>
      <c r="I345" t="s">
        <v>22</v>
      </c>
      <c r="J345" t="b">
        <v>0</v>
      </c>
      <c r="K345" t="s">
        <v>469</v>
      </c>
      <c r="L345" t="s">
        <v>31</v>
      </c>
      <c r="M345" t="b">
        <v>0</v>
      </c>
      <c r="N345" t="s">
        <v>25</v>
      </c>
      <c r="O345">
        <v>6920</v>
      </c>
      <c r="P345">
        <v>243273</v>
      </c>
      <c r="Q345" t="b">
        <v>0</v>
      </c>
      <c r="R345">
        <v>20171011</v>
      </c>
    </row>
    <row r="346" spans="1:18" hidden="1" x14ac:dyDescent="0.25">
      <c r="A346">
        <v>1980</v>
      </c>
      <c r="B346" t="s">
        <v>129</v>
      </c>
      <c r="C346" t="s">
        <v>130</v>
      </c>
      <c r="D346">
        <v>32</v>
      </c>
      <c r="E346">
        <v>88</v>
      </c>
      <c r="F346">
        <v>65</v>
      </c>
      <c r="G346" t="s">
        <v>20</v>
      </c>
      <c r="H346" t="s">
        <v>21</v>
      </c>
      <c r="I346" t="s">
        <v>22</v>
      </c>
      <c r="J346" t="b">
        <v>0</v>
      </c>
      <c r="K346" t="s">
        <v>470</v>
      </c>
      <c r="L346" t="s">
        <v>24</v>
      </c>
      <c r="M346" t="b">
        <v>0</v>
      </c>
      <c r="N346" t="s">
        <v>25</v>
      </c>
      <c r="O346">
        <v>144224</v>
      </c>
      <c r="P346">
        <v>243273</v>
      </c>
      <c r="Q346" t="b">
        <v>0</v>
      </c>
      <c r="R346">
        <v>20171011</v>
      </c>
    </row>
    <row r="347" spans="1:18" hidden="1" x14ac:dyDescent="0.25">
      <c r="A347">
        <v>1980</v>
      </c>
      <c r="B347" t="s">
        <v>129</v>
      </c>
      <c r="C347" t="s">
        <v>130</v>
      </c>
      <c r="D347">
        <v>32</v>
      </c>
      <c r="E347">
        <v>88</v>
      </c>
      <c r="F347">
        <v>65</v>
      </c>
      <c r="G347" t="s">
        <v>20</v>
      </c>
      <c r="H347" t="s">
        <v>21</v>
      </c>
      <c r="I347" t="s">
        <v>22</v>
      </c>
      <c r="J347" t="b">
        <v>0</v>
      </c>
      <c r="K347" t="s">
        <v>471</v>
      </c>
      <c r="L347" t="s">
        <v>29</v>
      </c>
      <c r="M347" t="b">
        <v>0</v>
      </c>
      <c r="N347" t="s">
        <v>25</v>
      </c>
      <c r="O347">
        <v>92129</v>
      </c>
      <c r="P347">
        <v>243273</v>
      </c>
      <c r="Q347" t="b">
        <v>0</v>
      </c>
      <c r="R347">
        <v>20171011</v>
      </c>
    </row>
    <row r="348" spans="1:18" hidden="1" x14ac:dyDescent="0.25">
      <c r="A348">
        <v>1980</v>
      </c>
      <c r="B348" t="s">
        <v>337</v>
      </c>
      <c r="C348" t="s">
        <v>338</v>
      </c>
      <c r="D348">
        <v>33</v>
      </c>
      <c r="E348">
        <v>12</v>
      </c>
      <c r="F348">
        <v>4</v>
      </c>
      <c r="G348" t="s">
        <v>20</v>
      </c>
      <c r="H348" t="s">
        <v>21</v>
      </c>
      <c r="I348" t="s">
        <v>22</v>
      </c>
      <c r="J348" t="b">
        <v>0</v>
      </c>
      <c r="K348" t="s">
        <v>472</v>
      </c>
      <c r="L348" t="s">
        <v>24</v>
      </c>
      <c r="M348" t="b">
        <v>0</v>
      </c>
      <c r="N348" t="s">
        <v>25</v>
      </c>
      <c r="O348">
        <v>195559</v>
      </c>
      <c r="P348">
        <v>375060</v>
      </c>
      <c r="Q348" t="b">
        <v>0</v>
      </c>
      <c r="R348">
        <v>20171011</v>
      </c>
    </row>
    <row r="349" spans="1:18" hidden="1" x14ac:dyDescent="0.25">
      <c r="A349">
        <v>1980</v>
      </c>
      <c r="B349" t="s">
        <v>337</v>
      </c>
      <c r="C349" t="s">
        <v>338</v>
      </c>
      <c r="D349">
        <v>33</v>
      </c>
      <c r="E349">
        <v>12</v>
      </c>
      <c r="F349">
        <v>4</v>
      </c>
      <c r="G349" t="s">
        <v>20</v>
      </c>
      <c r="H349" t="s">
        <v>21</v>
      </c>
      <c r="I349" t="s">
        <v>22</v>
      </c>
      <c r="J349" t="b">
        <v>0</v>
      </c>
      <c r="K349" t="s">
        <v>473</v>
      </c>
      <c r="L349" t="s">
        <v>29</v>
      </c>
      <c r="M349" t="b">
        <v>0</v>
      </c>
      <c r="N349" t="s">
        <v>25</v>
      </c>
      <c r="O349">
        <v>179455</v>
      </c>
      <c r="P349">
        <v>375060</v>
      </c>
      <c r="Q349" t="b">
        <v>0</v>
      </c>
      <c r="R349">
        <v>20171011</v>
      </c>
    </row>
    <row r="350" spans="1:18" hidden="1" x14ac:dyDescent="0.25">
      <c r="A350">
        <v>1980</v>
      </c>
      <c r="B350" t="s">
        <v>337</v>
      </c>
      <c r="C350" t="s">
        <v>338</v>
      </c>
      <c r="D350">
        <v>33</v>
      </c>
      <c r="E350">
        <v>12</v>
      </c>
      <c r="F350">
        <v>4</v>
      </c>
      <c r="G350" t="s">
        <v>20</v>
      </c>
      <c r="H350" t="s">
        <v>21</v>
      </c>
      <c r="I350" t="s">
        <v>22</v>
      </c>
      <c r="J350" t="b">
        <v>0</v>
      </c>
      <c r="K350" t="s">
        <v>193</v>
      </c>
      <c r="L350" t="s">
        <v>193</v>
      </c>
      <c r="M350" t="b">
        <v>1</v>
      </c>
      <c r="N350" t="s">
        <v>25</v>
      </c>
      <c r="O350">
        <v>46</v>
      </c>
      <c r="P350">
        <v>375060</v>
      </c>
      <c r="Q350" t="b">
        <v>0</v>
      </c>
      <c r="R350">
        <v>20171011</v>
      </c>
    </row>
    <row r="351" spans="1:18" hidden="1" x14ac:dyDescent="0.25">
      <c r="A351">
        <v>1980</v>
      </c>
      <c r="B351" t="s">
        <v>152</v>
      </c>
      <c r="C351" t="s">
        <v>153</v>
      </c>
      <c r="D351">
        <v>36</v>
      </c>
      <c r="E351">
        <v>21</v>
      </c>
      <c r="F351">
        <v>13</v>
      </c>
      <c r="G351" t="s">
        <v>20</v>
      </c>
      <c r="H351" t="s">
        <v>21</v>
      </c>
      <c r="I351" t="s">
        <v>22</v>
      </c>
      <c r="J351" t="b">
        <v>0</v>
      </c>
      <c r="K351" t="s">
        <v>474</v>
      </c>
      <c r="L351" t="s">
        <v>475</v>
      </c>
      <c r="M351" t="b">
        <v>0</v>
      </c>
      <c r="N351" t="s">
        <v>25</v>
      </c>
      <c r="O351">
        <v>21465</v>
      </c>
      <c r="P351">
        <v>6014914</v>
      </c>
      <c r="Q351" t="b">
        <v>0</v>
      </c>
      <c r="R351">
        <v>20171011</v>
      </c>
    </row>
    <row r="352" spans="1:18" hidden="1" x14ac:dyDescent="0.25">
      <c r="A352">
        <v>1980</v>
      </c>
      <c r="B352" t="s">
        <v>152</v>
      </c>
      <c r="C352" t="s">
        <v>153</v>
      </c>
      <c r="D352">
        <v>36</v>
      </c>
      <c r="E352">
        <v>21</v>
      </c>
      <c r="F352">
        <v>13</v>
      </c>
      <c r="G352" t="s">
        <v>20</v>
      </c>
      <c r="H352" t="s">
        <v>21</v>
      </c>
      <c r="I352" t="s">
        <v>22</v>
      </c>
      <c r="J352" t="b">
        <v>0</v>
      </c>
      <c r="K352" t="s">
        <v>476</v>
      </c>
      <c r="L352" t="s">
        <v>443</v>
      </c>
      <c r="M352" t="b">
        <v>0</v>
      </c>
      <c r="N352" t="s">
        <v>25</v>
      </c>
      <c r="O352">
        <v>3643</v>
      </c>
      <c r="P352">
        <v>6014914</v>
      </c>
      <c r="Q352" t="b">
        <v>0</v>
      </c>
      <c r="R352">
        <v>20171011</v>
      </c>
    </row>
    <row r="353" spans="1:18" hidden="1" x14ac:dyDescent="0.25">
      <c r="A353">
        <v>1980</v>
      </c>
      <c r="B353" t="s">
        <v>152</v>
      </c>
      <c r="C353" t="s">
        <v>153</v>
      </c>
      <c r="D353">
        <v>36</v>
      </c>
      <c r="E353">
        <v>21</v>
      </c>
      <c r="F353">
        <v>13</v>
      </c>
      <c r="G353" t="s">
        <v>20</v>
      </c>
      <c r="H353" t="s">
        <v>21</v>
      </c>
      <c r="I353" t="s">
        <v>22</v>
      </c>
      <c r="J353" t="b">
        <v>0</v>
      </c>
      <c r="K353" t="s">
        <v>477</v>
      </c>
      <c r="L353" t="s">
        <v>24</v>
      </c>
      <c r="M353" t="b">
        <v>0</v>
      </c>
      <c r="N353" t="s">
        <v>25</v>
      </c>
      <c r="O353">
        <v>2272082</v>
      </c>
      <c r="P353">
        <v>6014914</v>
      </c>
      <c r="Q353" t="b">
        <v>0</v>
      </c>
      <c r="R353">
        <v>20171011</v>
      </c>
    </row>
    <row r="354" spans="1:18" hidden="1" x14ac:dyDescent="0.25">
      <c r="A354">
        <v>1980</v>
      </c>
      <c r="B354" t="s">
        <v>152</v>
      </c>
      <c r="C354" t="s">
        <v>153</v>
      </c>
      <c r="D354">
        <v>36</v>
      </c>
      <c r="E354">
        <v>21</v>
      </c>
      <c r="F354">
        <v>13</v>
      </c>
      <c r="G354" t="s">
        <v>20</v>
      </c>
      <c r="H354" t="s">
        <v>21</v>
      </c>
      <c r="I354" t="s">
        <v>22</v>
      </c>
      <c r="J354" t="b">
        <v>0</v>
      </c>
      <c r="K354" t="s">
        <v>477</v>
      </c>
      <c r="L354" t="s">
        <v>478</v>
      </c>
      <c r="M354" t="b">
        <v>0</v>
      </c>
      <c r="N354" t="s">
        <v>25</v>
      </c>
      <c r="O354">
        <v>152470</v>
      </c>
      <c r="P354">
        <v>6014914</v>
      </c>
      <c r="Q354" t="b">
        <v>0</v>
      </c>
      <c r="R354">
        <v>20171011</v>
      </c>
    </row>
    <row r="355" spans="1:18" hidden="1" x14ac:dyDescent="0.25">
      <c r="A355">
        <v>1980</v>
      </c>
      <c r="B355" t="s">
        <v>152</v>
      </c>
      <c r="C355" t="s">
        <v>153</v>
      </c>
      <c r="D355">
        <v>36</v>
      </c>
      <c r="E355">
        <v>21</v>
      </c>
      <c r="F355">
        <v>13</v>
      </c>
      <c r="G355" t="s">
        <v>20</v>
      </c>
      <c r="H355" t="s">
        <v>21</v>
      </c>
      <c r="I355" t="s">
        <v>22</v>
      </c>
      <c r="J355" t="b">
        <v>0</v>
      </c>
      <c r="K355" t="s">
        <v>477</v>
      </c>
      <c r="L355" t="s">
        <v>158</v>
      </c>
      <c r="M355" t="b">
        <v>0</v>
      </c>
      <c r="N355" t="s">
        <v>25</v>
      </c>
      <c r="O355">
        <v>275100</v>
      </c>
      <c r="P355">
        <v>6014914</v>
      </c>
      <c r="Q355" t="b">
        <v>0</v>
      </c>
      <c r="R355">
        <v>20171011</v>
      </c>
    </row>
    <row r="356" spans="1:18" hidden="1" x14ac:dyDescent="0.25">
      <c r="A356">
        <v>1980</v>
      </c>
      <c r="B356" t="s">
        <v>152</v>
      </c>
      <c r="C356" t="s">
        <v>153</v>
      </c>
      <c r="D356">
        <v>36</v>
      </c>
      <c r="E356">
        <v>21</v>
      </c>
      <c r="F356">
        <v>13</v>
      </c>
      <c r="G356" t="s">
        <v>20</v>
      </c>
      <c r="H356" t="s">
        <v>21</v>
      </c>
      <c r="I356" t="s">
        <v>22</v>
      </c>
      <c r="J356" t="b">
        <v>0</v>
      </c>
      <c r="K356" t="s">
        <v>193</v>
      </c>
      <c r="L356" t="s">
        <v>193</v>
      </c>
      <c r="M356" t="b">
        <v>1</v>
      </c>
      <c r="N356" t="s">
        <v>25</v>
      </c>
      <c r="O356">
        <v>73</v>
      </c>
      <c r="P356">
        <v>6014914</v>
      </c>
      <c r="Q356" t="b">
        <v>0</v>
      </c>
      <c r="R356">
        <v>20171011</v>
      </c>
    </row>
    <row r="357" spans="1:18" hidden="1" x14ac:dyDescent="0.25">
      <c r="A357">
        <v>1980</v>
      </c>
      <c r="B357" t="s">
        <v>152</v>
      </c>
      <c r="C357" t="s">
        <v>153</v>
      </c>
      <c r="D357">
        <v>36</v>
      </c>
      <c r="E357">
        <v>21</v>
      </c>
      <c r="F357">
        <v>13</v>
      </c>
      <c r="G357" t="s">
        <v>20</v>
      </c>
      <c r="H357" t="s">
        <v>21</v>
      </c>
      <c r="I357" t="s">
        <v>22</v>
      </c>
      <c r="J357" t="b">
        <v>0</v>
      </c>
      <c r="K357" t="s">
        <v>479</v>
      </c>
      <c r="L357" t="s">
        <v>108</v>
      </c>
      <c r="M357" t="b">
        <v>0</v>
      </c>
      <c r="N357" t="s">
        <v>25</v>
      </c>
      <c r="O357">
        <v>4161</v>
      </c>
      <c r="P357">
        <v>6014914</v>
      </c>
      <c r="Q357" t="b">
        <v>0</v>
      </c>
      <c r="R357">
        <v>20171011</v>
      </c>
    </row>
    <row r="358" spans="1:18" hidden="1" x14ac:dyDescent="0.25">
      <c r="A358">
        <v>1980</v>
      </c>
      <c r="B358" t="s">
        <v>152</v>
      </c>
      <c r="C358" t="s">
        <v>153</v>
      </c>
      <c r="D358">
        <v>36</v>
      </c>
      <c r="E358">
        <v>21</v>
      </c>
      <c r="F358">
        <v>13</v>
      </c>
      <c r="G358" t="s">
        <v>20</v>
      </c>
      <c r="H358" t="s">
        <v>21</v>
      </c>
      <c r="I358" t="s">
        <v>22</v>
      </c>
      <c r="J358" t="b">
        <v>0</v>
      </c>
      <c r="K358" t="s">
        <v>480</v>
      </c>
      <c r="L358" t="s">
        <v>88</v>
      </c>
      <c r="M358" t="b">
        <v>0</v>
      </c>
      <c r="N358" t="s">
        <v>25</v>
      </c>
      <c r="O358">
        <v>2715</v>
      </c>
      <c r="P358">
        <v>6014914</v>
      </c>
      <c r="Q358" t="b">
        <v>0</v>
      </c>
      <c r="R358">
        <v>20171011</v>
      </c>
    </row>
    <row r="359" spans="1:18" hidden="1" x14ac:dyDescent="0.25">
      <c r="A359">
        <v>1980</v>
      </c>
      <c r="B359" t="s">
        <v>152</v>
      </c>
      <c r="C359" t="s">
        <v>153</v>
      </c>
      <c r="D359">
        <v>36</v>
      </c>
      <c r="E359">
        <v>21</v>
      </c>
      <c r="F359">
        <v>13</v>
      </c>
      <c r="G359" t="s">
        <v>20</v>
      </c>
      <c r="H359" t="s">
        <v>21</v>
      </c>
      <c r="I359" t="s">
        <v>22</v>
      </c>
      <c r="J359" t="b">
        <v>0</v>
      </c>
      <c r="K359" t="s">
        <v>481</v>
      </c>
      <c r="L359" t="s">
        <v>29</v>
      </c>
      <c r="M359" t="b">
        <v>0</v>
      </c>
      <c r="N359" t="s">
        <v>25</v>
      </c>
      <c r="O359">
        <v>2618661</v>
      </c>
      <c r="P359">
        <v>6014914</v>
      </c>
      <c r="Q359" t="b">
        <v>0</v>
      </c>
      <c r="R359">
        <v>20171011</v>
      </c>
    </row>
    <row r="360" spans="1:18" hidden="1" x14ac:dyDescent="0.25">
      <c r="A360">
        <v>1980</v>
      </c>
      <c r="B360" t="s">
        <v>152</v>
      </c>
      <c r="C360" t="s">
        <v>153</v>
      </c>
      <c r="D360">
        <v>36</v>
      </c>
      <c r="E360">
        <v>21</v>
      </c>
      <c r="F360">
        <v>13</v>
      </c>
      <c r="G360" t="s">
        <v>20</v>
      </c>
      <c r="H360" t="s">
        <v>21</v>
      </c>
      <c r="I360" t="s">
        <v>22</v>
      </c>
      <c r="J360" t="b">
        <v>0</v>
      </c>
      <c r="K360" t="s">
        <v>482</v>
      </c>
      <c r="L360" t="s">
        <v>156</v>
      </c>
      <c r="M360" t="b">
        <v>0</v>
      </c>
      <c r="N360" t="s">
        <v>25</v>
      </c>
      <c r="O360">
        <v>664544</v>
      </c>
      <c r="P360">
        <v>6014914</v>
      </c>
      <c r="Q360" t="b">
        <v>0</v>
      </c>
      <c r="R360">
        <v>20171011</v>
      </c>
    </row>
    <row r="361" spans="1:18" hidden="1" x14ac:dyDescent="0.25">
      <c r="A361">
        <v>1980</v>
      </c>
      <c r="B361" t="s">
        <v>355</v>
      </c>
      <c r="C361" t="s">
        <v>356</v>
      </c>
      <c r="D361">
        <v>37</v>
      </c>
      <c r="E361">
        <v>56</v>
      </c>
      <c r="F361">
        <v>47</v>
      </c>
      <c r="G361" t="s">
        <v>20</v>
      </c>
      <c r="H361" t="s">
        <v>21</v>
      </c>
      <c r="I361" t="s">
        <v>22</v>
      </c>
      <c r="J361" t="b">
        <v>0</v>
      </c>
      <c r="K361" t="s">
        <v>483</v>
      </c>
      <c r="L361" t="s">
        <v>31</v>
      </c>
      <c r="M361" t="b">
        <v>0</v>
      </c>
      <c r="N361" t="s">
        <v>25</v>
      </c>
      <c r="O361">
        <v>7602</v>
      </c>
      <c r="P361">
        <v>1797665</v>
      </c>
      <c r="Q361" t="b">
        <v>0</v>
      </c>
      <c r="R361">
        <v>20171011</v>
      </c>
    </row>
    <row r="362" spans="1:18" hidden="1" x14ac:dyDescent="0.25">
      <c r="A362">
        <v>1980</v>
      </c>
      <c r="B362" t="s">
        <v>355</v>
      </c>
      <c r="C362" t="s">
        <v>356</v>
      </c>
      <c r="D362">
        <v>37</v>
      </c>
      <c r="E362">
        <v>56</v>
      </c>
      <c r="F362">
        <v>47</v>
      </c>
      <c r="G362" t="s">
        <v>20</v>
      </c>
      <c r="H362" t="s">
        <v>21</v>
      </c>
      <c r="I362" t="s">
        <v>22</v>
      </c>
      <c r="J362" t="b">
        <v>0</v>
      </c>
      <c r="K362" t="s">
        <v>484</v>
      </c>
      <c r="L362" t="s">
        <v>29</v>
      </c>
      <c r="M362" t="b">
        <v>0</v>
      </c>
      <c r="N362" t="s">
        <v>25</v>
      </c>
      <c r="O362">
        <v>887653</v>
      </c>
      <c r="P362">
        <v>1797665</v>
      </c>
      <c r="Q362" t="b">
        <v>0</v>
      </c>
      <c r="R362">
        <v>20171011</v>
      </c>
    </row>
    <row r="363" spans="1:18" hidden="1" x14ac:dyDescent="0.25">
      <c r="A363">
        <v>1980</v>
      </c>
      <c r="B363" t="s">
        <v>355</v>
      </c>
      <c r="C363" t="s">
        <v>356</v>
      </c>
      <c r="D363">
        <v>37</v>
      </c>
      <c r="E363">
        <v>56</v>
      </c>
      <c r="F363">
        <v>47</v>
      </c>
      <c r="G363" t="s">
        <v>20</v>
      </c>
      <c r="H363" t="s">
        <v>21</v>
      </c>
      <c r="I363" t="s">
        <v>22</v>
      </c>
      <c r="J363" t="b">
        <v>0</v>
      </c>
      <c r="K363" t="s">
        <v>485</v>
      </c>
      <c r="L363" t="s">
        <v>24</v>
      </c>
      <c r="M363" t="b">
        <v>0</v>
      </c>
      <c r="N363" t="s">
        <v>25</v>
      </c>
      <c r="O363">
        <v>898064</v>
      </c>
      <c r="P363">
        <v>1797665</v>
      </c>
      <c r="Q363" t="b">
        <v>0</v>
      </c>
      <c r="R363">
        <v>20171011</v>
      </c>
    </row>
    <row r="364" spans="1:18" hidden="1" x14ac:dyDescent="0.25">
      <c r="A364">
        <v>1980</v>
      </c>
      <c r="B364" t="s">
        <v>355</v>
      </c>
      <c r="C364" t="s">
        <v>356</v>
      </c>
      <c r="D364">
        <v>37</v>
      </c>
      <c r="E364">
        <v>56</v>
      </c>
      <c r="F364">
        <v>47</v>
      </c>
      <c r="G364" t="s">
        <v>20</v>
      </c>
      <c r="H364" t="s">
        <v>21</v>
      </c>
      <c r="I364" t="s">
        <v>22</v>
      </c>
      <c r="J364" t="b">
        <v>0</v>
      </c>
      <c r="K364" t="s">
        <v>486</v>
      </c>
      <c r="L364" t="s">
        <v>88</v>
      </c>
      <c r="M364" t="b">
        <v>0</v>
      </c>
      <c r="N364" t="s">
        <v>25</v>
      </c>
      <c r="O364">
        <v>4346</v>
      </c>
      <c r="P364">
        <v>1797665</v>
      </c>
      <c r="Q364" t="b">
        <v>0</v>
      </c>
      <c r="R364">
        <v>20171011</v>
      </c>
    </row>
    <row r="365" spans="1:18" hidden="1" x14ac:dyDescent="0.25">
      <c r="A365">
        <v>1980</v>
      </c>
      <c r="B365" t="s">
        <v>167</v>
      </c>
      <c r="C365" t="s">
        <v>168</v>
      </c>
      <c r="D365">
        <v>39</v>
      </c>
      <c r="E365">
        <v>31</v>
      </c>
      <c r="F365">
        <v>24</v>
      </c>
      <c r="G365" t="s">
        <v>20</v>
      </c>
      <c r="H365" t="s">
        <v>21</v>
      </c>
      <c r="I365" t="s">
        <v>22</v>
      </c>
      <c r="J365" t="b">
        <v>0</v>
      </c>
      <c r="K365" t="s">
        <v>487</v>
      </c>
      <c r="L365" t="s">
        <v>24</v>
      </c>
      <c r="M365" t="b">
        <v>0</v>
      </c>
      <c r="N365" t="s">
        <v>25</v>
      </c>
      <c r="O365">
        <v>1137695</v>
      </c>
      <c r="P365">
        <v>4027303</v>
      </c>
      <c r="Q365" t="b">
        <v>0</v>
      </c>
      <c r="R365">
        <v>20171011</v>
      </c>
    </row>
    <row r="366" spans="1:18" hidden="1" x14ac:dyDescent="0.25">
      <c r="A366">
        <v>1980</v>
      </c>
      <c r="B366" t="s">
        <v>167</v>
      </c>
      <c r="C366" t="s">
        <v>168</v>
      </c>
      <c r="D366">
        <v>39</v>
      </c>
      <c r="E366">
        <v>31</v>
      </c>
      <c r="F366">
        <v>24</v>
      </c>
      <c r="G366" t="s">
        <v>20</v>
      </c>
      <c r="H366" t="s">
        <v>21</v>
      </c>
      <c r="I366" t="s">
        <v>22</v>
      </c>
      <c r="J366" t="b">
        <v>0</v>
      </c>
      <c r="K366" t="s">
        <v>488</v>
      </c>
      <c r="L366" t="s">
        <v>27</v>
      </c>
      <c r="M366" t="b">
        <v>0</v>
      </c>
      <c r="N366" t="s">
        <v>25</v>
      </c>
      <c r="O366">
        <v>76412</v>
      </c>
      <c r="P366">
        <v>4027303</v>
      </c>
      <c r="Q366" t="b">
        <v>0</v>
      </c>
      <c r="R366">
        <v>20171011</v>
      </c>
    </row>
    <row r="367" spans="1:18" hidden="1" x14ac:dyDescent="0.25">
      <c r="A367">
        <v>1980</v>
      </c>
      <c r="B367" t="s">
        <v>167</v>
      </c>
      <c r="C367" t="s">
        <v>168</v>
      </c>
      <c r="D367">
        <v>39</v>
      </c>
      <c r="E367">
        <v>31</v>
      </c>
      <c r="F367">
        <v>24</v>
      </c>
      <c r="G367" t="s">
        <v>20</v>
      </c>
      <c r="H367" t="s">
        <v>21</v>
      </c>
      <c r="I367" t="s">
        <v>22</v>
      </c>
      <c r="J367" t="b">
        <v>0</v>
      </c>
      <c r="K367" t="s">
        <v>489</v>
      </c>
      <c r="L367" t="s">
        <v>29</v>
      </c>
      <c r="M367" t="b">
        <v>0</v>
      </c>
      <c r="N367" t="s">
        <v>25</v>
      </c>
      <c r="O367">
        <v>2770786</v>
      </c>
      <c r="P367">
        <v>4027303</v>
      </c>
      <c r="Q367" t="b">
        <v>0</v>
      </c>
      <c r="R367">
        <v>20171011</v>
      </c>
    </row>
    <row r="368" spans="1:18" hidden="1" x14ac:dyDescent="0.25">
      <c r="A368">
        <v>1980</v>
      </c>
      <c r="B368" t="s">
        <v>167</v>
      </c>
      <c r="C368" t="s">
        <v>168</v>
      </c>
      <c r="D368">
        <v>39</v>
      </c>
      <c r="E368">
        <v>31</v>
      </c>
      <c r="F368">
        <v>24</v>
      </c>
      <c r="G368" t="s">
        <v>20</v>
      </c>
      <c r="H368" t="s">
        <v>21</v>
      </c>
      <c r="I368" t="s">
        <v>22</v>
      </c>
      <c r="J368" t="b">
        <v>0</v>
      </c>
      <c r="K368" t="s">
        <v>193</v>
      </c>
      <c r="L368" t="s">
        <v>193</v>
      </c>
      <c r="M368" t="b">
        <v>1</v>
      </c>
      <c r="N368" t="s">
        <v>25</v>
      </c>
      <c r="O368">
        <v>42410</v>
      </c>
      <c r="P368">
        <v>4027303</v>
      </c>
      <c r="Q368" t="b">
        <v>0</v>
      </c>
      <c r="R368">
        <v>20171011</v>
      </c>
    </row>
    <row r="369" spans="1:18" hidden="1" x14ac:dyDescent="0.25">
      <c r="A369">
        <v>1980</v>
      </c>
      <c r="B369" t="s">
        <v>359</v>
      </c>
      <c r="C369" t="s">
        <v>360</v>
      </c>
      <c r="D369">
        <v>40</v>
      </c>
      <c r="E369">
        <v>73</v>
      </c>
      <c r="F369">
        <v>53</v>
      </c>
      <c r="G369" t="s">
        <v>20</v>
      </c>
      <c r="H369" t="s">
        <v>21</v>
      </c>
      <c r="I369" t="s">
        <v>22</v>
      </c>
      <c r="J369" t="b">
        <v>0</v>
      </c>
      <c r="K369" t="s">
        <v>490</v>
      </c>
      <c r="L369" t="s">
        <v>31</v>
      </c>
      <c r="M369" t="b">
        <v>0</v>
      </c>
      <c r="N369" t="s">
        <v>25</v>
      </c>
      <c r="O369">
        <v>9757</v>
      </c>
      <c r="P369">
        <v>1098294</v>
      </c>
      <c r="Q369" t="b">
        <v>0</v>
      </c>
      <c r="R369">
        <v>20171011</v>
      </c>
    </row>
    <row r="370" spans="1:18" hidden="1" x14ac:dyDescent="0.25">
      <c r="A370">
        <v>1980</v>
      </c>
      <c r="B370" t="s">
        <v>359</v>
      </c>
      <c r="C370" t="s">
        <v>360</v>
      </c>
      <c r="D370">
        <v>40</v>
      </c>
      <c r="E370">
        <v>73</v>
      </c>
      <c r="F370">
        <v>53</v>
      </c>
      <c r="G370" t="s">
        <v>20</v>
      </c>
      <c r="H370" t="s">
        <v>21</v>
      </c>
      <c r="I370" t="s">
        <v>22</v>
      </c>
      <c r="J370" t="b">
        <v>0</v>
      </c>
      <c r="K370" t="s">
        <v>491</v>
      </c>
      <c r="L370" t="s">
        <v>24</v>
      </c>
      <c r="M370" t="b">
        <v>0</v>
      </c>
      <c r="N370" t="s">
        <v>25</v>
      </c>
      <c r="O370">
        <v>587252</v>
      </c>
      <c r="P370">
        <v>1098294</v>
      </c>
      <c r="Q370" t="b">
        <v>0</v>
      </c>
      <c r="R370">
        <v>20171011</v>
      </c>
    </row>
    <row r="371" spans="1:18" hidden="1" x14ac:dyDescent="0.25">
      <c r="A371">
        <v>1980</v>
      </c>
      <c r="B371" t="s">
        <v>359</v>
      </c>
      <c r="C371" t="s">
        <v>360</v>
      </c>
      <c r="D371">
        <v>40</v>
      </c>
      <c r="E371">
        <v>73</v>
      </c>
      <c r="F371">
        <v>53</v>
      </c>
      <c r="G371" t="s">
        <v>20</v>
      </c>
      <c r="H371" t="s">
        <v>21</v>
      </c>
      <c r="I371" t="s">
        <v>22</v>
      </c>
      <c r="J371" t="b">
        <v>0</v>
      </c>
      <c r="K371" t="s">
        <v>492</v>
      </c>
      <c r="L371" t="s">
        <v>27</v>
      </c>
      <c r="M371" t="b">
        <v>0</v>
      </c>
      <c r="N371" t="s">
        <v>25</v>
      </c>
      <c r="O371">
        <v>21179</v>
      </c>
      <c r="P371">
        <v>1098294</v>
      </c>
      <c r="Q371" t="b">
        <v>0</v>
      </c>
      <c r="R371">
        <v>20171011</v>
      </c>
    </row>
    <row r="372" spans="1:18" hidden="1" x14ac:dyDescent="0.25">
      <c r="A372">
        <v>1980</v>
      </c>
      <c r="B372" t="s">
        <v>359</v>
      </c>
      <c r="C372" t="s">
        <v>360</v>
      </c>
      <c r="D372">
        <v>40</v>
      </c>
      <c r="E372">
        <v>73</v>
      </c>
      <c r="F372">
        <v>53</v>
      </c>
      <c r="G372" t="s">
        <v>20</v>
      </c>
      <c r="H372" t="s">
        <v>21</v>
      </c>
      <c r="I372" t="s">
        <v>22</v>
      </c>
      <c r="J372" t="b">
        <v>0</v>
      </c>
      <c r="K372" t="s">
        <v>493</v>
      </c>
      <c r="L372" t="s">
        <v>27</v>
      </c>
      <c r="M372" t="b">
        <v>0</v>
      </c>
      <c r="N372" t="s">
        <v>25</v>
      </c>
      <c r="O372">
        <v>1823</v>
      </c>
      <c r="P372">
        <v>1098294</v>
      </c>
      <c r="Q372" t="b">
        <v>0</v>
      </c>
      <c r="R372">
        <v>20171011</v>
      </c>
    </row>
    <row r="373" spans="1:18" hidden="1" x14ac:dyDescent="0.25">
      <c r="A373">
        <v>1980</v>
      </c>
      <c r="B373" t="s">
        <v>359</v>
      </c>
      <c r="C373" t="s">
        <v>360</v>
      </c>
      <c r="D373">
        <v>40</v>
      </c>
      <c r="E373">
        <v>73</v>
      </c>
      <c r="F373">
        <v>53</v>
      </c>
      <c r="G373" t="s">
        <v>20</v>
      </c>
      <c r="H373" t="s">
        <v>21</v>
      </c>
      <c r="I373" t="s">
        <v>22</v>
      </c>
      <c r="J373" t="b">
        <v>0</v>
      </c>
      <c r="K373" t="s">
        <v>494</v>
      </c>
      <c r="L373" t="s">
        <v>29</v>
      </c>
      <c r="M373" t="b">
        <v>0</v>
      </c>
      <c r="N373" t="s">
        <v>25</v>
      </c>
      <c r="O373">
        <v>478283</v>
      </c>
      <c r="P373">
        <v>1098294</v>
      </c>
      <c r="Q373" t="b">
        <v>0</v>
      </c>
      <c r="R373">
        <v>20171011</v>
      </c>
    </row>
    <row r="374" spans="1:18" hidden="1" x14ac:dyDescent="0.25">
      <c r="A374">
        <v>1980</v>
      </c>
      <c r="B374" t="s">
        <v>367</v>
      </c>
      <c r="C374" t="s">
        <v>368</v>
      </c>
      <c r="D374">
        <v>41</v>
      </c>
      <c r="E374">
        <v>92</v>
      </c>
      <c r="F374">
        <v>72</v>
      </c>
      <c r="G374" t="s">
        <v>20</v>
      </c>
      <c r="H374" t="s">
        <v>21</v>
      </c>
      <c r="I374" t="s">
        <v>22</v>
      </c>
      <c r="J374" t="b">
        <v>0</v>
      </c>
      <c r="K374" t="s">
        <v>495</v>
      </c>
      <c r="L374" t="s">
        <v>29</v>
      </c>
      <c r="M374" t="b">
        <v>0</v>
      </c>
      <c r="N374" t="s">
        <v>25</v>
      </c>
      <c r="O374">
        <v>501963</v>
      </c>
      <c r="P374">
        <v>1140494</v>
      </c>
      <c r="Q374" t="b">
        <v>0</v>
      </c>
      <c r="R374">
        <v>20171011</v>
      </c>
    </row>
    <row r="375" spans="1:18" hidden="1" x14ac:dyDescent="0.25">
      <c r="A375">
        <v>1980</v>
      </c>
      <c r="B375" t="s">
        <v>367</v>
      </c>
      <c r="C375" t="s">
        <v>368</v>
      </c>
      <c r="D375">
        <v>41</v>
      </c>
      <c r="E375">
        <v>92</v>
      </c>
      <c r="F375">
        <v>72</v>
      </c>
      <c r="G375" t="s">
        <v>20</v>
      </c>
      <c r="H375" t="s">
        <v>21</v>
      </c>
      <c r="I375" t="s">
        <v>22</v>
      </c>
      <c r="J375" t="b">
        <v>0</v>
      </c>
      <c r="K375" t="s">
        <v>496</v>
      </c>
      <c r="L375" t="s">
        <v>24</v>
      </c>
      <c r="M375" t="b">
        <v>0</v>
      </c>
      <c r="N375" t="s">
        <v>25</v>
      </c>
      <c r="O375">
        <v>594290</v>
      </c>
      <c r="P375">
        <v>1140494</v>
      </c>
      <c r="Q375" t="b">
        <v>0</v>
      </c>
      <c r="R375">
        <v>20171011</v>
      </c>
    </row>
    <row r="376" spans="1:18" hidden="1" x14ac:dyDescent="0.25">
      <c r="A376">
        <v>1980</v>
      </c>
      <c r="B376" t="s">
        <v>367</v>
      </c>
      <c r="C376" t="s">
        <v>368</v>
      </c>
      <c r="D376">
        <v>41</v>
      </c>
      <c r="E376">
        <v>92</v>
      </c>
      <c r="F376">
        <v>72</v>
      </c>
      <c r="G376" t="s">
        <v>20</v>
      </c>
      <c r="H376" t="s">
        <v>21</v>
      </c>
      <c r="I376" t="s">
        <v>22</v>
      </c>
      <c r="J376" t="b">
        <v>0</v>
      </c>
      <c r="K376" t="s">
        <v>193</v>
      </c>
      <c r="L376" t="s">
        <v>193</v>
      </c>
      <c r="M376" t="b">
        <v>1</v>
      </c>
      <c r="N376" t="s">
        <v>25</v>
      </c>
      <c r="O376">
        <v>555</v>
      </c>
      <c r="P376">
        <v>1140494</v>
      </c>
      <c r="Q376" t="b">
        <v>0</v>
      </c>
      <c r="R376">
        <v>20171011</v>
      </c>
    </row>
    <row r="377" spans="1:18" hidden="1" x14ac:dyDescent="0.25">
      <c r="A377">
        <v>1980</v>
      </c>
      <c r="B377" t="s">
        <v>367</v>
      </c>
      <c r="C377" t="s">
        <v>368</v>
      </c>
      <c r="D377">
        <v>41</v>
      </c>
      <c r="E377">
        <v>92</v>
      </c>
      <c r="F377">
        <v>72</v>
      </c>
      <c r="G377" t="s">
        <v>20</v>
      </c>
      <c r="H377" t="s">
        <v>21</v>
      </c>
      <c r="I377" t="s">
        <v>22</v>
      </c>
      <c r="J377" t="b">
        <v>0</v>
      </c>
      <c r="K377" t="s">
        <v>497</v>
      </c>
      <c r="L377" t="s">
        <v>31</v>
      </c>
      <c r="M377" t="b">
        <v>0</v>
      </c>
      <c r="N377" t="s">
        <v>25</v>
      </c>
      <c r="O377">
        <v>43686</v>
      </c>
      <c r="P377">
        <v>1140494</v>
      </c>
      <c r="Q377" t="b">
        <v>0</v>
      </c>
      <c r="R377">
        <v>20171011</v>
      </c>
    </row>
    <row r="378" spans="1:18" hidden="1" x14ac:dyDescent="0.25">
      <c r="A378">
        <v>1980</v>
      </c>
      <c r="B378" t="s">
        <v>175</v>
      </c>
      <c r="C378" t="s">
        <v>176</v>
      </c>
      <c r="D378">
        <v>42</v>
      </c>
      <c r="E378">
        <v>23</v>
      </c>
      <c r="F378">
        <v>14</v>
      </c>
      <c r="G378" t="s">
        <v>20</v>
      </c>
      <c r="H378" t="s">
        <v>21</v>
      </c>
      <c r="I378" t="s">
        <v>22</v>
      </c>
      <c r="J378" t="b">
        <v>0</v>
      </c>
      <c r="K378" t="s">
        <v>498</v>
      </c>
      <c r="L378" t="s">
        <v>29</v>
      </c>
      <c r="M378" t="b">
        <v>0</v>
      </c>
      <c r="N378" t="s">
        <v>25</v>
      </c>
      <c r="O378">
        <v>2122391</v>
      </c>
      <c r="P378">
        <v>4418042</v>
      </c>
      <c r="Q378" t="b">
        <v>0</v>
      </c>
      <c r="R378">
        <v>20171011</v>
      </c>
    </row>
    <row r="379" spans="1:18" hidden="1" x14ac:dyDescent="0.25">
      <c r="A379">
        <v>1980</v>
      </c>
      <c r="B379" t="s">
        <v>175</v>
      </c>
      <c r="C379" t="s">
        <v>176</v>
      </c>
      <c r="D379">
        <v>42</v>
      </c>
      <c r="E379">
        <v>23</v>
      </c>
      <c r="F379">
        <v>14</v>
      </c>
      <c r="G379" t="s">
        <v>20</v>
      </c>
      <c r="H379" t="s">
        <v>21</v>
      </c>
      <c r="I379" t="s">
        <v>22</v>
      </c>
      <c r="J379" t="b">
        <v>0</v>
      </c>
      <c r="K379" t="s">
        <v>499</v>
      </c>
      <c r="L379" t="s">
        <v>88</v>
      </c>
      <c r="M379" t="b">
        <v>0</v>
      </c>
      <c r="N379" t="s">
        <v>25</v>
      </c>
      <c r="O379">
        <v>27229</v>
      </c>
      <c r="P379">
        <v>4418042</v>
      </c>
      <c r="Q379" t="b">
        <v>0</v>
      </c>
      <c r="R379">
        <v>20171011</v>
      </c>
    </row>
    <row r="380" spans="1:18" hidden="1" x14ac:dyDescent="0.25">
      <c r="A380">
        <v>1980</v>
      </c>
      <c r="B380" t="s">
        <v>175</v>
      </c>
      <c r="C380" t="s">
        <v>176</v>
      </c>
      <c r="D380">
        <v>42</v>
      </c>
      <c r="E380">
        <v>23</v>
      </c>
      <c r="F380">
        <v>14</v>
      </c>
      <c r="G380" t="s">
        <v>20</v>
      </c>
      <c r="H380" t="s">
        <v>21</v>
      </c>
      <c r="I380" t="s">
        <v>22</v>
      </c>
      <c r="J380" t="b">
        <v>0</v>
      </c>
      <c r="K380" t="s">
        <v>500</v>
      </c>
      <c r="L380" t="s">
        <v>425</v>
      </c>
      <c r="M380" t="b">
        <v>0</v>
      </c>
      <c r="N380" t="s">
        <v>25</v>
      </c>
      <c r="O380">
        <v>16089</v>
      </c>
      <c r="P380">
        <v>4418042</v>
      </c>
      <c r="Q380" t="b">
        <v>0</v>
      </c>
      <c r="R380">
        <v>20171011</v>
      </c>
    </row>
    <row r="381" spans="1:18" hidden="1" x14ac:dyDescent="0.25">
      <c r="A381">
        <v>1980</v>
      </c>
      <c r="B381" t="s">
        <v>175</v>
      </c>
      <c r="C381" t="s">
        <v>176</v>
      </c>
      <c r="D381">
        <v>42</v>
      </c>
      <c r="E381">
        <v>23</v>
      </c>
      <c r="F381">
        <v>14</v>
      </c>
      <c r="G381" t="s">
        <v>20</v>
      </c>
      <c r="H381" t="s">
        <v>21</v>
      </c>
      <c r="I381" t="s">
        <v>22</v>
      </c>
      <c r="J381" t="b">
        <v>0</v>
      </c>
      <c r="K381" t="s">
        <v>501</v>
      </c>
      <c r="L381" t="s">
        <v>24</v>
      </c>
      <c r="M381" t="b">
        <v>0</v>
      </c>
      <c r="N381" t="s">
        <v>25</v>
      </c>
      <c r="O381">
        <v>2230404</v>
      </c>
      <c r="P381">
        <v>4418042</v>
      </c>
      <c r="Q381" t="b">
        <v>0</v>
      </c>
      <c r="R381">
        <v>20171011</v>
      </c>
    </row>
    <row r="382" spans="1:18" hidden="1" x14ac:dyDescent="0.25">
      <c r="A382">
        <v>1980</v>
      </c>
      <c r="B382" t="s">
        <v>175</v>
      </c>
      <c r="C382" t="s">
        <v>176</v>
      </c>
      <c r="D382">
        <v>42</v>
      </c>
      <c r="E382">
        <v>23</v>
      </c>
      <c r="F382">
        <v>14</v>
      </c>
      <c r="G382" t="s">
        <v>20</v>
      </c>
      <c r="H382" t="s">
        <v>21</v>
      </c>
      <c r="I382" t="s">
        <v>22</v>
      </c>
      <c r="J382" t="b">
        <v>0</v>
      </c>
      <c r="K382" t="s">
        <v>180</v>
      </c>
      <c r="L382" t="s">
        <v>108</v>
      </c>
      <c r="M382" t="b">
        <v>0</v>
      </c>
      <c r="N382" t="s">
        <v>25</v>
      </c>
      <c r="O382">
        <v>3334</v>
      </c>
      <c r="P382">
        <v>4418042</v>
      </c>
      <c r="Q382" t="b">
        <v>0</v>
      </c>
      <c r="R382">
        <v>20171011</v>
      </c>
    </row>
    <row r="383" spans="1:18" hidden="1" x14ac:dyDescent="0.25">
      <c r="A383">
        <v>1980</v>
      </c>
      <c r="B383" t="s">
        <v>175</v>
      </c>
      <c r="C383" t="s">
        <v>176</v>
      </c>
      <c r="D383">
        <v>42</v>
      </c>
      <c r="E383">
        <v>23</v>
      </c>
      <c r="F383">
        <v>14</v>
      </c>
      <c r="G383" t="s">
        <v>20</v>
      </c>
      <c r="H383" t="s">
        <v>21</v>
      </c>
      <c r="I383" t="s">
        <v>22</v>
      </c>
      <c r="J383" t="b">
        <v>0</v>
      </c>
      <c r="K383" t="s">
        <v>502</v>
      </c>
      <c r="L383" t="s">
        <v>31</v>
      </c>
      <c r="M383" t="b">
        <v>0</v>
      </c>
      <c r="N383" t="s">
        <v>25</v>
      </c>
      <c r="O383">
        <v>18595</v>
      </c>
      <c r="P383">
        <v>4418042</v>
      </c>
      <c r="Q383" t="b">
        <v>0</v>
      </c>
      <c r="R383">
        <v>20171011</v>
      </c>
    </row>
    <row r="384" spans="1:18" hidden="1" x14ac:dyDescent="0.25">
      <c r="A384">
        <v>1980</v>
      </c>
      <c r="B384" t="s">
        <v>373</v>
      </c>
      <c r="C384" t="s">
        <v>374</v>
      </c>
      <c r="D384">
        <v>45</v>
      </c>
      <c r="E384">
        <v>57</v>
      </c>
      <c r="F384">
        <v>48</v>
      </c>
      <c r="G384" t="s">
        <v>20</v>
      </c>
      <c r="H384" t="s">
        <v>21</v>
      </c>
      <c r="I384" t="s">
        <v>22</v>
      </c>
      <c r="J384" t="b">
        <v>0</v>
      </c>
      <c r="K384" t="s">
        <v>503</v>
      </c>
      <c r="L384" t="s">
        <v>24</v>
      </c>
      <c r="M384" t="b">
        <v>0</v>
      </c>
      <c r="N384" t="s">
        <v>25</v>
      </c>
      <c r="O384">
        <v>257946</v>
      </c>
      <c r="P384">
        <v>870500</v>
      </c>
      <c r="Q384" t="b">
        <v>0</v>
      </c>
      <c r="R384">
        <v>20171011</v>
      </c>
    </row>
    <row r="385" spans="1:18" hidden="1" x14ac:dyDescent="0.25">
      <c r="A385">
        <v>1980</v>
      </c>
      <c r="B385" t="s">
        <v>373</v>
      </c>
      <c r="C385" t="s">
        <v>374</v>
      </c>
      <c r="D385">
        <v>45</v>
      </c>
      <c r="E385">
        <v>57</v>
      </c>
      <c r="F385">
        <v>48</v>
      </c>
      <c r="G385" t="s">
        <v>20</v>
      </c>
      <c r="H385" t="s">
        <v>21</v>
      </c>
      <c r="I385" t="s">
        <v>22</v>
      </c>
      <c r="J385" t="b">
        <v>0</v>
      </c>
      <c r="K385" t="s">
        <v>504</v>
      </c>
      <c r="L385" t="s">
        <v>29</v>
      </c>
      <c r="M385" t="b">
        <v>0</v>
      </c>
      <c r="N385" t="s">
        <v>25</v>
      </c>
      <c r="O385">
        <v>612554</v>
      </c>
      <c r="P385">
        <v>870500</v>
      </c>
      <c r="Q385" t="b">
        <v>0</v>
      </c>
      <c r="R385">
        <v>20171011</v>
      </c>
    </row>
    <row r="386" spans="1:18" hidden="1" x14ac:dyDescent="0.25">
      <c r="A386">
        <v>1980</v>
      </c>
      <c r="B386" t="s">
        <v>377</v>
      </c>
      <c r="C386" t="s">
        <v>378</v>
      </c>
      <c r="D386">
        <v>46</v>
      </c>
      <c r="E386">
        <v>45</v>
      </c>
      <c r="F386">
        <v>37</v>
      </c>
      <c r="G386" t="s">
        <v>20</v>
      </c>
      <c r="H386" t="s">
        <v>21</v>
      </c>
      <c r="I386" t="s">
        <v>22</v>
      </c>
      <c r="J386" t="b">
        <v>0</v>
      </c>
      <c r="K386" t="s">
        <v>505</v>
      </c>
      <c r="L386" t="s">
        <v>24</v>
      </c>
      <c r="M386" t="b">
        <v>0</v>
      </c>
      <c r="N386" t="s">
        <v>25</v>
      </c>
      <c r="O386">
        <v>190594</v>
      </c>
      <c r="P386">
        <v>327478</v>
      </c>
      <c r="Q386" t="b">
        <v>0</v>
      </c>
      <c r="R386">
        <v>20171011</v>
      </c>
    </row>
    <row r="387" spans="1:18" hidden="1" x14ac:dyDescent="0.25">
      <c r="A387">
        <v>1980</v>
      </c>
      <c r="B387" t="s">
        <v>377</v>
      </c>
      <c r="C387" t="s">
        <v>378</v>
      </c>
      <c r="D387">
        <v>46</v>
      </c>
      <c r="E387">
        <v>45</v>
      </c>
      <c r="F387">
        <v>37</v>
      </c>
      <c r="G387" t="s">
        <v>20</v>
      </c>
      <c r="H387" t="s">
        <v>21</v>
      </c>
      <c r="I387" t="s">
        <v>22</v>
      </c>
      <c r="J387" t="b">
        <v>0</v>
      </c>
      <c r="K387" t="s">
        <v>506</v>
      </c>
      <c r="L387" t="s">
        <v>29</v>
      </c>
      <c r="M387" t="b">
        <v>0</v>
      </c>
      <c r="N387" t="s">
        <v>25</v>
      </c>
      <c r="O387">
        <v>129018</v>
      </c>
      <c r="P387">
        <v>327478</v>
      </c>
      <c r="Q387" t="b">
        <v>0</v>
      </c>
      <c r="R387">
        <v>20171011</v>
      </c>
    </row>
    <row r="388" spans="1:18" hidden="1" x14ac:dyDescent="0.25">
      <c r="A388">
        <v>1980</v>
      </c>
      <c r="B388" t="s">
        <v>377</v>
      </c>
      <c r="C388" t="s">
        <v>378</v>
      </c>
      <c r="D388">
        <v>46</v>
      </c>
      <c r="E388">
        <v>45</v>
      </c>
      <c r="F388">
        <v>37</v>
      </c>
      <c r="G388" t="s">
        <v>20</v>
      </c>
      <c r="H388" t="s">
        <v>21</v>
      </c>
      <c r="I388" t="s">
        <v>22</v>
      </c>
      <c r="J388" t="b">
        <v>0</v>
      </c>
      <c r="K388" t="s">
        <v>507</v>
      </c>
      <c r="L388" t="s">
        <v>27</v>
      </c>
      <c r="M388" t="b">
        <v>0</v>
      </c>
      <c r="N388" t="s">
        <v>25</v>
      </c>
      <c r="O388">
        <v>7866</v>
      </c>
      <c r="P388">
        <v>327478</v>
      </c>
      <c r="Q388" t="b">
        <v>0</v>
      </c>
      <c r="R388">
        <v>20171011</v>
      </c>
    </row>
    <row r="389" spans="1:18" hidden="1" x14ac:dyDescent="0.25">
      <c r="A389">
        <v>1980</v>
      </c>
      <c r="B389" t="s">
        <v>203</v>
      </c>
      <c r="C389" t="s">
        <v>204</v>
      </c>
      <c r="D389">
        <v>49</v>
      </c>
      <c r="E389">
        <v>87</v>
      </c>
      <c r="F389">
        <v>67</v>
      </c>
      <c r="G389" t="s">
        <v>20</v>
      </c>
      <c r="H389" t="s">
        <v>21</v>
      </c>
      <c r="I389" t="s">
        <v>22</v>
      </c>
      <c r="J389" t="b">
        <v>0</v>
      </c>
      <c r="K389" t="s">
        <v>508</v>
      </c>
      <c r="L389" t="s">
        <v>27</v>
      </c>
      <c r="M389" t="b">
        <v>0</v>
      </c>
      <c r="N389" t="s">
        <v>25</v>
      </c>
      <c r="O389">
        <v>3186</v>
      </c>
      <c r="P389">
        <v>594298</v>
      </c>
      <c r="Q389" t="b">
        <v>0</v>
      </c>
      <c r="R389">
        <v>20171011</v>
      </c>
    </row>
    <row r="390" spans="1:18" hidden="1" x14ac:dyDescent="0.25">
      <c r="A390">
        <v>1980</v>
      </c>
      <c r="B390" t="s">
        <v>203</v>
      </c>
      <c r="C390" t="s">
        <v>204</v>
      </c>
      <c r="D390">
        <v>49</v>
      </c>
      <c r="E390">
        <v>87</v>
      </c>
      <c r="F390">
        <v>67</v>
      </c>
      <c r="G390" t="s">
        <v>20</v>
      </c>
      <c r="H390" t="s">
        <v>21</v>
      </c>
      <c r="I390" t="s">
        <v>22</v>
      </c>
      <c r="J390" t="b">
        <v>0</v>
      </c>
      <c r="K390" t="s">
        <v>509</v>
      </c>
      <c r="L390" t="s">
        <v>24</v>
      </c>
      <c r="M390" t="b">
        <v>0</v>
      </c>
      <c r="N390" t="s">
        <v>25</v>
      </c>
      <c r="O390">
        <v>437675</v>
      </c>
      <c r="P390">
        <v>594298</v>
      </c>
      <c r="Q390" t="b">
        <v>0</v>
      </c>
      <c r="R390">
        <v>20171011</v>
      </c>
    </row>
    <row r="391" spans="1:18" hidden="1" x14ac:dyDescent="0.25">
      <c r="A391">
        <v>1980</v>
      </c>
      <c r="B391" t="s">
        <v>203</v>
      </c>
      <c r="C391" t="s">
        <v>204</v>
      </c>
      <c r="D391">
        <v>49</v>
      </c>
      <c r="E391">
        <v>87</v>
      </c>
      <c r="F391">
        <v>67</v>
      </c>
      <c r="G391" t="s">
        <v>20</v>
      </c>
      <c r="H391" t="s">
        <v>21</v>
      </c>
      <c r="I391" t="s">
        <v>22</v>
      </c>
      <c r="J391" t="b">
        <v>0</v>
      </c>
      <c r="K391" t="s">
        <v>510</v>
      </c>
      <c r="L391" t="s">
        <v>53</v>
      </c>
      <c r="M391" t="b">
        <v>0</v>
      </c>
      <c r="N391" t="s">
        <v>25</v>
      </c>
      <c r="O391">
        <v>1983</v>
      </c>
      <c r="P391">
        <v>594298</v>
      </c>
      <c r="Q391" t="b">
        <v>0</v>
      </c>
      <c r="R391">
        <v>20171011</v>
      </c>
    </row>
    <row r="392" spans="1:18" hidden="1" x14ac:dyDescent="0.25">
      <c r="A392">
        <v>1980</v>
      </c>
      <c r="B392" t="s">
        <v>203</v>
      </c>
      <c r="C392" t="s">
        <v>204</v>
      </c>
      <c r="D392">
        <v>49</v>
      </c>
      <c r="E392">
        <v>87</v>
      </c>
      <c r="F392">
        <v>67</v>
      </c>
      <c r="G392" t="s">
        <v>20</v>
      </c>
      <c r="H392" t="s">
        <v>21</v>
      </c>
      <c r="I392" t="s">
        <v>22</v>
      </c>
      <c r="J392" t="b">
        <v>0</v>
      </c>
      <c r="K392" t="s">
        <v>511</v>
      </c>
      <c r="L392" t="s">
        <v>29</v>
      </c>
      <c r="M392" t="b">
        <v>0</v>
      </c>
      <c r="N392" t="s">
        <v>25</v>
      </c>
      <c r="O392">
        <v>151454</v>
      </c>
      <c r="P392">
        <v>594298</v>
      </c>
      <c r="Q392" t="b">
        <v>0</v>
      </c>
      <c r="R392">
        <v>20171011</v>
      </c>
    </row>
    <row r="393" spans="1:18" hidden="1" x14ac:dyDescent="0.25">
      <c r="A393">
        <v>1980</v>
      </c>
      <c r="B393" t="s">
        <v>209</v>
      </c>
      <c r="C393" t="s">
        <v>210</v>
      </c>
      <c r="D393">
        <v>50</v>
      </c>
      <c r="E393">
        <v>13</v>
      </c>
      <c r="F393">
        <v>6</v>
      </c>
      <c r="G393" t="s">
        <v>20</v>
      </c>
      <c r="H393" t="s">
        <v>21</v>
      </c>
      <c r="I393" t="s">
        <v>22</v>
      </c>
      <c r="J393" t="b">
        <v>0</v>
      </c>
      <c r="K393" t="s">
        <v>512</v>
      </c>
      <c r="L393" t="s">
        <v>24</v>
      </c>
      <c r="M393" t="b">
        <v>0</v>
      </c>
      <c r="N393" t="s">
        <v>25</v>
      </c>
      <c r="O393">
        <v>101421</v>
      </c>
      <c r="P393">
        <v>209124</v>
      </c>
      <c r="Q393" t="b">
        <v>0</v>
      </c>
      <c r="R393">
        <v>20171011</v>
      </c>
    </row>
    <row r="394" spans="1:18" hidden="1" x14ac:dyDescent="0.25">
      <c r="A394">
        <v>1980</v>
      </c>
      <c r="B394" t="s">
        <v>209</v>
      </c>
      <c r="C394" t="s">
        <v>210</v>
      </c>
      <c r="D394">
        <v>50</v>
      </c>
      <c r="E394">
        <v>13</v>
      </c>
      <c r="F394">
        <v>6</v>
      </c>
      <c r="G394" t="s">
        <v>20</v>
      </c>
      <c r="H394" t="s">
        <v>21</v>
      </c>
      <c r="I394" t="s">
        <v>22</v>
      </c>
      <c r="J394" t="b">
        <v>0</v>
      </c>
      <c r="K394" t="s">
        <v>513</v>
      </c>
      <c r="L394" t="s">
        <v>27</v>
      </c>
      <c r="M394" t="b">
        <v>0</v>
      </c>
      <c r="N394" t="s">
        <v>25</v>
      </c>
      <c r="O394">
        <v>1776</v>
      </c>
      <c r="P394">
        <v>209124</v>
      </c>
      <c r="Q394" t="b">
        <v>0</v>
      </c>
      <c r="R394">
        <v>20171011</v>
      </c>
    </row>
    <row r="395" spans="1:18" hidden="1" x14ac:dyDescent="0.25">
      <c r="A395">
        <v>1980</v>
      </c>
      <c r="B395" t="s">
        <v>209</v>
      </c>
      <c r="C395" t="s">
        <v>210</v>
      </c>
      <c r="D395">
        <v>50</v>
      </c>
      <c r="E395">
        <v>13</v>
      </c>
      <c r="F395">
        <v>6</v>
      </c>
      <c r="G395" t="s">
        <v>20</v>
      </c>
      <c r="H395" t="s">
        <v>21</v>
      </c>
      <c r="I395" t="s">
        <v>22</v>
      </c>
      <c r="J395" t="b">
        <v>0</v>
      </c>
      <c r="K395" t="s">
        <v>514</v>
      </c>
      <c r="L395" t="s">
        <v>29</v>
      </c>
      <c r="M395" t="b">
        <v>0</v>
      </c>
      <c r="N395" t="s">
        <v>25</v>
      </c>
      <c r="O395">
        <v>104176</v>
      </c>
      <c r="P395">
        <v>209124</v>
      </c>
      <c r="Q395" t="b">
        <v>0</v>
      </c>
      <c r="R395">
        <v>20171011</v>
      </c>
    </row>
    <row r="396" spans="1:18" hidden="1" x14ac:dyDescent="0.25">
      <c r="A396">
        <v>1980</v>
      </c>
      <c r="B396" t="s">
        <v>209</v>
      </c>
      <c r="C396" t="s">
        <v>210</v>
      </c>
      <c r="D396">
        <v>50</v>
      </c>
      <c r="E396">
        <v>13</v>
      </c>
      <c r="F396">
        <v>6</v>
      </c>
      <c r="G396" t="s">
        <v>20</v>
      </c>
      <c r="H396" t="s">
        <v>21</v>
      </c>
      <c r="I396" t="s">
        <v>22</v>
      </c>
      <c r="J396" t="b">
        <v>0</v>
      </c>
      <c r="K396" t="s">
        <v>515</v>
      </c>
      <c r="L396" t="s">
        <v>327</v>
      </c>
      <c r="M396" t="b">
        <v>0</v>
      </c>
      <c r="N396" t="s">
        <v>25</v>
      </c>
      <c r="O396">
        <v>1629</v>
      </c>
      <c r="P396">
        <v>209124</v>
      </c>
      <c r="Q396" t="b">
        <v>0</v>
      </c>
      <c r="R396">
        <v>20171011</v>
      </c>
    </row>
    <row r="397" spans="1:18" hidden="1" x14ac:dyDescent="0.25">
      <c r="A397">
        <v>1980</v>
      </c>
      <c r="B397" t="s">
        <v>209</v>
      </c>
      <c r="C397" t="s">
        <v>210</v>
      </c>
      <c r="D397">
        <v>50</v>
      </c>
      <c r="E397">
        <v>13</v>
      </c>
      <c r="F397">
        <v>6</v>
      </c>
      <c r="G397" t="s">
        <v>20</v>
      </c>
      <c r="H397" t="s">
        <v>21</v>
      </c>
      <c r="I397" t="s">
        <v>22</v>
      </c>
      <c r="J397" t="b">
        <v>0</v>
      </c>
      <c r="K397" t="s">
        <v>193</v>
      </c>
      <c r="L397" t="s">
        <v>193</v>
      </c>
      <c r="M397" t="b">
        <v>1</v>
      </c>
      <c r="N397" t="s">
        <v>25</v>
      </c>
      <c r="O397">
        <v>122</v>
      </c>
      <c r="P397">
        <v>209124</v>
      </c>
      <c r="Q397" t="b">
        <v>0</v>
      </c>
      <c r="R397">
        <v>20171011</v>
      </c>
    </row>
    <row r="398" spans="1:18" hidden="1" x14ac:dyDescent="0.25">
      <c r="A398">
        <v>1980</v>
      </c>
      <c r="B398" t="s">
        <v>220</v>
      </c>
      <c r="C398" t="s">
        <v>221</v>
      </c>
      <c r="D398">
        <v>53</v>
      </c>
      <c r="E398">
        <v>91</v>
      </c>
      <c r="F398">
        <v>73</v>
      </c>
      <c r="G398" t="s">
        <v>20</v>
      </c>
      <c r="H398" t="s">
        <v>21</v>
      </c>
      <c r="I398" t="s">
        <v>22</v>
      </c>
      <c r="J398" t="b">
        <v>0</v>
      </c>
      <c r="K398" t="s">
        <v>516</v>
      </c>
      <c r="L398" t="s">
        <v>29</v>
      </c>
      <c r="M398" t="b">
        <v>0</v>
      </c>
      <c r="N398" t="s">
        <v>25</v>
      </c>
      <c r="O398">
        <v>792052</v>
      </c>
      <c r="P398">
        <v>1728369</v>
      </c>
      <c r="Q398" t="b">
        <v>0</v>
      </c>
      <c r="R398">
        <v>20171011</v>
      </c>
    </row>
    <row r="399" spans="1:18" hidden="1" x14ac:dyDescent="0.25">
      <c r="A399">
        <v>1980</v>
      </c>
      <c r="B399" t="s">
        <v>220</v>
      </c>
      <c r="C399" t="s">
        <v>221</v>
      </c>
      <c r="D399">
        <v>53</v>
      </c>
      <c r="E399">
        <v>91</v>
      </c>
      <c r="F399">
        <v>73</v>
      </c>
      <c r="G399" t="s">
        <v>20</v>
      </c>
      <c r="H399" t="s">
        <v>21</v>
      </c>
      <c r="I399" t="s">
        <v>22</v>
      </c>
      <c r="J399" t="b">
        <v>0</v>
      </c>
      <c r="K399" t="s">
        <v>517</v>
      </c>
      <c r="L399" t="s">
        <v>24</v>
      </c>
      <c r="M399" t="b">
        <v>0</v>
      </c>
      <c r="N399" t="s">
        <v>25</v>
      </c>
      <c r="O399">
        <v>936317</v>
      </c>
      <c r="P399">
        <v>1728369</v>
      </c>
      <c r="Q399" t="b">
        <v>0</v>
      </c>
      <c r="R399">
        <v>20171011</v>
      </c>
    </row>
    <row r="400" spans="1:18" hidden="1" x14ac:dyDescent="0.25">
      <c r="A400">
        <v>1980</v>
      </c>
      <c r="B400" t="s">
        <v>231</v>
      </c>
      <c r="C400" t="s">
        <v>232</v>
      </c>
      <c r="D400">
        <v>55</v>
      </c>
      <c r="E400">
        <v>35</v>
      </c>
      <c r="F400">
        <v>25</v>
      </c>
      <c r="G400" t="s">
        <v>20</v>
      </c>
      <c r="H400" t="s">
        <v>21</v>
      </c>
      <c r="I400" t="s">
        <v>22</v>
      </c>
      <c r="J400" t="b">
        <v>0</v>
      </c>
      <c r="K400" t="s">
        <v>193</v>
      </c>
      <c r="L400" t="s">
        <v>193</v>
      </c>
      <c r="M400" t="b">
        <v>1</v>
      </c>
      <c r="N400" t="s">
        <v>25</v>
      </c>
      <c r="O400">
        <v>67</v>
      </c>
      <c r="P400">
        <v>2204202</v>
      </c>
      <c r="Q400" t="b">
        <v>0</v>
      </c>
      <c r="R400">
        <v>20171011</v>
      </c>
    </row>
    <row r="401" spans="1:18" hidden="1" x14ac:dyDescent="0.25">
      <c r="A401">
        <v>1980</v>
      </c>
      <c r="B401" t="s">
        <v>231</v>
      </c>
      <c r="C401" t="s">
        <v>232</v>
      </c>
      <c r="D401">
        <v>55</v>
      </c>
      <c r="E401">
        <v>35</v>
      </c>
      <c r="F401">
        <v>25</v>
      </c>
      <c r="G401" t="s">
        <v>20</v>
      </c>
      <c r="H401" t="s">
        <v>21</v>
      </c>
      <c r="I401" t="s">
        <v>22</v>
      </c>
      <c r="J401" t="b">
        <v>0</v>
      </c>
      <c r="K401" t="s">
        <v>518</v>
      </c>
      <c r="L401" t="s">
        <v>24</v>
      </c>
      <c r="M401" t="b">
        <v>0</v>
      </c>
      <c r="N401" t="s">
        <v>25</v>
      </c>
      <c r="O401">
        <v>1106311</v>
      </c>
      <c r="P401">
        <v>2204202</v>
      </c>
      <c r="Q401" t="b">
        <v>0</v>
      </c>
      <c r="R401">
        <v>20171011</v>
      </c>
    </row>
    <row r="402" spans="1:18" hidden="1" x14ac:dyDescent="0.25">
      <c r="A402">
        <v>1980</v>
      </c>
      <c r="B402" t="s">
        <v>231</v>
      </c>
      <c r="C402" t="s">
        <v>232</v>
      </c>
      <c r="D402">
        <v>55</v>
      </c>
      <c r="E402">
        <v>35</v>
      </c>
      <c r="F402">
        <v>25</v>
      </c>
      <c r="G402" t="s">
        <v>20</v>
      </c>
      <c r="H402" t="s">
        <v>21</v>
      </c>
      <c r="I402" t="s">
        <v>22</v>
      </c>
      <c r="J402" t="b">
        <v>0</v>
      </c>
      <c r="K402" t="s">
        <v>519</v>
      </c>
      <c r="L402" t="s">
        <v>29</v>
      </c>
      <c r="M402" t="b">
        <v>0</v>
      </c>
      <c r="N402" t="s">
        <v>25</v>
      </c>
      <c r="O402">
        <v>1065487</v>
      </c>
      <c r="P402">
        <v>2204202</v>
      </c>
      <c r="Q402" t="b">
        <v>0</v>
      </c>
      <c r="R402">
        <v>20171011</v>
      </c>
    </row>
    <row r="403" spans="1:18" hidden="1" x14ac:dyDescent="0.25">
      <c r="A403">
        <v>1980</v>
      </c>
      <c r="B403" t="s">
        <v>231</v>
      </c>
      <c r="C403" t="s">
        <v>232</v>
      </c>
      <c r="D403">
        <v>55</v>
      </c>
      <c r="E403">
        <v>35</v>
      </c>
      <c r="F403">
        <v>25</v>
      </c>
      <c r="G403" t="s">
        <v>20</v>
      </c>
      <c r="H403" t="s">
        <v>21</v>
      </c>
      <c r="I403" t="s">
        <v>22</v>
      </c>
      <c r="J403" t="b">
        <v>0</v>
      </c>
      <c r="K403" t="s">
        <v>520</v>
      </c>
      <c r="L403" t="s">
        <v>88</v>
      </c>
      <c r="M403" t="b">
        <v>0</v>
      </c>
      <c r="N403" t="s">
        <v>25</v>
      </c>
      <c r="O403">
        <v>6502</v>
      </c>
      <c r="P403">
        <v>2204202</v>
      </c>
      <c r="Q403" t="b">
        <v>0</v>
      </c>
      <c r="R403">
        <v>20171011</v>
      </c>
    </row>
    <row r="404" spans="1:18" hidden="1" x14ac:dyDescent="0.25">
      <c r="A404">
        <v>1980</v>
      </c>
      <c r="B404" t="s">
        <v>231</v>
      </c>
      <c r="C404" t="s">
        <v>232</v>
      </c>
      <c r="D404">
        <v>55</v>
      </c>
      <c r="E404">
        <v>35</v>
      </c>
      <c r="F404">
        <v>25</v>
      </c>
      <c r="G404" t="s">
        <v>20</v>
      </c>
      <c r="H404" t="s">
        <v>21</v>
      </c>
      <c r="I404" t="s">
        <v>22</v>
      </c>
      <c r="J404" t="b">
        <v>0</v>
      </c>
      <c r="K404" t="s">
        <v>521</v>
      </c>
      <c r="L404" t="s">
        <v>31</v>
      </c>
      <c r="M404" t="b">
        <v>0</v>
      </c>
      <c r="N404" t="s">
        <v>25</v>
      </c>
      <c r="O404">
        <v>9679</v>
      </c>
      <c r="P404">
        <v>2204202</v>
      </c>
      <c r="Q404" t="b">
        <v>0</v>
      </c>
      <c r="R404">
        <v>20171011</v>
      </c>
    </row>
    <row r="405" spans="1:18" hidden="1" x14ac:dyDescent="0.25">
      <c r="A405">
        <v>1980</v>
      </c>
      <c r="B405" t="s">
        <v>231</v>
      </c>
      <c r="C405" t="s">
        <v>232</v>
      </c>
      <c r="D405">
        <v>55</v>
      </c>
      <c r="E405">
        <v>35</v>
      </c>
      <c r="F405">
        <v>25</v>
      </c>
      <c r="G405" t="s">
        <v>20</v>
      </c>
      <c r="H405" t="s">
        <v>21</v>
      </c>
      <c r="I405" t="s">
        <v>22</v>
      </c>
      <c r="J405" t="b">
        <v>0</v>
      </c>
      <c r="K405" t="s">
        <v>522</v>
      </c>
      <c r="L405" t="s">
        <v>36</v>
      </c>
      <c r="M405" t="b">
        <v>0</v>
      </c>
      <c r="N405" t="s">
        <v>25</v>
      </c>
      <c r="O405">
        <v>16156</v>
      </c>
      <c r="P405">
        <v>2204202</v>
      </c>
      <c r="Q405" t="b">
        <v>0</v>
      </c>
      <c r="R405">
        <v>20171011</v>
      </c>
    </row>
    <row r="406" spans="1:18" hidden="1" x14ac:dyDescent="0.25">
      <c r="A406">
        <v>1982</v>
      </c>
      <c r="B406" t="s">
        <v>18</v>
      </c>
      <c r="C406" t="s">
        <v>19</v>
      </c>
      <c r="D406">
        <v>4</v>
      </c>
      <c r="E406">
        <v>86</v>
      </c>
      <c r="F406">
        <v>61</v>
      </c>
      <c r="G406" t="s">
        <v>20</v>
      </c>
      <c r="H406" t="s">
        <v>21</v>
      </c>
      <c r="I406" t="s">
        <v>22</v>
      </c>
      <c r="J406" t="b">
        <v>0</v>
      </c>
      <c r="K406" t="s">
        <v>28</v>
      </c>
      <c r="M406" t="b">
        <v>0</v>
      </c>
      <c r="N406" t="s">
        <v>25</v>
      </c>
      <c r="O406">
        <v>411970</v>
      </c>
      <c r="P406">
        <v>723885</v>
      </c>
      <c r="Q406" t="b">
        <v>0</v>
      </c>
      <c r="R406">
        <v>20171011</v>
      </c>
    </row>
    <row r="407" spans="1:18" hidden="1" x14ac:dyDescent="0.25">
      <c r="A407">
        <v>1982</v>
      </c>
      <c r="B407" t="s">
        <v>18</v>
      </c>
      <c r="C407" t="s">
        <v>19</v>
      </c>
      <c r="D407">
        <v>4</v>
      </c>
      <c r="E407">
        <v>86</v>
      </c>
      <c r="F407">
        <v>61</v>
      </c>
      <c r="G407" t="s">
        <v>20</v>
      </c>
      <c r="H407" t="s">
        <v>21</v>
      </c>
      <c r="I407" t="s">
        <v>22</v>
      </c>
      <c r="J407" t="b">
        <v>0</v>
      </c>
      <c r="K407" t="s">
        <v>193</v>
      </c>
      <c r="L407" t="s">
        <v>193</v>
      </c>
      <c r="M407" t="b">
        <v>1</v>
      </c>
      <c r="N407" t="s">
        <v>25</v>
      </c>
      <c r="O407">
        <v>66</v>
      </c>
      <c r="P407">
        <v>723885</v>
      </c>
      <c r="Q407" t="b">
        <v>0</v>
      </c>
      <c r="R407">
        <v>20171011</v>
      </c>
    </row>
    <row r="408" spans="1:18" hidden="1" x14ac:dyDescent="0.25">
      <c r="A408">
        <v>1982</v>
      </c>
      <c r="B408" t="s">
        <v>18</v>
      </c>
      <c r="C408" t="s">
        <v>19</v>
      </c>
      <c r="D408">
        <v>4</v>
      </c>
      <c r="E408">
        <v>86</v>
      </c>
      <c r="F408">
        <v>61</v>
      </c>
      <c r="G408" t="s">
        <v>20</v>
      </c>
      <c r="H408" t="s">
        <v>21</v>
      </c>
      <c r="I408" t="s">
        <v>22</v>
      </c>
      <c r="J408" t="b">
        <v>0</v>
      </c>
      <c r="K408" t="s">
        <v>523</v>
      </c>
      <c r="M408" t="b">
        <v>0</v>
      </c>
      <c r="N408" t="s">
        <v>25</v>
      </c>
      <c r="O408">
        <v>291749</v>
      </c>
      <c r="P408">
        <v>723885</v>
      </c>
      <c r="Q408" t="b">
        <v>0</v>
      </c>
      <c r="R408">
        <v>20171011</v>
      </c>
    </row>
    <row r="409" spans="1:18" hidden="1" x14ac:dyDescent="0.25">
      <c r="A409">
        <v>1982</v>
      </c>
      <c r="B409" t="s">
        <v>18</v>
      </c>
      <c r="C409" t="s">
        <v>19</v>
      </c>
      <c r="D409">
        <v>4</v>
      </c>
      <c r="E409">
        <v>86</v>
      </c>
      <c r="F409">
        <v>61</v>
      </c>
      <c r="G409" t="s">
        <v>20</v>
      </c>
      <c r="H409" t="s">
        <v>21</v>
      </c>
      <c r="I409" t="s">
        <v>22</v>
      </c>
      <c r="J409" t="b">
        <v>0</v>
      </c>
      <c r="K409" t="s">
        <v>524</v>
      </c>
      <c r="M409" t="b">
        <v>0</v>
      </c>
      <c r="N409" t="s">
        <v>25</v>
      </c>
      <c r="O409">
        <v>20100</v>
      </c>
      <c r="P409">
        <v>723885</v>
      </c>
      <c r="Q409" t="b">
        <v>0</v>
      </c>
      <c r="R409">
        <v>20171011</v>
      </c>
    </row>
    <row r="410" spans="1:18" hidden="1" x14ac:dyDescent="0.25">
      <c r="A410">
        <v>1982</v>
      </c>
      <c r="B410" t="s">
        <v>33</v>
      </c>
      <c r="C410" t="s">
        <v>34</v>
      </c>
      <c r="D410">
        <v>6</v>
      </c>
      <c r="E410">
        <v>93</v>
      </c>
      <c r="F410">
        <v>71</v>
      </c>
      <c r="G410" t="s">
        <v>20</v>
      </c>
      <c r="H410" t="s">
        <v>21</v>
      </c>
      <c r="I410" t="s">
        <v>22</v>
      </c>
      <c r="J410" t="b">
        <v>0</v>
      </c>
      <c r="K410" t="s">
        <v>525</v>
      </c>
      <c r="L410" t="s">
        <v>36</v>
      </c>
      <c r="M410" t="b">
        <v>0</v>
      </c>
      <c r="N410" t="s">
        <v>25</v>
      </c>
      <c r="O410">
        <v>83809</v>
      </c>
      <c r="P410">
        <v>7805450</v>
      </c>
      <c r="Q410" t="b">
        <v>0</v>
      </c>
      <c r="R410">
        <v>20171011</v>
      </c>
    </row>
    <row r="411" spans="1:18" hidden="1" x14ac:dyDescent="0.25">
      <c r="A411">
        <v>1982</v>
      </c>
      <c r="B411" t="s">
        <v>33</v>
      </c>
      <c r="C411" t="s">
        <v>34</v>
      </c>
      <c r="D411">
        <v>6</v>
      </c>
      <c r="E411">
        <v>93</v>
      </c>
      <c r="F411">
        <v>71</v>
      </c>
      <c r="G411" t="s">
        <v>20</v>
      </c>
      <c r="H411" t="s">
        <v>21</v>
      </c>
      <c r="I411" t="s">
        <v>22</v>
      </c>
      <c r="J411" t="b">
        <v>0</v>
      </c>
      <c r="K411" t="s">
        <v>40</v>
      </c>
      <c r="L411" t="s">
        <v>41</v>
      </c>
      <c r="M411" t="b">
        <v>0</v>
      </c>
      <c r="N411" t="s">
        <v>25</v>
      </c>
      <c r="O411">
        <v>96388</v>
      </c>
      <c r="P411">
        <v>7805450</v>
      </c>
      <c r="Q411" t="b">
        <v>0</v>
      </c>
      <c r="R411">
        <v>20171011</v>
      </c>
    </row>
    <row r="412" spans="1:18" hidden="1" x14ac:dyDescent="0.25">
      <c r="A412">
        <v>1982</v>
      </c>
      <c r="B412" t="s">
        <v>33</v>
      </c>
      <c r="C412" t="s">
        <v>34</v>
      </c>
      <c r="D412">
        <v>6</v>
      </c>
      <c r="E412">
        <v>93</v>
      </c>
      <c r="F412">
        <v>71</v>
      </c>
      <c r="G412" t="s">
        <v>20</v>
      </c>
      <c r="H412" t="s">
        <v>21</v>
      </c>
      <c r="I412" t="s">
        <v>22</v>
      </c>
      <c r="J412" t="b">
        <v>0</v>
      </c>
      <c r="K412" t="s">
        <v>526</v>
      </c>
      <c r="L412" t="s">
        <v>31</v>
      </c>
      <c r="M412" t="b">
        <v>0</v>
      </c>
      <c r="N412" t="s">
        <v>25</v>
      </c>
      <c r="O412">
        <v>107720</v>
      </c>
      <c r="P412">
        <v>7805450</v>
      </c>
      <c r="Q412" t="b">
        <v>0</v>
      </c>
      <c r="R412">
        <v>20171011</v>
      </c>
    </row>
    <row r="413" spans="1:18" hidden="1" x14ac:dyDescent="0.25">
      <c r="A413">
        <v>1982</v>
      </c>
      <c r="B413" t="s">
        <v>33</v>
      </c>
      <c r="C413" t="s">
        <v>34</v>
      </c>
      <c r="D413">
        <v>6</v>
      </c>
      <c r="E413">
        <v>93</v>
      </c>
      <c r="F413">
        <v>71</v>
      </c>
      <c r="G413" t="s">
        <v>20</v>
      </c>
      <c r="H413" t="s">
        <v>21</v>
      </c>
      <c r="I413" t="s">
        <v>22</v>
      </c>
      <c r="J413" t="b">
        <v>0</v>
      </c>
      <c r="K413" t="s">
        <v>527</v>
      </c>
      <c r="L413" t="s">
        <v>29</v>
      </c>
      <c r="M413" t="b">
        <v>0</v>
      </c>
      <c r="N413" t="s">
        <v>25</v>
      </c>
      <c r="O413">
        <v>3494968</v>
      </c>
      <c r="P413">
        <v>7805450</v>
      </c>
      <c r="Q413" t="b">
        <v>0</v>
      </c>
      <c r="R413">
        <v>20171011</v>
      </c>
    </row>
    <row r="414" spans="1:18" hidden="1" x14ac:dyDescent="0.25">
      <c r="A414">
        <v>1982</v>
      </c>
      <c r="B414" t="s">
        <v>33</v>
      </c>
      <c r="C414" t="s">
        <v>34</v>
      </c>
      <c r="D414">
        <v>6</v>
      </c>
      <c r="E414">
        <v>93</v>
      </c>
      <c r="F414">
        <v>71</v>
      </c>
      <c r="G414" t="s">
        <v>20</v>
      </c>
      <c r="H414" t="s">
        <v>21</v>
      </c>
      <c r="I414" t="s">
        <v>22</v>
      </c>
      <c r="J414" t="b">
        <v>0</v>
      </c>
      <c r="K414" t="s">
        <v>528</v>
      </c>
      <c r="L414" t="s">
        <v>24</v>
      </c>
      <c r="M414" t="b">
        <v>0</v>
      </c>
      <c r="N414" t="s">
        <v>25</v>
      </c>
      <c r="O414">
        <v>4022565</v>
      </c>
      <c r="P414">
        <v>7805450</v>
      </c>
      <c r="Q414" t="b">
        <v>0</v>
      </c>
      <c r="R414">
        <v>20171011</v>
      </c>
    </row>
    <row r="415" spans="1:18" hidden="1" x14ac:dyDescent="0.25">
      <c r="A415">
        <v>1982</v>
      </c>
      <c r="B415" t="s">
        <v>42</v>
      </c>
      <c r="C415" t="s">
        <v>43</v>
      </c>
      <c r="D415">
        <v>9</v>
      </c>
      <c r="E415">
        <v>16</v>
      </c>
      <c r="F415">
        <v>1</v>
      </c>
      <c r="G415" t="s">
        <v>20</v>
      </c>
      <c r="H415" t="s">
        <v>21</v>
      </c>
      <c r="I415" t="s">
        <v>22</v>
      </c>
      <c r="J415" t="b">
        <v>0</v>
      </c>
      <c r="K415" t="s">
        <v>529</v>
      </c>
      <c r="L415" t="s">
        <v>29</v>
      </c>
      <c r="M415" t="b">
        <v>0</v>
      </c>
      <c r="N415" t="s">
        <v>25</v>
      </c>
      <c r="O415">
        <v>499146</v>
      </c>
      <c r="P415">
        <v>1083508</v>
      </c>
      <c r="Q415" t="b">
        <v>0</v>
      </c>
      <c r="R415">
        <v>20171011</v>
      </c>
    </row>
    <row r="416" spans="1:18" hidden="1" x14ac:dyDescent="0.25">
      <c r="A416">
        <v>1982</v>
      </c>
      <c r="B416" t="s">
        <v>42</v>
      </c>
      <c r="C416" t="s">
        <v>43</v>
      </c>
      <c r="D416">
        <v>9</v>
      </c>
      <c r="E416">
        <v>16</v>
      </c>
      <c r="F416">
        <v>1</v>
      </c>
      <c r="G416" t="s">
        <v>20</v>
      </c>
      <c r="H416" t="s">
        <v>21</v>
      </c>
      <c r="I416" t="s">
        <v>22</v>
      </c>
      <c r="J416" t="b">
        <v>0</v>
      </c>
      <c r="K416" t="s">
        <v>530</v>
      </c>
      <c r="L416" t="s">
        <v>31</v>
      </c>
      <c r="M416" t="b">
        <v>0</v>
      </c>
      <c r="N416" t="s">
        <v>25</v>
      </c>
      <c r="O416">
        <v>8163</v>
      </c>
      <c r="P416">
        <v>1083508</v>
      </c>
      <c r="Q416" t="b">
        <v>0</v>
      </c>
      <c r="R416">
        <v>20171011</v>
      </c>
    </row>
    <row r="417" spans="1:18" hidden="1" x14ac:dyDescent="0.25">
      <c r="A417">
        <v>1982</v>
      </c>
      <c r="B417" t="s">
        <v>42</v>
      </c>
      <c r="C417" t="s">
        <v>43</v>
      </c>
      <c r="D417">
        <v>9</v>
      </c>
      <c r="E417">
        <v>16</v>
      </c>
      <c r="F417">
        <v>1</v>
      </c>
      <c r="G417" t="s">
        <v>20</v>
      </c>
      <c r="H417" t="s">
        <v>21</v>
      </c>
      <c r="I417" t="s">
        <v>22</v>
      </c>
      <c r="J417" t="b">
        <v>0</v>
      </c>
      <c r="K417" t="s">
        <v>531</v>
      </c>
      <c r="L417" t="s">
        <v>158</v>
      </c>
      <c r="M417" t="b">
        <v>0</v>
      </c>
      <c r="N417" t="s">
        <v>25</v>
      </c>
      <c r="O417">
        <v>30212</v>
      </c>
      <c r="P417">
        <v>1083508</v>
      </c>
      <c r="Q417" t="b">
        <v>0</v>
      </c>
      <c r="R417">
        <v>20171011</v>
      </c>
    </row>
    <row r="418" spans="1:18" hidden="1" x14ac:dyDescent="0.25">
      <c r="A418">
        <v>1982</v>
      </c>
      <c r="B418" t="s">
        <v>42</v>
      </c>
      <c r="C418" t="s">
        <v>43</v>
      </c>
      <c r="D418">
        <v>9</v>
      </c>
      <c r="E418">
        <v>16</v>
      </c>
      <c r="F418">
        <v>1</v>
      </c>
      <c r="G418" t="s">
        <v>20</v>
      </c>
      <c r="H418" t="s">
        <v>21</v>
      </c>
      <c r="I418" t="s">
        <v>22</v>
      </c>
      <c r="J418" t="b">
        <v>0</v>
      </c>
      <c r="K418" t="s">
        <v>44</v>
      </c>
      <c r="L418" t="s">
        <v>24</v>
      </c>
      <c r="M418" t="b">
        <v>0</v>
      </c>
      <c r="N418" t="s">
        <v>25</v>
      </c>
      <c r="O418">
        <v>545987</v>
      </c>
      <c r="P418">
        <v>1083508</v>
      </c>
      <c r="Q418" t="b">
        <v>0</v>
      </c>
      <c r="R418">
        <v>20171011</v>
      </c>
    </row>
    <row r="419" spans="1:18" hidden="1" x14ac:dyDescent="0.25">
      <c r="A419">
        <v>1982</v>
      </c>
      <c r="B419" t="s">
        <v>48</v>
      </c>
      <c r="C419" t="s">
        <v>49</v>
      </c>
      <c r="D419">
        <v>10</v>
      </c>
      <c r="E419">
        <v>51</v>
      </c>
      <c r="F419">
        <v>11</v>
      </c>
      <c r="G419" t="s">
        <v>20</v>
      </c>
      <c r="H419" t="s">
        <v>21</v>
      </c>
      <c r="I419" t="s">
        <v>22</v>
      </c>
      <c r="J419" t="b">
        <v>0</v>
      </c>
      <c r="K419" t="s">
        <v>532</v>
      </c>
      <c r="L419" t="s">
        <v>29</v>
      </c>
      <c r="M419" t="b">
        <v>0</v>
      </c>
      <c r="N419" t="s">
        <v>25</v>
      </c>
      <c r="O419">
        <v>84413</v>
      </c>
      <c r="P419">
        <v>190960</v>
      </c>
      <c r="Q419" t="b">
        <v>0</v>
      </c>
      <c r="R419">
        <v>20171011</v>
      </c>
    </row>
    <row r="420" spans="1:18" hidden="1" x14ac:dyDescent="0.25">
      <c r="A420">
        <v>1982</v>
      </c>
      <c r="B420" t="s">
        <v>48</v>
      </c>
      <c r="C420" t="s">
        <v>49</v>
      </c>
      <c r="D420">
        <v>10</v>
      </c>
      <c r="E420">
        <v>51</v>
      </c>
      <c r="F420">
        <v>11</v>
      </c>
      <c r="G420" t="s">
        <v>20</v>
      </c>
      <c r="H420" t="s">
        <v>21</v>
      </c>
      <c r="I420" t="s">
        <v>22</v>
      </c>
      <c r="J420" t="b">
        <v>0</v>
      </c>
      <c r="K420" t="s">
        <v>51</v>
      </c>
      <c r="L420" t="s">
        <v>24</v>
      </c>
      <c r="M420" t="b">
        <v>0</v>
      </c>
      <c r="N420" t="s">
        <v>25</v>
      </c>
      <c r="O420">
        <v>105357</v>
      </c>
      <c r="P420">
        <v>190960</v>
      </c>
      <c r="Q420" t="b">
        <v>0</v>
      </c>
      <c r="R420">
        <v>20171011</v>
      </c>
    </row>
    <row r="421" spans="1:18" hidden="1" x14ac:dyDescent="0.25">
      <c r="A421">
        <v>1982</v>
      </c>
      <c r="B421" t="s">
        <v>48</v>
      </c>
      <c r="C421" t="s">
        <v>49</v>
      </c>
      <c r="D421">
        <v>10</v>
      </c>
      <c r="E421">
        <v>51</v>
      </c>
      <c r="F421">
        <v>11</v>
      </c>
      <c r="G421" t="s">
        <v>20</v>
      </c>
      <c r="H421" t="s">
        <v>21</v>
      </c>
      <c r="I421" t="s">
        <v>22</v>
      </c>
      <c r="J421" t="b">
        <v>0</v>
      </c>
      <c r="K421" t="s">
        <v>533</v>
      </c>
      <c r="L421" t="s">
        <v>53</v>
      </c>
      <c r="M421" t="b">
        <v>0</v>
      </c>
      <c r="N421" t="s">
        <v>25</v>
      </c>
      <c r="O421">
        <v>537</v>
      </c>
      <c r="P421">
        <v>190960</v>
      </c>
      <c r="Q421" t="b">
        <v>0</v>
      </c>
      <c r="R421">
        <v>20171011</v>
      </c>
    </row>
    <row r="422" spans="1:18" hidden="1" x14ac:dyDescent="0.25">
      <c r="A422">
        <v>1982</v>
      </c>
      <c r="B422" t="s">
        <v>48</v>
      </c>
      <c r="C422" t="s">
        <v>49</v>
      </c>
      <c r="D422">
        <v>10</v>
      </c>
      <c r="E422">
        <v>51</v>
      </c>
      <c r="F422">
        <v>11</v>
      </c>
      <c r="G422" t="s">
        <v>20</v>
      </c>
      <c r="H422" t="s">
        <v>21</v>
      </c>
      <c r="I422" t="s">
        <v>22</v>
      </c>
      <c r="J422" t="b">
        <v>0</v>
      </c>
      <c r="K422" t="s">
        <v>534</v>
      </c>
      <c r="L422" t="s">
        <v>31</v>
      </c>
      <c r="M422" t="b">
        <v>0</v>
      </c>
      <c r="N422" t="s">
        <v>25</v>
      </c>
      <c r="O422">
        <v>653</v>
      </c>
      <c r="P422">
        <v>190960</v>
      </c>
      <c r="Q422" t="b">
        <v>0</v>
      </c>
      <c r="R422">
        <v>20171011</v>
      </c>
    </row>
    <row r="423" spans="1:18" hidden="1" x14ac:dyDescent="0.25">
      <c r="A423">
        <v>1982</v>
      </c>
      <c r="B423" t="s">
        <v>58</v>
      </c>
      <c r="C423" t="s">
        <v>59</v>
      </c>
      <c r="D423">
        <v>12</v>
      </c>
      <c r="E423">
        <v>59</v>
      </c>
      <c r="F423">
        <v>43</v>
      </c>
      <c r="G423" t="s">
        <v>20</v>
      </c>
      <c r="H423" t="s">
        <v>21</v>
      </c>
      <c r="I423" t="s">
        <v>22</v>
      </c>
      <c r="J423" t="b">
        <v>0</v>
      </c>
      <c r="K423" t="s">
        <v>193</v>
      </c>
      <c r="L423" t="s">
        <v>193</v>
      </c>
      <c r="M423" t="b">
        <v>1</v>
      </c>
      <c r="N423" t="s">
        <v>25</v>
      </c>
      <c r="O423">
        <v>422</v>
      </c>
      <c r="P423">
        <v>2653419</v>
      </c>
      <c r="Q423" t="b">
        <v>0</v>
      </c>
      <c r="R423">
        <v>20171011</v>
      </c>
    </row>
    <row r="424" spans="1:18" hidden="1" x14ac:dyDescent="0.25">
      <c r="A424">
        <v>1982</v>
      </c>
      <c r="B424" t="s">
        <v>58</v>
      </c>
      <c r="C424" t="s">
        <v>59</v>
      </c>
      <c r="D424">
        <v>12</v>
      </c>
      <c r="E424">
        <v>59</v>
      </c>
      <c r="F424">
        <v>43</v>
      </c>
      <c r="G424" t="s">
        <v>20</v>
      </c>
      <c r="H424" t="s">
        <v>21</v>
      </c>
      <c r="I424" t="s">
        <v>22</v>
      </c>
      <c r="J424" t="b">
        <v>0</v>
      </c>
      <c r="K424" t="s">
        <v>535</v>
      </c>
      <c r="L424" t="s">
        <v>24</v>
      </c>
      <c r="M424" t="b">
        <v>0</v>
      </c>
      <c r="N424" t="s">
        <v>25</v>
      </c>
      <c r="O424">
        <v>1015330</v>
      </c>
      <c r="P424">
        <v>2653419</v>
      </c>
      <c r="Q424" t="b">
        <v>0</v>
      </c>
      <c r="R424">
        <v>20171011</v>
      </c>
    </row>
    <row r="425" spans="1:18" hidden="1" x14ac:dyDescent="0.25">
      <c r="A425">
        <v>1982</v>
      </c>
      <c r="B425" t="s">
        <v>58</v>
      </c>
      <c r="C425" t="s">
        <v>59</v>
      </c>
      <c r="D425">
        <v>12</v>
      </c>
      <c r="E425">
        <v>59</v>
      </c>
      <c r="F425">
        <v>43</v>
      </c>
      <c r="G425" t="s">
        <v>20</v>
      </c>
      <c r="H425" t="s">
        <v>21</v>
      </c>
      <c r="I425" t="s">
        <v>22</v>
      </c>
      <c r="J425" t="b">
        <v>0</v>
      </c>
      <c r="K425" t="s">
        <v>60</v>
      </c>
      <c r="L425" t="s">
        <v>29</v>
      </c>
      <c r="M425" t="b">
        <v>0</v>
      </c>
      <c r="N425" t="s">
        <v>25</v>
      </c>
      <c r="O425">
        <v>1637667</v>
      </c>
      <c r="P425">
        <v>2653419</v>
      </c>
      <c r="Q425" t="b">
        <v>0</v>
      </c>
      <c r="R425">
        <v>20171011</v>
      </c>
    </row>
    <row r="426" spans="1:18" hidden="1" x14ac:dyDescent="0.25">
      <c r="A426">
        <v>1982</v>
      </c>
      <c r="B426" t="s">
        <v>62</v>
      </c>
      <c r="C426" t="s">
        <v>63</v>
      </c>
      <c r="D426">
        <v>15</v>
      </c>
      <c r="E426">
        <v>95</v>
      </c>
      <c r="F426">
        <v>82</v>
      </c>
      <c r="G426" t="s">
        <v>20</v>
      </c>
      <c r="H426" t="s">
        <v>21</v>
      </c>
      <c r="I426" t="s">
        <v>22</v>
      </c>
      <c r="J426" t="b">
        <v>0</v>
      </c>
      <c r="K426" t="s">
        <v>536</v>
      </c>
      <c r="L426" t="s">
        <v>29</v>
      </c>
      <c r="M426" t="b">
        <v>0</v>
      </c>
      <c r="N426" t="s">
        <v>25</v>
      </c>
      <c r="O426">
        <v>245386</v>
      </c>
      <c r="P426">
        <v>306410</v>
      </c>
      <c r="Q426" t="b">
        <v>0</v>
      </c>
      <c r="R426">
        <v>20171011</v>
      </c>
    </row>
    <row r="427" spans="1:18" hidden="1" x14ac:dyDescent="0.25">
      <c r="A427">
        <v>1982</v>
      </c>
      <c r="B427" t="s">
        <v>62</v>
      </c>
      <c r="C427" t="s">
        <v>63</v>
      </c>
      <c r="D427">
        <v>15</v>
      </c>
      <c r="E427">
        <v>95</v>
      </c>
      <c r="F427">
        <v>82</v>
      </c>
      <c r="G427" t="s">
        <v>20</v>
      </c>
      <c r="H427" t="s">
        <v>21</v>
      </c>
      <c r="I427" t="s">
        <v>22</v>
      </c>
      <c r="J427" t="b">
        <v>0</v>
      </c>
      <c r="K427" t="s">
        <v>537</v>
      </c>
      <c r="L427" t="s">
        <v>27</v>
      </c>
      <c r="M427" t="b">
        <v>0</v>
      </c>
      <c r="N427" t="s">
        <v>25</v>
      </c>
      <c r="O427">
        <v>8953</v>
      </c>
      <c r="P427">
        <v>306410</v>
      </c>
      <c r="Q427" t="b">
        <v>0</v>
      </c>
      <c r="R427">
        <v>20171011</v>
      </c>
    </row>
    <row r="428" spans="1:18" hidden="1" x14ac:dyDescent="0.25">
      <c r="A428">
        <v>1982</v>
      </c>
      <c r="B428" t="s">
        <v>62</v>
      </c>
      <c r="C428" t="s">
        <v>63</v>
      </c>
      <c r="D428">
        <v>15</v>
      </c>
      <c r="E428">
        <v>95</v>
      </c>
      <c r="F428">
        <v>82</v>
      </c>
      <c r="G428" t="s">
        <v>20</v>
      </c>
      <c r="H428" t="s">
        <v>21</v>
      </c>
      <c r="I428" t="s">
        <v>22</v>
      </c>
      <c r="J428" t="b">
        <v>0</v>
      </c>
      <c r="K428" t="s">
        <v>538</v>
      </c>
      <c r="L428" t="s">
        <v>24</v>
      </c>
      <c r="M428" t="b">
        <v>0</v>
      </c>
      <c r="N428" t="s">
        <v>25</v>
      </c>
      <c r="O428">
        <v>52071</v>
      </c>
      <c r="P428">
        <v>306410</v>
      </c>
      <c r="Q428" t="b">
        <v>0</v>
      </c>
      <c r="R428">
        <v>20171011</v>
      </c>
    </row>
    <row r="429" spans="1:18" hidden="1" x14ac:dyDescent="0.25">
      <c r="A429">
        <v>1982</v>
      </c>
      <c r="B429" t="s">
        <v>69</v>
      </c>
      <c r="C429" t="s">
        <v>70</v>
      </c>
      <c r="D429">
        <v>18</v>
      </c>
      <c r="E429">
        <v>32</v>
      </c>
      <c r="F429">
        <v>22</v>
      </c>
      <c r="G429" t="s">
        <v>20</v>
      </c>
      <c r="H429" t="s">
        <v>21</v>
      </c>
      <c r="I429" t="s">
        <v>22</v>
      </c>
      <c r="J429" t="b">
        <v>0</v>
      </c>
      <c r="K429" t="s">
        <v>539</v>
      </c>
      <c r="L429" t="s">
        <v>29</v>
      </c>
      <c r="M429" t="b">
        <v>0</v>
      </c>
      <c r="N429" t="s">
        <v>25</v>
      </c>
      <c r="O429">
        <v>828400</v>
      </c>
      <c r="P429">
        <v>1817287</v>
      </c>
      <c r="Q429" t="b">
        <v>0</v>
      </c>
      <c r="R429">
        <v>20171011</v>
      </c>
    </row>
    <row r="430" spans="1:18" hidden="1" x14ac:dyDescent="0.25">
      <c r="A430">
        <v>1982</v>
      </c>
      <c r="B430" t="s">
        <v>69</v>
      </c>
      <c r="C430" t="s">
        <v>70</v>
      </c>
      <c r="D430">
        <v>18</v>
      </c>
      <c r="E430">
        <v>32</v>
      </c>
      <c r="F430">
        <v>22</v>
      </c>
      <c r="G430" t="s">
        <v>20</v>
      </c>
      <c r="H430" t="s">
        <v>21</v>
      </c>
      <c r="I430" t="s">
        <v>22</v>
      </c>
      <c r="J430" t="b">
        <v>0</v>
      </c>
      <c r="K430" t="s">
        <v>71</v>
      </c>
      <c r="L430" t="s">
        <v>24</v>
      </c>
      <c r="M430" t="b">
        <v>0</v>
      </c>
      <c r="N430" t="s">
        <v>25</v>
      </c>
      <c r="O430">
        <v>978301</v>
      </c>
      <c r="P430">
        <v>1817287</v>
      </c>
      <c r="Q430" t="b">
        <v>0</v>
      </c>
      <c r="R430">
        <v>20171011</v>
      </c>
    </row>
    <row r="431" spans="1:18" hidden="1" x14ac:dyDescent="0.25">
      <c r="A431">
        <v>1982</v>
      </c>
      <c r="B431" t="s">
        <v>69</v>
      </c>
      <c r="C431" t="s">
        <v>70</v>
      </c>
      <c r="D431">
        <v>18</v>
      </c>
      <c r="E431">
        <v>32</v>
      </c>
      <c r="F431">
        <v>22</v>
      </c>
      <c r="G431" t="s">
        <v>20</v>
      </c>
      <c r="H431" t="s">
        <v>21</v>
      </c>
      <c r="I431" t="s">
        <v>22</v>
      </c>
      <c r="J431" t="b">
        <v>0</v>
      </c>
      <c r="K431" t="s">
        <v>540</v>
      </c>
      <c r="L431" t="s">
        <v>53</v>
      </c>
      <c r="M431" t="b">
        <v>0</v>
      </c>
      <c r="N431" t="s">
        <v>25</v>
      </c>
      <c r="O431">
        <v>10586</v>
      </c>
      <c r="P431">
        <v>1817287</v>
      </c>
      <c r="Q431" t="b">
        <v>0</v>
      </c>
      <c r="R431">
        <v>20171011</v>
      </c>
    </row>
    <row r="432" spans="1:18" hidden="1" x14ac:dyDescent="0.25">
      <c r="A432">
        <v>1982</v>
      </c>
      <c r="B432" t="s">
        <v>76</v>
      </c>
      <c r="C432" t="s">
        <v>77</v>
      </c>
      <c r="D432">
        <v>23</v>
      </c>
      <c r="E432">
        <v>11</v>
      </c>
      <c r="F432">
        <v>2</v>
      </c>
      <c r="G432" t="s">
        <v>20</v>
      </c>
      <c r="H432" t="s">
        <v>21</v>
      </c>
      <c r="I432" t="s">
        <v>22</v>
      </c>
      <c r="J432" t="b">
        <v>0</v>
      </c>
      <c r="K432" t="s">
        <v>193</v>
      </c>
      <c r="L432" t="s">
        <v>193</v>
      </c>
      <c r="M432" t="b">
        <v>1</v>
      </c>
      <c r="N432" t="s">
        <v>25</v>
      </c>
      <c r="O432">
        <v>14</v>
      </c>
      <c r="P432">
        <v>459715</v>
      </c>
      <c r="Q432" t="b">
        <v>0</v>
      </c>
      <c r="R432">
        <v>20171011</v>
      </c>
    </row>
    <row r="433" spans="1:18" hidden="1" x14ac:dyDescent="0.25">
      <c r="A433">
        <v>1982</v>
      </c>
      <c r="B433" t="s">
        <v>76</v>
      </c>
      <c r="C433" t="s">
        <v>77</v>
      </c>
      <c r="D433">
        <v>23</v>
      </c>
      <c r="E433">
        <v>11</v>
      </c>
      <c r="F433">
        <v>2</v>
      </c>
      <c r="G433" t="s">
        <v>20</v>
      </c>
      <c r="H433" t="s">
        <v>21</v>
      </c>
      <c r="I433" t="s">
        <v>22</v>
      </c>
      <c r="J433" t="b">
        <v>0</v>
      </c>
      <c r="K433" t="s">
        <v>541</v>
      </c>
      <c r="L433" t="s">
        <v>24</v>
      </c>
      <c r="M433" t="b">
        <v>0</v>
      </c>
      <c r="N433" t="s">
        <v>25</v>
      </c>
      <c r="O433">
        <v>179882</v>
      </c>
      <c r="P433">
        <v>459715</v>
      </c>
      <c r="Q433" t="b">
        <v>0</v>
      </c>
      <c r="R433">
        <v>20171011</v>
      </c>
    </row>
    <row r="434" spans="1:18" hidden="1" x14ac:dyDescent="0.25">
      <c r="A434">
        <v>1982</v>
      </c>
      <c r="B434" t="s">
        <v>76</v>
      </c>
      <c r="C434" t="s">
        <v>77</v>
      </c>
      <c r="D434">
        <v>23</v>
      </c>
      <c r="E434">
        <v>11</v>
      </c>
      <c r="F434">
        <v>2</v>
      </c>
      <c r="G434" t="s">
        <v>20</v>
      </c>
      <c r="H434" t="s">
        <v>21</v>
      </c>
      <c r="I434" t="s">
        <v>22</v>
      </c>
      <c r="J434" t="b">
        <v>0</v>
      </c>
      <c r="K434" t="s">
        <v>542</v>
      </c>
      <c r="L434" t="s">
        <v>29</v>
      </c>
      <c r="M434" t="b">
        <v>0</v>
      </c>
      <c r="N434" t="s">
        <v>25</v>
      </c>
      <c r="O434">
        <v>279819</v>
      </c>
      <c r="P434">
        <v>459715</v>
      </c>
      <c r="Q434" t="b">
        <v>0</v>
      </c>
      <c r="R434">
        <v>20171011</v>
      </c>
    </row>
    <row r="435" spans="1:18" hidden="1" x14ac:dyDescent="0.25">
      <c r="A435">
        <v>1982</v>
      </c>
      <c r="B435" t="s">
        <v>80</v>
      </c>
      <c r="C435" t="s">
        <v>81</v>
      </c>
      <c r="D435">
        <v>24</v>
      </c>
      <c r="E435">
        <v>52</v>
      </c>
      <c r="F435">
        <v>52</v>
      </c>
      <c r="G435" t="s">
        <v>20</v>
      </c>
      <c r="H435" t="s">
        <v>21</v>
      </c>
      <c r="I435" t="s">
        <v>22</v>
      </c>
      <c r="J435" t="b">
        <v>0</v>
      </c>
      <c r="K435" t="s">
        <v>83</v>
      </c>
      <c r="L435" t="s">
        <v>29</v>
      </c>
      <c r="M435" t="b">
        <v>0</v>
      </c>
      <c r="N435" t="s">
        <v>25</v>
      </c>
      <c r="O435">
        <v>707356</v>
      </c>
      <c r="P435">
        <v>1114690</v>
      </c>
      <c r="Q435" t="b">
        <v>0</v>
      </c>
      <c r="R435">
        <v>20171011</v>
      </c>
    </row>
    <row r="436" spans="1:18" hidden="1" x14ac:dyDescent="0.25">
      <c r="A436">
        <v>1982</v>
      </c>
      <c r="B436" t="s">
        <v>80</v>
      </c>
      <c r="C436" t="s">
        <v>81</v>
      </c>
      <c r="D436">
        <v>24</v>
      </c>
      <c r="E436">
        <v>52</v>
      </c>
      <c r="F436">
        <v>52</v>
      </c>
      <c r="G436" t="s">
        <v>20</v>
      </c>
      <c r="H436" t="s">
        <v>21</v>
      </c>
      <c r="I436" t="s">
        <v>22</v>
      </c>
      <c r="J436" t="b">
        <v>0</v>
      </c>
      <c r="K436" t="s">
        <v>543</v>
      </c>
      <c r="L436" t="s">
        <v>24</v>
      </c>
      <c r="M436" t="b">
        <v>0</v>
      </c>
      <c r="N436" t="s">
        <v>25</v>
      </c>
      <c r="O436">
        <v>407334</v>
      </c>
      <c r="P436">
        <v>1114690</v>
      </c>
      <c r="Q436" t="b">
        <v>0</v>
      </c>
      <c r="R436">
        <v>20171011</v>
      </c>
    </row>
    <row r="437" spans="1:18" x14ac:dyDescent="0.25">
      <c r="A437">
        <v>1982</v>
      </c>
      <c r="B437" t="s">
        <v>85</v>
      </c>
      <c r="C437" t="s">
        <v>86</v>
      </c>
      <c r="D437">
        <v>25</v>
      </c>
      <c r="E437">
        <v>14</v>
      </c>
      <c r="F437">
        <v>3</v>
      </c>
      <c r="G437" t="s">
        <v>20</v>
      </c>
      <c r="H437" t="s">
        <v>21</v>
      </c>
      <c r="I437" t="s">
        <v>22</v>
      </c>
      <c r="J437" t="b">
        <v>0</v>
      </c>
      <c r="K437" t="s">
        <v>544</v>
      </c>
      <c r="L437" t="s">
        <v>31</v>
      </c>
      <c r="M437" t="b">
        <v>0</v>
      </c>
      <c r="N437" t="s">
        <v>25</v>
      </c>
      <c r="O437">
        <v>18878</v>
      </c>
      <c r="P437">
        <v>2050769</v>
      </c>
      <c r="Q437" t="b">
        <v>0</v>
      </c>
      <c r="R437">
        <v>20171011</v>
      </c>
    </row>
    <row r="438" spans="1:18" x14ac:dyDescent="0.25">
      <c r="A438">
        <v>1982</v>
      </c>
      <c r="B438" t="s">
        <v>85</v>
      </c>
      <c r="C438" t="s">
        <v>86</v>
      </c>
      <c r="D438">
        <v>25</v>
      </c>
      <c r="E438">
        <v>14</v>
      </c>
      <c r="F438">
        <v>3</v>
      </c>
      <c r="G438" t="s">
        <v>20</v>
      </c>
      <c r="H438" t="s">
        <v>21</v>
      </c>
      <c r="I438" t="s">
        <v>22</v>
      </c>
      <c r="J438" t="b">
        <v>0</v>
      </c>
      <c r="K438" t="s">
        <v>545</v>
      </c>
      <c r="L438" t="s">
        <v>24</v>
      </c>
      <c r="M438" t="b">
        <v>0</v>
      </c>
      <c r="N438" t="s">
        <v>25</v>
      </c>
      <c r="O438">
        <v>784602</v>
      </c>
      <c r="P438">
        <v>2050769</v>
      </c>
      <c r="Q438" t="b">
        <v>0</v>
      </c>
      <c r="R438">
        <v>20171011</v>
      </c>
    </row>
    <row r="439" spans="1:18" x14ac:dyDescent="0.25">
      <c r="A439">
        <v>1982</v>
      </c>
      <c r="B439" t="s">
        <v>85</v>
      </c>
      <c r="C439" t="s">
        <v>86</v>
      </c>
      <c r="D439">
        <v>25</v>
      </c>
      <c r="E439">
        <v>14</v>
      </c>
      <c r="F439">
        <v>3</v>
      </c>
      <c r="G439" t="s">
        <v>20</v>
      </c>
      <c r="H439" t="s">
        <v>21</v>
      </c>
      <c r="I439" t="s">
        <v>22</v>
      </c>
      <c r="J439" t="b">
        <v>0</v>
      </c>
      <c r="K439" t="s">
        <v>193</v>
      </c>
      <c r="L439" t="s">
        <v>193</v>
      </c>
      <c r="M439" t="b">
        <v>1</v>
      </c>
      <c r="N439" t="s">
        <v>25</v>
      </c>
      <c r="O439">
        <v>205</v>
      </c>
      <c r="P439">
        <v>2050769</v>
      </c>
      <c r="Q439" t="b">
        <v>0</v>
      </c>
      <c r="R439">
        <v>20171011</v>
      </c>
    </row>
    <row r="440" spans="1:18" x14ac:dyDescent="0.25">
      <c r="A440">
        <v>1982</v>
      </c>
      <c r="B440" t="s">
        <v>85</v>
      </c>
      <c r="C440" t="s">
        <v>86</v>
      </c>
      <c r="D440">
        <v>25</v>
      </c>
      <c r="E440">
        <v>14</v>
      </c>
      <c r="F440">
        <v>3</v>
      </c>
      <c r="G440" t="s">
        <v>20</v>
      </c>
      <c r="H440" t="s">
        <v>21</v>
      </c>
      <c r="I440" t="s">
        <v>22</v>
      </c>
      <c r="J440" t="b">
        <v>0</v>
      </c>
      <c r="K440" t="s">
        <v>91</v>
      </c>
      <c r="L440" t="s">
        <v>29</v>
      </c>
      <c r="M440" t="b">
        <v>0</v>
      </c>
      <c r="N440" t="s">
        <v>25</v>
      </c>
      <c r="O440">
        <v>1247084</v>
      </c>
      <c r="P440">
        <v>2050769</v>
      </c>
      <c r="Q440" t="b">
        <v>0</v>
      </c>
      <c r="R440">
        <v>20171011</v>
      </c>
    </row>
    <row r="441" spans="1:18" hidden="1" x14ac:dyDescent="0.25">
      <c r="A441">
        <v>1982</v>
      </c>
      <c r="B441" t="s">
        <v>92</v>
      </c>
      <c r="C441" t="s">
        <v>93</v>
      </c>
      <c r="D441">
        <v>26</v>
      </c>
      <c r="E441">
        <v>34</v>
      </c>
      <c r="F441">
        <v>23</v>
      </c>
      <c r="G441" t="s">
        <v>20</v>
      </c>
      <c r="H441" t="s">
        <v>21</v>
      </c>
      <c r="I441" t="s">
        <v>22</v>
      </c>
      <c r="J441" t="b">
        <v>0</v>
      </c>
      <c r="K441" t="s">
        <v>98</v>
      </c>
      <c r="L441" t="s">
        <v>29</v>
      </c>
      <c r="M441" t="b">
        <v>0</v>
      </c>
      <c r="N441" t="s">
        <v>25</v>
      </c>
      <c r="O441">
        <v>1728793</v>
      </c>
      <c r="P441">
        <v>2994334</v>
      </c>
      <c r="Q441" t="b">
        <v>0</v>
      </c>
      <c r="R441">
        <v>20171011</v>
      </c>
    </row>
    <row r="442" spans="1:18" hidden="1" x14ac:dyDescent="0.25">
      <c r="A442">
        <v>1982</v>
      </c>
      <c r="B442" t="s">
        <v>92</v>
      </c>
      <c r="C442" t="s">
        <v>93</v>
      </c>
      <c r="D442">
        <v>26</v>
      </c>
      <c r="E442">
        <v>34</v>
      </c>
      <c r="F442">
        <v>23</v>
      </c>
      <c r="G442" t="s">
        <v>20</v>
      </c>
      <c r="H442" t="s">
        <v>21</v>
      </c>
      <c r="I442" t="s">
        <v>22</v>
      </c>
      <c r="J442" t="b">
        <v>0</v>
      </c>
      <c r="K442" t="s">
        <v>546</v>
      </c>
      <c r="L442" t="s">
        <v>88</v>
      </c>
      <c r="M442" t="b">
        <v>0</v>
      </c>
      <c r="N442" t="s">
        <v>25</v>
      </c>
      <c r="O442">
        <v>4335</v>
      </c>
      <c r="P442">
        <v>2994334</v>
      </c>
      <c r="Q442" t="b">
        <v>0</v>
      </c>
      <c r="R442">
        <v>20171011</v>
      </c>
    </row>
    <row r="443" spans="1:18" hidden="1" x14ac:dyDescent="0.25">
      <c r="A443">
        <v>1982</v>
      </c>
      <c r="B443" t="s">
        <v>92</v>
      </c>
      <c r="C443" t="s">
        <v>93</v>
      </c>
      <c r="D443">
        <v>26</v>
      </c>
      <c r="E443">
        <v>34</v>
      </c>
      <c r="F443">
        <v>23</v>
      </c>
      <c r="G443" t="s">
        <v>20</v>
      </c>
      <c r="H443" t="s">
        <v>21</v>
      </c>
      <c r="I443" t="s">
        <v>22</v>
      </c>
      <c r="J443" t="b">
        <v>0</v>
      </c>
      <c r="K443" t="s">
        <v>547</v>
      </c>
      <c r="L443" t="s">
        <v>548</v>
      </c>
      <c r="M443" t="b">
        <v>0</v>
      </c>
      <c r="N443" t="s">
        <v>25</v>
      </c>
      <c r="O443">
        <v>6085</v>
      </c>
      <c r="P443">
        <v>2994334</v>
      </c>
      <c r="Q443" t="b">
        <v>0</v>
      </c>
      <c r="R443">
        <v>20171011</v>
      </c>
    </row>
    <row r="444" spans="1:18" hidden="1" x14ac:dyDescent="0.25">
      <c r="A444">
        <v>1982</v>
      </c>
      <c r="B444" t="s">
        <v>92</v>
      </c>
      <c r="C444" t="s">
        <v>93</v>
      </c>
      <c r="D444">
        <v>26</v>
      </c>
      <c r="E444">
        <v>34</v>
      </c>
      <c r="F444">
        <v>23</v>
      </c>
      <c r="G444" t="s">
        <v>20</v>
      </c>
      <c r="H444" t="s">
        <v>21</v>
      </c>
      <c r="I444" t="s">
        <v>22</v>
      </c>
      <c r="J444" t="b">
        <v>0</v>
      </c>
      <c r="K444" t="s">
        <v>193</v>
      </c>
      <c r="L444" t="s">
        <v>193</v>
      </c>
      <c r="M444" t="b">
        <v>1</v>
      </c>
      <c r="N444" t="s">
        <v>25</v>
      </c>
      <c r="O444">
        <v>42</v>
      </c>
      <c r="P444">
        <v>2994334</v>
      </c>
      <c r="Q444" t="b">
        <v>0</v>
      </c>
      <c r="R444">
        <v>20171011</v>
      </c>
    </row>
    <row r="445" spans="1:18" hidden="1" x14ac:dyDescent="0.25">
      <c r="A445">
        <v>1982</v>
      </c>
      <c r="B445" t="s">
        <v>92</v>
      </c>
      <c r="C445" t="s">
        <v>93</v>
      </c>
      <c r="D445">
        <v>26</v>
      </c>
      <c r="E445">
        <v>34</v>
      </c>
      <c r="F445">
        <v>23</v>
      </c>
      <c r="G445" t="s">
        <v>20</v>
      </c>
      <c r="H445" t="s">
        <v>21</v>
      </c>
      <c r="I445" t="s">
        <v>22</v>
      </c>
      <c r="J445" t="b">
        <v>0</v>
      </c>
      <c r="K445" t="s">
        <v>549</v>
      </c>
      <c r="L445" t="s">
        <v>36</v>
      </c>
      <c r="M445" t="b">
        <v>0</v>
      </c>
      <c r="N445" t="s">
        <v>25</v>
      </c>
      <c r="O445">
        <v>12660</v>
      </c>
      <c r="P445">
        <v>2994334</v>
      </c>
      <c r="Q445" t="b">
        <v>0</v>
      </c>
      <c r="R445">
        <v>20171011</v>
      </c>
    </row>
    <row r="446" spans="1:18" hidden="1" x14ac:dyDescent="0.25">
      <c r="A446">
        <v>1982</v>
      </c>
      <c r="B446" t="s">
        <v>92</v>
      </c>
      <c r="C446" t="s">
        <v>93</v>
      </c>
      <c r="D446">
        <v>26</v>
      </c>
      <c r="E446">
        <v>34</v>
      </c>
      <c r="F446">
        <v>23</v>
      </c>
      <c r="G446" t="s">
        <v>20</v>
      </c>
      <c r="H446" t="s">
        <v>21</v>
      </c>
      <c r="I446" t="s">
        <v>22</v>
      </c>
      <c r="J446" t="b">
        <v>0</v>
      </c>
      <c r="K446" t="s">
        <v>550</v>
      </c>
      <c r="L446" t="s">
        <v>24</v>
      </c>
      <c r="M446" t="b">
        <v>0</v>
      </c>
      <c r="N446" t="s">
        <v>25</v>
      </c>
      <c r="O446">
        <v>1223288</v>
      </c>
      <c r="P446">
        <v>2994334</v>
      </c>
      <c r="Q446" t="b">
        <v>0</v>
      </c>
      <c r="R446">
        <v>20171011</v>
      </c>
    </row>
    <row r="447" spans="1:18" hidden="1" x14ac:dyDescent="0.25">
      <c r="A447">
        <v>1982</v>
      </c>
      <c r="B447" t="s">
        <v>92</v>
      </c>
      <c r="C447" t="s">
        <v>93</v>
      </c>
      <c r="D447">
        <v>26</v>
      </c>
      <c r="E447">
        <v>34</v>
      </c>
      <c r="F447">
        <v>23</v>
      </c>
      <c r="G447" t="s">
        <v>20</v>
      </c>
      <c r="H447" t="s">
        <v>21</v>
      </c>
      <c r="I447" t="s">
        <v>22</v>
      </c>
      <c r="J447" t="b">
        <v>0</v>
      </c>
      <c r="K447" t="s">
        <v>551</v>
      </c>
      <c r="L447" t="s">
        <v>31</v>
      </c>
      <c r="M447" t="b">
        <v>0</v>
      </c>
      <c r="N447" t="s">
        <v>25</v>
      </c>
      <c r="O447">
        <v>19131</v>
      </c>
      <c r="P447">
        <v>2994334</v>
      </c>
      <c r="Q447" t="b">
        <v>0</v>
      </c>
      <c r="R447">
        <v>20171011</v>
      </c>
    </row>
    <row r="448" spans="1:18" hidden="1" x14ac:dyDescent="0.25">
      <c r="A448">
        <v>1982</v>
      </c>
      <c r="B448" t="s">
        <v>103</v>
      </c>
      <c r="C448" t="s">
        <v>104</v>
      </c>
      <c r="D448">
        <v>27</v>
      </c>
      <c r="E448">
        <v>41</v>
      </c>
      <c r="F448">
        <v>33</v>
      </c>
      <c r="G448" t="s">
        <v>20</v>
      </c>
      <c r="H448" t="s">
        <v>21</v>
      </c>
      <c r="I448" t="s">
        <v>22</v>
      </c>
      <c r="J448" t="b">
        <v>0</v>
      </c>
      <c r="K448" t="s">
        <v>552</v>
      </c>
      <c r="L448" t="s">
        <v>88</v>
      </c>
      <c r="M448" t="b">
        <v>0</v>
      </c>
      <c r="N448" t="s">
        <v>25</v>
      </c>
      <c r="O448">
        <v>5897</v>
      </c>
      <c r="P448">
        <v>1804675</v>
      </c>
      <c r="Q448" t="b">
        <v>0</v>
      </c>
      <c r="R448">
        <v>20171011</v>
      </c>
    </row>
    <row r="449" spans="1:18" hidden="1" x14ac:dyDescent="0.25">
      <c r="A449">
        <v>1982</v>
      </c>
      <c r="B449" t="s">
        <v>103</v>
      </c>
      <c r="C449" t="s">
        <v>104</v>
      </c>
      <c r="D449">
        <v>27</v>
      </c>
      <c r="E449">
        <v>41</v>
      </c>
      <c r="F449">
        <v>33</v>
      </c>
      <c r="G449" t="s">
        <v>20</v>
      </c>
      <c r="H449" t="s">
        <v>21</v>
      </c>
      <c r="I449" t="s">
        <v>22</v>
      </c>
      <c r="J449" t="b">
        <v>0</v>
      </c>
      <c r="K449" t="s">
        <v>553</v>
      </c>
      <c r="L449" t="s">
        <v>29</v>
      </c>
      <c r="M449" t="b">
        <v>0</v>
      </c>
      <c r="N449" t="s">
        <v>25</v>
      </c>
      <c r="O449">
        <v>840401</v>
      </c>
      <c r="P449">
        <v>1804675</v>
      </c>
      <c r="Q449" t="b">
        <v>0</v>
      </c>
      <c r="R449">
        <v>20171011</v>
      </c>
    </row>
    <row r="450" spans="1:18" hidden="1" x14ac:dyDescent="0.25">
      <c r="A450">
        <v>1982</v>
      </c>
      <c r="B450" t="s">
        <v>103</v>
      </c>
      <c r="C450" t="s">
        <v>104</v>
      </c>
      <c r="D450">
        <v>27</v>
      </c>
      <c r="E450">
        <v>41</v>
      </c>
      <c r="F450">
        <v>33</v>
      </c>
      <c r="G450" t="s">
        <v>20</v>
      </c>
      <c r="H450" t="s">
        <v>21</v>
      </c>
      <c r="I450" t="s">
        <v>22</v>
      </c>
      <c r="J450" t="b">
        <v>0</v>
      </c>
      <c r="K450" t="s">
        <v>554</v>
      </c>
      <c r="L450" t="s">
        <v>555</v>
      </c>
      <c r="M450" t="b">
        <v>0</v>
      </c>
      <c r="N450" t="s">
        <v>25</v>
      </c>
      <c r="O450">
        <v>3300</v>
      </c>
      <c r="P450">
        <v>1804675</v>
      </c>
      <c r="Q450" t="b">
        <v>0</v>
      </c>
      <c r="R450">
        <v>20171011</v>
      </c>
    </row>
    <row r="451" spans="1:18" hidden="1" x14ac:dyDescent="0.25">
      <c r="A451">
        <v>1982</v>
      </c>
      <c r="B451" t="s">
        <v>103</v>
      </c>
      <c r="C451" t="s">
        <v>104</v>
      </c>
      <c r="D451">
        <v>27</v>
      </c>
      <c r="E451">
        <v>41</v>
      </c>
      <c r="F451">
        <v>33</v>
      </c>
      <c r="G451" t="s">
        <v>20</v>
      </c>
      <c r="H451" t="s">
        <v>21</v>
      </c>
      <c r="I451" t="s">
        <v>22</v>
      </c>
      <c r="J451" t="b">
        <v>0</v>
      </c>
      <c r="K451" t="s">
        <v>556</v>
      </c>
      <c r="L451" t="s">
        <v>24</v>
      </c>
      <c r="M451" t="b">
        <v>0</v>
      </c>
      <c r="N451" t="s">
        <v>25</v>
      </c>
      <c r="O451">
        <v>949207</v>
      </c>
      <c r="P451">
        <v>1804675</v>
      </c>
      <c r="Q451" t="b">
        <v>0</v>
      </c>
      <c r="R451">
        <v>20171011</v>
      </c>
    </row>
    <row r="452" spans="1:18" hidden="1" x14ac:dyDescent="0.25">
      <c r="A452">
        <v>1982</v>
      </c>
      <c r="B452" t="s">
        <v>103</v>
      </c>
      <c r="C452" t="s">
        <v>104</v>
      </c>
      <c r="D452">
        <v>27</v>
      </c>
      <c r="E452">
        <v>41</v>
      </c>
      <c r="F452">
        <v>33</v>
      </c>
      <c r="G452" t="s">
        <v>20</v>
      </c>
      <c r="H452" t="s">
        <v>21</v>
      </c>
      <c r="I452" t="s">
        <v>22</v>
      </c>
      <c r="J452" t="b">
        <v>0</v>
      </c>
      <c r="K452" t="s">
        <v>557</v>
      </c>
      <c r="L452" t="s">
        <v>31</v>
      </c>
      <c r="M452" t="b">
        <v>0</v>
      </c>
      <c r="N452" t="s">
        <v>25</v>
      </c>
      <c r="O452">
        <v>5870</v>
      </c>
      <c r="P452">
        <v>1804675</v>
      </c>
      <c r="Q452" t="b">
        <v>0</v>
      </c>
      <c r="R452">
        <v>20171011</v>
      </c>
    </row>
    <row r="453" spans="1:18" hidden="1" x14ac:dyDescent="0.25">
      <c r="A453">
        <v>1982</v>
      </c>
      <c r="B453" t="s">
        <v>112</v>
      </c>
      <c r="C453" t="s">
        <v>113</v>
      </c>
      <c r="D453">
        <v>28</v>
      </c>
      <c r="E453">
        <v>64</v>
      </c>
      <c r="F453">
        <v>46</v>
      </c>
      <c r="G453" t="s">
        <v>20</v>
      </c>
      <c r="H453" t="s">
        <v>21</v>
      </c>
      <c r="I453" t="s">
        <v>22</v>
      </c>
      <c r="J453" t="b">
        <v>0</v>
      </c>
      <c r="K453" t="s">
        <v>114</v>
      </c>
      <c r="L453" t="s">
        <v>29</v>
      </c>
      <c r="M453" t="b">
        <v>0</v>
      </c>
      <c r="N453" t="s">
        <v>25</v>
      </c>
      <c r="O453">
        <v>414099</v>
      </c>
      <c r="P453">
        <v>645026</v>
      </c>
      <c r="Q453" t="b">
        <v>0</v>
      </c>
      <c r="R453">
        <v>20171011</v>
      </c>
    </row>
    <row r="454" spans="1:18" hidden="1" x14ac:dyDescent="0.25">
      <c r="A454">
        <v>1982</v>
      </c>
      <c r="B454" t="s">
        <v>112</v>
      </c>
      <c r="C454" t="s">
        <v>113</v>
      </c>
      <c r="D454">
        <v>28</v>
      </c>
      <c r="E454">
        <v>64</v>
      </c>
      <c r="F454">
        <v>46</v>
      </c>
      <c r="G454" t="s">
        <v>20</v>
      </c>
      <c r="H454" t="s">
        <v>21</v>
      </c>
      <c r="I454" t="s">
        <v>22</v>
      </c>
      <c r="J454" t="b">
        <v>0</v>
      </c>
      <c r="K454" t="s">
        <v>558</v>
      </c>
      <c r="L454" t="s">
        <v>24</v>
      </c>
      <c r="M454" t="b">
        <v>0</v>
      </c>
      <c r="N454" t="s">
        <v>25</v>
      </c>
      <c r="O454">
        <v>230927</v>
      </c>
      <c r="P454">
        <v>645026</v>
      </c>
      <c r="Q454" t="b">
        <v>0</v>
      </c>
      <c r="R454">
        <v>20171011</v>
      </c>
    </row>
    <row r="455" spans="1:18" hidden="1" x14ac:dyDescent="0.25">
      <c r="A455">
        <v>1982</v>
      </c>
      <c r="B455" t="s">
        <v>115</v>
      </c>
      <c r="C455" t="s">
        <v>116</v>
      </c>
      <c r="D455">
        <v>29</v>
      </c>
      <c r="E455">
        <v>43</v>
      </c>
      <c r="F455">
        <v>34</v>
      </c>
      <c r="G455" t="s">
        <v>20</v>
      </c>
      <c r="H455" t="s">
        <v>21</v>
      </c>
      <c r="I455" t="s">
        <v>22</v>
      </c>
      <c r="J455" t="b">
        <v>0</v>
      </c>
      <c r="K455" t="s">
        <v>193</v>
      </c>
      <c r="L455" t="s">
        <v>193</v>
      </c>
      <c r="M455" t="b">
        <v>1</v>
      </c>
      <c r="N455" t="s">
        <v>25</v>
      </c>
      <c r="O455">
        <v>16</v>
      </c>
      <c r="P455">
        <v>1543521</v>
      </c>
      <c r="Q455" t="b">
        <v>0</v>
      </c>
      <c r="R455">
        <v>20171011</v>
      </c>
    </row>
    <row r="456" spans="1:18" hidden="1" x14ac:dyDescent="0.25">
      <c r="A456">
        <v>1982</v>
      </c>
      <c r="B456" t="s">
        <v>115</v>
      </c>
      <c r="C456" t="s">
        <v>116</v>
      </c>
      <c r="D456">
        <v>29</v>
      </c>
      <c r="E456">
        <v>43</v>
      </c>
      <c r="F456">
        <v>34</v>
      </c>
      <c r="G456" t="s">
        <v>20</v>
      </c>
      <c r="H456" t="s">
        <v>21</v>
      </c>
      <c r="I456" t="s">
        <v>22</v>
      </c>
      <c r="J456" t="b">
        <v>0</v>
      </c>
      <c r="K456" t="s">
        <v>559</v>
      </c>
      <c r="L456" t="s">
        <v>29</v>
      </c>
      <c r="M456" t="b">
        <v>0</v>
      </c>
      <c r="N456" t="s">
        <v>25</v>
      </c>
      <c r="O456">
        <v>758629</v>
      </c>
      <c r="P456">
        <v>1543521</v>
      </c>
      <c r="Q456" t="b">
        <v>0</v>
      </c>
      <c r="R456">
        <v>20171011</v>
      </c>
    </row>
    <row r="457" spans="1:18" hidden="1" x14ac:dyDescent="0.25">
      <c r="A457">
        <v>1982</v>
      </c>
      <c r="B457" t="s">
        <v>115</v>
      </c>
      <c r="C457" t="s">
        <v>116</v>
      </c>
      <c r="D457">
        <v>29</v>
      </c>
      <c r="E457">
        <v>43</v>
      </c>
      <c r="F457">
        <v>34</v>
      </c>
      <c r="G457" t="s">
        <v>20</v>
      </c>
      <c r="H457" t="s">
        <v>21</v>
      </c>
      <c r="I457" t="s">
        <v>22</v>
      </c>
      <c r="J457" t="b">
        <v>0</v>
      </c>
      <c r="K457" t="s">
        <v>117</v>
      </c>
      <c r="L457" t="s">
        <v>24</v>
      </c>
      <c r="M457" t="b">
        <v>0</v>
      </c>
      <c r="N457" t="s">
        <v>25</v>
      </c>
      <c r="O457">
        <v>784876</v>
      </c>
      <c r="P457">
        <v>1543521</v>
      </c>
      <c r="Q457" t="b">
        <v>0</v>
      </c>
      <c r="R457">
        <v>20171011</v>
      </c>
    </row>
    <row r="458" spans="1:18" hidden="1" x14ac:dyDescent="0.25">
      <c r="A458">
        <v>1982</v>
      </c>
      <c r="B458" t="s">
        <v>120</v>
      </c>
      <c r="C458" t="s">
        <v>121</v>
      </c>
      <c r="D458">
        <v>30</v>
      </c>
      <c r="E458">
        <v>81</v>
      </c>
      <c r="F458">
        <v>64</v>
      </c>
      <c r="G458" t="s">
        <v>20</v>
      </c>
      <c r="H458" t="s">
        <v>21</v>
      </c>
      <c r="I458" t="s">
        <v>22</v>
      </c>
      <c r="J458" t="b">
        <v>0</v>
      </c>
      <c r="K458" t="s">
        <v>334</v>
      </c>
      <c r="L458" t="s">
        <v>24</v>
      </c>
      <c r="M458" t="b">
        <v>0</v>
      </c>
      <c r="N458" t="s">
        <v>25</v>
      </c>
      <c r="O458">
        <v>133789</v>
      </c>
      <c r="P458">
        <v>321062</v>
      </c>
      <c r="Q458" t="b">
        <v>0</v>
      </c>
      <c r="R458">
        <v>20171011</v>
      </c>
    </row>
    <row r="459" spans="1:18" hidden="1" x14ac:dyDescent="0.25">
      <c r="A459">
        <v>1982</v>
      </c>
      <c r="B459" t="s">
        <v>120</v>
      </c>
      <c r="C459" t="s">
        <v>121</v>
      </c>
      <c r="D459">
        <v>30</v>
      </c>
      <c r="E459">
        <v>81</v>
      </c>
      <c r="F459">
        <v>64</v>
      </c>
      <c r="G459" t="s">
        <v>20</v>
      </c>
      <c r="H459" t="s">
        <v>21</v>
      </c>
      <c r="I459" t="s">
        <v>22</v>
      </c>
      <c r="J459" t="b">
        <v>0</v>
      </c>
      <c r="K459" t="s">
        <v>123</v>
      </c>
      <c r="L459" t="s">
        <v>29</v>
      </c>
      <c r="M459" t="b">
        <v>0</v>
      </c>
      <c r="N459" t="s">
        <v>25</v>
      </c>
      <c r="O459">
        <v>174861</v>
      </c>
      <c r="P459">
        <v>321062</v>
      </c>
      <c r="Q459" t="b">
        <v>0</v>
      </c>
      <c r="R459">
        <v>20171011</v>
      </c>
    </row>
    <row r="460" spans="1:18" hidden="1" x14ac:dyDescent="0.25">
      <c r="A460">
        <v>1982</v>
      </c>
      <c r="B460" t="s">
        <v>120</v>
      </c>
      <c r="C460" t="s">
        <v>121</v>
      </c>
      <c r="D460">
        <v>30</v>
      </c>
      <c r="E460">
        <v>81</v>
      </c>
      <c r="F460">
        <v>64</v>
      </c>
      <c r="G460" t="s">
        <v>20</v>
      </c>
      <c r="H460" t="s">
        <v>21</v>
      </c>
      <c r="I460" t="s">
        <v>22</v>
      </c>
      <c r="J460" t="b">
        <v>0</v>
      </c>
      <c r="K460" t="s">
        <v>560</v>
      </c>
      <c r="L460" t="s">
        <v>31</v>
      </c>
      <c r="M460" t="b">
        <v>0</v>
      </c>
      <c r="N460" t="s">
        <v>25</v>
      </c>
      <c r="O460">
        <v>12412</v>
      </c>
      <c r="P460">
        <v>321062</v>
      </c>
      <c r="Q460" t="b">
        <v>0</v>
      </c>
      <c r="R460">
        <v>20171011</v>
      </c>
    </row>
    <row r="461" spans="1:18" hidden="1" x14ac:dyDescent="0.25">
      <c r="A461">
        <v>1982</v>
      </c>
      <c r="B461" t="s">
        <v>124</v>
      </c>
      <c r="C461" t="s">
        <v>125</v>
      </c>
      <c r="D461">
        <v>31</v>
      </c>
      <c r="E461">
        <v>46</v>
      </c>
      <c r="F461">
        <v>35</v>
      </c>
      <c r="G461" t="s">
        <v>20</v>
      </c>
      <c r="H461" t="s">
        <v>21</v>
      </c>
      <c r="I461" t="s">
        <v>22</v>
      </c>
      <c r="J461" t="b">
        <v>0</v>
      </c>
      <c r="K461" t="s">
        <v>128</v>
      </c>
      <c r="L461" t="s">
        <v>29</v>
      </c>
      <c r="M461" t="b">
        <v>0</v>
      </c>
      <c r="N461" t="s">
        <v>25</v>
      </c>
      <c r="O461">
        <v>363350</v>
      </c>
      <c r="P461">
        <v>545647</v>
      </c>
      <c r="Q461" t="b">
        <v>0</v>
      </c>
      <c r="R461">
        <v>20171011</v>
      </c>
    </row>
    <row r="462" spans="1:18" hidden="1" x14ac:dyDescent="0.25">
      <c r="A462">
        <v>1982</v>
      </c>
      <c r="B462" t="s">
        <v>124</v>
      </c>
      <c r="C462" t="s">
        <v>125</v>
      </c>
      <c r="D462">
        <v>31</v>
      </c>
      <c r="E462">
        <v>46</v>
      </c>
      <c r="F462">
        <v>35</v>
      </c>
      <c r="G462" t="s">
        <v>20</v>
      </c>
      <c r="H462" t="s">
        <v>21</v>
      </c>
      <c r="I462" t="s">
        <v>22</v>
      </c>
      <c r="J462" t="b">
        <v>0</v>
      </c>
      <c r="K462" t="s">
        <v>561</v>
      </c>
      <c r="L462" t="s">
        <v>24</v>
      </c>
      <c r="M462" t="b">
        <v>0</v>
      </c>
      <c r="N462" t="s">
        <v>25</v>
      </c>
      <c r="O462">
        <v>155760</v>
      </c>
      <c r="P462">
        <v>545647</v>
      </c>
      <c r="Q462" t="b">
        <v>0</v>
      </c>
      <c r="R462">
        <v>20171011</v>
      </c>
    </row>
    <row r="463" spans="1:18" hidden="1" x14ac:dyDescent="0.25">
      <c r="A463">
        <v>1982</v>
      </c>
      <c r="B463" t="s">
        <v>124</v>
      </c>
      <c r="C463" t="s">
        <v>125</v>
      </c>
      <c r="D463">
        <v>31</v>
      </c>
      <c r="E463">
        <v>46</v>
      </c>
      <c r="F463">
        <v>35</v>
      </c>
      <c r="G463" t="s">
        <v>20</v>
      </c>
      <c r="H463" t="s">
        <v>21</v>
      </c>
      <c r="I463" t="s">
        <v>22</v>
      </c>
      <c r="J463" t="b">
        <v>0</v>
      </c>
      <c r="K463" t="s">
        <v>193</v>
      </c>
      <c r="L463" t="s">
        <v>193</v>
      </c>
      <c r="M463" t="b">
        <v>1</v>
      </c>
      <c r="N463" t="s">
        <v>25</v>
      </c>
      <c r="O463">
        <v>94</v>
      </c>
      <c r="P463">
        <v>545647</v>
      </c>
      <c r="Q463" t="b">
        <v>0</v>
      </c>
      <c r="R463">
        <v>20171011</v>
      </c>
    </row>
    <row r="464" spans="1:18" hidden="1" x14ac:dyDescent="0.25">
      <c r="A464">
        <v>1982</v>
      </c>
      <c r="B464" t="s">
        <v>124</v>
      </c>
      <c r="C464" t="s">
        <v>125</v>
      </c>
      <c r="D464">
        <v>31</v>
      </c>
      <c r="E464">
        <v>46</v>
      </c>
      <c r="F464">
        <v>35</v>
      </c>
      <c r="G464" t="s">
        <v>20</v>
      </c>
      <c r="H464" t="s">
        <v>21</v>
      </c>
      <c r="I464" t="s">
        <v>22</v>
      </c>
      <c r="J464" t="b">
        <v>0</v>
      </c>
      <c r="K464" t="s">
        <v>562</v>
      </c>
      <c r="L464" t="s">
        <v>563</v>
      </c>
      <c r="M464" t="b">
        <v>0</v>
      </c>
      <c r="N464" t="s">
        <v>25</v>
      </c>
      <c r="O464">
        <v>26443</v>
      </c>
      <c r="P464">
        <v>545647</v>
      </c>
      <c r="Q464" t="b">
        <v>0</v>
      </c>
      <c r="R464">
        <v>20171011</v>
      </c>
    </row>
    <row r="465" spans="1:18" hidden="1" x14ac:dyDescent="0.25">
      <c r="A465">
        <v>1982</v>
      </c>
      <c r="B465" t="s">
        <v>129</v>
      </c>
      <c r="C465" t="s">
        <v>130</v>
      </c>
      <c r="D465">
        <v>32</v>
      </c>
      <c r="E465">
        <v>88</v>
      </c>
      <c r="F465">
        <v>65</v>
      </c>
      <c r="G465" t="s">
        <v>20</v>
      </c>
      <c r="H465" t="s">
        <v>21</v>
      </c>
      <c r="I465" t="s">
        <v>22</v>
      </c>
      <c r="J465" t="b">
        <v>0</v>
      </c>
      <c r="K465" t="s">
        <v>564</v>
      </c>
      <c r="L465" t="s">
        <v>24</v>
      </c>
      <c r="M465" t="b">
        <v>0</v>
      </c>
      <c r="N465" t="s">
        <v>25</v>
      </c>
      <c r="O465">
        <v>120377</v>
      </c>
      <c r="P465">
        <v>235097</v>
      </c>
      <c r="Q465" t="b">
        <v>0</v>
      </c>
      <c r="R465">
        <v>20171011</v>
      </c>
    </row>
    <row r="466" spans="1:18" hidden="1" x14ac:dyDescent="0.25">
      <c r="A466">
        <v>1982</v>
      </c>
      <c r="B466" t="s">
        <v>129</v>
      </c>
      <c r="C466" t="s">
        <v>130</v>
      </c>
      <c r="D466">
        <v>32</v>
      </c>
      <c r="E466">
        <v>88</v>
      </c>
      <c r="F466">
        <v>65</v>
      </c>
      <c r="G466" t="s">
        <v>20</v>
      </c>
      <c r="H466" t="s">
        <v>21</v>
      </c>
      <c r="I466" t="s">
        <v>22</v>
      </c>
      <c r="J466" t="b">
        <v>0</v>
      </c>
      <c r="K466" t="s">
        <v>565</v>
      </c>
      <c r="L466" t="s">
        <v>29</v>
      </c>
      <c r="M466" t="b">
        <v>0</v>
      </c>
      <c r="N466" t="s">
        <v>25</v>
      </c>
      <c r="O466">
        <v>114720</v>
      </c>
      <c r="P466">
        <v>235097</v>
      </c>
      <c r="Q466" t="b">
        <v>0</v>
      </c>
      <c r="R466">
        <v>20171011</v>
      </c>
    </row>
    <row r="467" spans="1:18" hidden="1" x14ac:dyDescent="0.25">
      <c r="A467">
        <v>1982</v>
      </c>
      <c r="B467" t="s">
        <v>137</v>
      </c>
      <c r="C467" t="s">
        <v>138</v>
      </c>
      <c r="D467">
        <v>34</v>
      </c>
      <c r="E467">
        <v>22</v>
      </c>
      <c r="F467">
        <v>12</v>
      </c>
      <c r="G467" t="s">
        <v>20</v>
      </c>
      <c r="H467" t="s">
        <v>21</v>
      </c>
      <c r="I467" t="s">
        <v>22</v>
      </c>
      <c r="J467" t="b">
        <v>0</v>
      </c>
      <c r="K467" t="s">
        <v>566</v>
      </c>
      <c r="L467" t="s">
        <v>24</v>
      </c>
      <c r="M467" t="b">
        <v>0</v>
      </c>
      <c r="N467" t="s">
        <v>25</v>
      </c>
      <c r="O467">
        <v>1047626</v>
      </c>
      <c r="P467">
        <v>2193945</v>
      </c>
      <c r="Q467" t="b">
        <v>0</v>
      </c>
      <c r="R467">
        <v>20171011</v>
      </c>
    </row>
    <row r="468" spans="1:18" hidden="1" x14ac:dyDescent="0.25">
      <c r="A468">
        <v>1982</v>
      </c>
      <c r="B468" t="s">
        <v>137</v>
      </c>
      <c r="C468" t="s">
        <v>138</v>
      </c>
      <c r="D468">
        <v>34</v>
      </c>
      <c r="E468">
        <v>22</v>
      </c>
      <c r="F468">
        <v>12</v>
      </c>
      <c r="G468" t="s">
        <v>20</v>
      </c>
      <c r="H468" t="s">
        <v>21</v>
      </c>
      <c r="I468" t="s">
        <v>22</v>
      </c>
      <c r="J468" t="b">
        <v>0</v>
      </c>
      <c r="K468" t="s">
        <v>567</v>
      </c>
      <c r="L468" t="s">
        <v>568</v>
      </c>
      <c r="M468" t="b">
        <v>0</v>
      </c>
      <c r="N468" t="s">
        <v>25</v>
      </c>
      <c r="O468">
        <v>1830</v>
      </c>
      <c r="P468">
        <v>2193945</v>
      </c>
      <c r="Q468" t="b">
        <v>0</v>
      </c>
      <c r="R468">
        <v>20171011</v>
      </c>
    </row>
    <row r="469" spans="1:18" hidden="1" x14ac:dyDescent="0.25">
      <c r="A469">
        <v>1982</v>
      </c>
      <c r="B469" t="s">
        <v>137</v>
      </c>
      <c r="C469" t="s">
        <v>138</v>
      </c>
      <c r="D469">
        <v>34</v>
      </c>
      <c r="E469">
        <v>22</v>
      </c>
      <c r="F469">
        <v>12</v>
      </c>
      <c r="G469" t="s">
        <v>20</v>
      </c>
      <c r="H469" t="s">
        <v>21</v>
      </c>
      <c r="I469" t="s">
        <v>22</v>
      </c>
      <c r="J469" t="b">
        <v>0</v>
      </c>
      <c r="K469" t="s">
        <v>569</v>
      </c>
      <c r="L469" t="s">
        <v>27</v>
      </c>
      <c r="M469" t="b">
        <v>0</v>
      </c>
      <c r="N469" t="s">
        <v>25</v>
      </c>
      <c r="O469">
        <v>4745</v>
      </c>
      <c r="P469">
        <v>2193945</v>
      </c>
      <c r="Q469" t="b">
        <v>0</v>
      </c>
      <c r="R469">
        <v>20171011</v>
      </c>
    </row>
    <row r="470" spans="1:18" hidden="1" x14ac:dyDescent="0.25">
      <c r="A470">
        <v>1982</v>
      </c>
      <c r="B470" t="s">
        <v>137</v>
      </c>
      <c r="C470" t="s">
        <v>138</v>
      </c>
      <c r="D470">
        <v>34</v>
      </c>
      <c r="E470">
        <v>22</v>
      </c>
      <c r="F470">
        <v>12</v>
      </c>
      <c r="G470" t="s">
        <v>20</v>
      </c>
      <c r="H470" t="s">
        <v>21</v>
      </c>
      <c r="I470" t="s">
        <v>22</v>
      </c>
      <c r="J470" t="b">
        <v>0</v>
      </c>
      <c r="K470" t="s">
        <v>570</v>
      </c>
      <c r="L470" t="s">
        <v>571</v>
      </c>
      <c r="M470" t="b">
        <v>0</v>
      </c>
      <c r="N470" t="s">
        <v>25</v>
      </c>
      <c r="O470">
        <v>2955</v>
      </c>
      <c r="P470">
        <v>2193945</v>
      </c>
      <c r="Q470" t="b">
        <v>0</v>
      </c>
      <c r="R470">
        <v>20171011</v>
      </c>
    </row>
    <row r="471" spans="1:18" hidden="1" x14ac:dyDescent="0.25">
      <c r="A471">
        <v>1982</v>
      </c>
      <c r="B471" t="s">
        <v>137</v>
      </c>
      <c r="C471" t="s">
        <v>138</v>
      </c>
      <c r="D471">
        <v>34</v>
      </c>
      <c r="E471">
        <v>22</v>
      </c>
      <c r="F471">
        <v>12</v>
      </c>
      <c r="G471" t="s">
        <v>20</v>
      </c>
      <c r="H471" t="s">
        <v>21</v>
      </c>
      <c r="I471" t="s">
        <v>22</v>
      </c>
      <c r="J471" t="b">
        <v>0</v>
      </c>
      <c r="K471" t="s">
        <v>572</v>
      </c>
      <c r="L471" t="s">
        <v>29</v>
      </c>
      <c r="M471" t="b">
        <v>0</v>
      </c>
      <c r="N471" t="s">
        <v>25</v>
      </c>
      <c r="O471">
        <v>1117549</v>
      </c>
      <c r="P471">
        <v>2193945</v>
      </c>
      <c r="Q471" t="b">
        <v>0</v>
      </c>
      <c r="R471">
        <v>20171011</v>
      </c>
    </row>
    <row r="472" spans="1:18" hidden="1" x14ac:dyDescent="0.25">
      <c r="A472">
        <v>1982</v>
      </c>
      <c r="B472" t="s">
        <v>137</v>
      </c>
      <c r="C472" t="s">
        <v>138</v>
      </c>
      <c r="D472">
        <v>34</v>
      </c>
      <c r="E472">
        <v>22</v>
      </c>
      <c r="F472">
        <v>12</v>
      </c>
      <c r="G472" t="s">
        <v>20</v>
      </c>
      <c r="H472" t="s">
        <v>21</v>
      </c>
      <c r="I472" t="s">
        <v>22</v>
      </c>
      <c r="J472" t="b">
        <v>0</v>
      </c>
      <c r="K472" t="s">
        <v>573</v>
      </c>
      <c r="L472" t="s">
        <v>31</v>
      </c>
      <c r="M472" t="b">
        <v>0</v>
      </c>
      <c r="N472" t="s">
        <v>25</v>
      </c>
      <c r="O472">
        <v>9934</v>
      </c>
      <c r="P472">
        <v>2193945</v>
      </c>
      <c r="Q472" t="b">
        <v>0</v>
      </c>
      <c r="R472">
        <v>20171011</v>
      </c>
    </row>
    <row r="473" spans="1:18" hidden="1" x14ac:dyDescent="0.25">
      <c r="A473">
        <v>1982</v>
      </c>
      <c r="B473" t="s">
        <v>137</v>
      </c>
      <c r="C473" t="s">
        <v>138</v>
      </c>
      <c r="D473">
        <v>34</v>
      </c>
      <c r="E473">
        <v>22</v>
      </c>
      <c r="F473">
        <v>12</v>
      </c>
      <c r="G473" t="s">
        <v>20</v>
      </c>
      <c r="H473" t="s">
        <v>21</v>
      </c>
      <c r="I473" t="s">
        <v>22</v>
      </c>
      <c r="J473" t="b">
        <v>0</v>
      </c>
      <c r="K473" t="s">
        <v>574</v>
      </c>
      <c r="L473" t="s">
        <v>88</v>
      </c>
      <c r="M473" t="b">
        <v>0</v>
      </c>
      <c r="N473" t="s">
        <v>25</v>
      </c>
      <c r="O473">
        <v>3726</v>
      </c>
      <c r="P473">
        <v>2193945</v>
      </c>
      <c r="Q473" t="b">
        <v>0</v>
      </c>
      <c r="R473">
        <v>20171011</v>
      </c>
    </row>
    <row r="474" spans="1:18" hidden="1" x14ac:dyDescent="0.25">
      <c r="A474">
        <v>1982</v>
      </c>
      <c r="B474" t="s">
        <v>137</v>
      </c>
      <c r="C474" t="s">
        <v>138</v>
      </c>
      <c r="D474">
        <v>34</v>
      </c>
      <c r="E474">
        <v>22</v>
      </c>
      <c r="F474">
        <v>12</v>
      </c>
      <c r="G474" t="s">
        <v>20</v>
      </c>
      <c r="H474" t="s">
        <v>21</v>
      </c>
      <c r="I474" t="s">
        <v>22</v>
      </c>
      <c r="J474" t="b">
        <v>0</v>
      </c>
      <c r="K474" t="s">
        <v>575</v>
      </c>
      <c r="L474" t="s">
        <v>100</v>
      </c>
      <c r="M474" t="b">
        <v>0</v>
      </c>
      <c r="N474" t="s">
        <v>25</v>
      </c>
      <c r="O474">
        <v>5580</v>
      </c>
      <c r="P474">
        <v>2193945</v>
      </c>
      <c r="Q474" t="b">
        <v>0</v>
      </c>
      <c r="R474">
        <v>20171011</v>
      </c>
    </row>
    <row r="475" spans="1:18" hidden="1" x14ac:dyDescent="0.25">
      <c r="A475">
        <v>1982</v>
      </c>
      <c r="B475" t="s">
        <v>145</v>
      </c>
      <c r="C475" t="s">
        <v>146</v>
      </c>
      <c r="D475">
        <v>35</v>
      </c>
      <c r="E475">
        <v>85</v>
      </c>
      <c r="F475">
        <v>66</v>
      </c>
      <c r="G475" t="s">
        <v>20</v>
      </c>
      <c r="H475" t="s">
        <v>21</v>
      </c>
      <c r="I475" t="s">
        <v>22</v>
      </c>
      <c r="J475" t="b">
        <v>0</v>
      </c>
      <c r="K475" t="s">
        <v>576</v>
      </c>
      <c r="L475" t="s">
        <v>24</v>
      </c>
      <c r="M475" t="b">
        <v>0</v>
      </c>
      <c r="N475" t="s">
        <v>25</v>
      </c>
      <c r="O475">
        <v>187128</v>
      </c>
      <c r="P475">
        <v>404810</v>
      </c>
      <c r="Q475" t="b">
        <v>0</v>
      </c>
      <c r="R475">
        <v>20171011</v>
      </c>
    </row>
    <row r="476" spans="1:18" hidden="1" x14ac:dyDescent="0.25">
      <c r="A476">
        <v>1982</v>
      </c>
      <c r="B476" t="s">
        <v>145</v>
      </c>
      <c r="C476" t="s">
        <v>146</v>
      </c>
      <c r="D476">
        <v>35</v>
      </c>
      <c r="E476">
        <v>85</v>
      </c>
      <c r="F476">
        <v>66</v>
      </c>
      <c r="G476" t="s">
        <v>20</v>
      </c>
      <c r="H476" t="s">
        <v>21</v>
      </c>
      <c r="I476" t="s">
        <v>22</v>
      </c>
      <c r="J476" t="b">
        <v>0</v>
      </c>
      <c r="K476" t="s">
        <v>577</v>
      </c>
      <c r="L476" t="s">
        <v>29</v>
      </c>
      <c r="M476" t="b">
        <v>0</v>
      </c>
      <c r="N476" t="s">
        <v>25</v>
      </c>
      <c r="O476">
        <v>217682</v>
      </c>
      <c r="P476">
        <v>404810</v>
      </c>
      <c r="Q476" t="b">
        <v>0</v>
      </c>
      <c r="R476">
        <v>20171011</v>
      </c>
    </row>
    <row r="477" spans="1:18" hidden="1" x14ac:dyDescent="0.25">
      <c r="A477">
        <v>1982</v>
      </c>
      <c r="B477" t="s">
        <v>152</v>
      </c>
      <c r="C477" t="s">
        <v>153</v>
      </c>
      <c r="D477">
        <v>36</v>
      </c>
      <c r="E477">
        <v>21</v>
      </c>
      <c r="F477">
        <v>13</v>
      </c>
      <c r="G477" t="s">
        <v>20</v>
      </c>
      <c r="H477" t="s">
        <v>21</v>
      </c>
      <c r="I477" t="s">
        <v>22</v>
      </c>
      <c r="J477" t="b">
        <v>0</v>
      </c>
      <c r="K477" t="s">
        <v>578</v>
      </c>
      <c r="L477" t="s">
        <v>24</v>
      </c>
      <c r="M477" t="b">
        <v>0</v>
      </c>
      <c r="N477" t="s">
        <v>25</v>
      </c>
      <c r="O477">
        <v>1415749</v>
      </c>
      <c r="P477">
        <v>4967729</v>
      </c>
      <c r="Q477" t="b">
        <v>0</v>
      </c>
      <c r="R477">
        <v>20171011</v>
      </c>
    </row>
    <row r="478" spans="1:18" hidden="1" x14ac:dyDescent="0.25">
      <c r="A478">
        <v>1982</v>
      </c>
      <c r="B478" t="s">
        <v>152</v>
      </c>
      <c r="C478" t="s">
        <v>153</v>
      </c>
      <c r="D478">
        <v>36</v>
      </c>
      <c r="E478">
        <v>21</v>
      </c>
      <c r="F478">
        <v>13</v>
      </c>
      <c r="G478" t="s">
        <v>20</v>
      </c>
      <c r="H478" t="s">
        <v>21</v>
      </c>
      <c r="I478" t="s">
        <v>22</v>
      </c>
      <c r="J478" t="b">
        <v>0</v>
      </c>
      <c r="K478" t="s">
        <v>193</v>
      </c>
      <c r="L478" t="s">
        <v>193</v>
      </c>
      <c r="M478" t="b">
        <v>1</v>
      </c>
      <c r="N478" t="s">
        <v>25</v>
      </c>
      <c r="O478">
        <v>232</v>
      </c>
      <c r="P478">
        <v>4967729</v>
      </c>
      <c r="Q478" t="b">
        <v>0</v>
      </c>
      <c r="R478">
        <v>20171011</v>
      </c>
    </row>
    <row r="479" spans="1:18" hidden="1" x14ac:dyDescent="0.25">
      <c r="A479">
        <v>1982</v>
      </c>
      <c r="B479" t="s">
        <v>152</v>
      </c>
      <c r="C479" t="s">
        <v>153</v>
      </c>
      <c r="D479">
        <v>36</v>
      </c>
      <c r="E479">
        <v>21</v>
      </c>
      <c r="F479">
        <v>13</v>
      </c>
      <c r="G479" t="s">
        <v>20</v>
      </c>
      <c r="H479" t="s">
        <v>21</v>
      </c>
      <c r="I479" t="s">
        <v>22</v>
      </c>
      <c r="J479" t="b">
        <v>0</v>
      </c>
      <c r="K479" t="s">
        <v>579</v>
      </c>
      <c r="L479" t="s">
        <v>88</v>
      </c>
      <c r="M479" t="b">
        <v>0</v>
      </c>
      <c r="N479" t="s">
        <v>25</v>
      </c>
      <c r="O479">
        <v>15206</v>
      </c>
      <c r="P479">
        <v>4967729</v>
      </c>
      <c r="Q479" t="b">
        <v>0</v>
      </c>
      <c r="R479">
        <v>20171011</v>
      </c>
    </row>
    <row r="480" spans="1:18" hidden="1" x14ac:dyDescent="0.25">
      <c r="A480">
        <v>1982</v>
      </c>
      <c r="B480" t="s">
        <v>152</v>
      </c>
      <c r="C480" t="s">
        <v>153</v>
      </c>
      <c r="D480">
        <v>36</v>
      </c>
      <c r="E480">
        <v>21</v>
      </c>
      <c r="F480">
        <v>13</v>
      </c>
      <c r="G480" t="s">
        <v>20</v>
      </c>
      <c r="H480" t="s">
        <v>21</v>
      </c>
      <c r="I480" t="s">
        <v>22</v>
      </c>
      <c r="J480" t="b">
        <v>0</v>
      </c>
      <c r="K480" t="s">
        <v>578</v>
      </c>
      <c r="L480" t="s">
        <v>158</v>
      </c>
      <c r="M480" t="b">
        <v>0</v>
      </c>
      <c r="N480" t="s">
        <v>25</v>
      </c>
      <c r="O480">
        <v>175650</v>
      </c>
      <c r="P480">
        <v>4967729</v>
      </c>
      <c r="Q480" t="b">
        <v>0</v>
      </c>
      <c r="R480">
        <v>20171011</v>
      </c>
    </row>
    <row r="481" spans="1:18" hidden="1" x14ac:dyDescent="0.25">
      <c r="A481">
        <v>1982</v>
      </c>
      <c r="B481" t="s">
        <v>152</v>
      </c>
      <c r="C481" t="s">
        <v>153</v>
      </c>
      <c r="D481">
        <v>36</v>
      </c>
      <c r="E481">
        <v>21</v>
      </c>
      <c r="F481">
        <v>13</v>
      </c>
      <c r="G481" t="s">
        <v>20</v>
      </c>
      <c r="H481" t="s">
        <v>21</v>
      </c>
      <c r="I481" t="s">
        <v>22</v>
      </c>
      <c r="J481" t="b">
        <v>0</v>
      </c>
      <c r="K481" t="s">
        <v>580</v>
      </c>
      <c r="L481" t="s">
        <v>156</v>
      </c>
      <c r="M481" t="b">
        <v>0</v>
      </c>
      <c r="N481" t="s">
        <v>25</v>
      </c>
      <c r="O481">
        <v>142275</v>
      </c>
      <c r="P481">
        <v>4967729</v>
      </c>
      <c r="Q481" t="b">
        <v>0</v>
      </c>
      <c r="R481">
        <v>20171011</v>
      </c>
    </row>
    <row r="482" spans="1:18" hidden="1" x14ac:dyDescent="0.25">
      <c r="A482">
        <v>1982</v>
      </c>
      <c r="B482" t="s">
        <v>152</v>
      </c>
      <c r="C482" t="s">
        <v>153</v>
      </c>
      <c r="D482">
        <v>36</v>
      </c>
      <c r="E482">
        <v>21</v>
      </c>
      <c r="F482">
        <v>13</v>
      </c>
      <c r="G482" t="s">
        <v>20</v>
      </c>
      <c r="H482" t="s">
        <v>21</v>
      </c>
      <c r="I482" t="s">
        <v>22</v>
      </c>
      <c r="J482" t="b">
        <v>0</v>
      </c>
      <c r="K482" t="s">
        <v>581</v>
      </c>
      <c r="L482" t="s">
        <v>475</v>
      </c>
      <c r="M482" t="b">
        <v>0</v>
      </c>
      <c r="N482" t="s">
        <v>25</v>
      </c>
      <c r="O482">
        <v>23379</v>
      </c>
      <c r="P482">
        <v>4967729</v>
      </c>
      <c r="Q482" t="b">
        <v>0</v>
      </c>
      <c r="R482">
        <v>20171011</v>
      </c>
    </row>
    <row r="483" spans="1:18" hidden="1" x14ac:dyDescent="0.25">
      <c r="A483">
        <v>1982</v>
      </c>
      <c r="B483" t="s">
        <v>152</v>
      </c>
      <c r="C483" t="s">
        <v>153</v>
      </c>
      <c r="D483">
        <v>36</v>
      </c>
      <c r="E483">
        <v>21</v>
      </c>
      <c r="F483">
        <v>13</v>
      </c>
      <c r="G483" t="s">
        <v>20</v>
      </c>
      <c r="H483" t="s">
        <v>21</v>
      </c>
      <c r="I483" t="s">
        <v>22</v>
      </c>
      <c r="J483" t="b">
        <v>0</v>
      </c>
      <c r="K483" t="s">
        <v>580</v>
      </c>
      <c r="L483" t="s">
        <v>29</v>
      </c>
      <c r="M483" t="b">
        <v>0</v>
      </c>
      <c r="N483" t="s">
        <v>25</v>
      </c>
      <c r="O483">
        <v>3089871</v>
      </c>
      <c r="P483">
        <v>4967729</v>
      </c>
      <c r="Q483" t="b">
        <v>0</v>
      </c>
      <c r="R483">
        <v>20171011</v>
      </c>
    </row>
    <row r="484" spans="1:18" hidden="1" x14ac:dyDescent="0.25">
      <c r="A484">
        <v>1982</v>
      </c>
      <c r="B484" t="s">
        <v>152</v>
      </c>
      <c r="C484" t="s">
        <v>153</v>
      </c>
      <c r="D484">
        <v>36</v>
      </c>
      <c r="E484">
        <v>21</v>
      </c>
      <c r="F484">
        <v>13</v>
      </c>
      <c r="G484" t="s">
        <v>20</v>
      </c>
      <c r="H484" t="s">
        <v>21</v>
      </c>
      <c r="I484" t="s">
        <v>22</v>
      </c>
      <c r="J484" t="b">
        <v>0</v>
      </c>
      <c r="K484" t="s">
        <v>578</v>
      </c>
      <c r="L484" t="s">
        <v>478</v>
      </c>
      <c r="M484" t="b">
        <v>0</v>
      </c>
      <c r="N484" t="s">
        <v>25</v>
      </c>
      <c r="O484">
        <v>105367</v>
      </c>
      <c r="P484">
        <v>4967729</v>
      </c>
      <c r="Q484" t="b">
        <v>0</v>
      </c>
      <c r="R484">
        <v>20171011</v>
      </c>
    </row>
    <row r="485" spans="1:18" hidden="1" x14ac:dyDescent="0.25">
      <c r="A485">
        <v>1982</v>
      </c>
      <c r="B485" t="s">
        <v>162</v>
      </c>
      <c r="C485" t="s">
        <v>163</v>
      </c>
      <c r="D485">
        <v>38</v>
      </c>
      <c r="E485">
        <v>44</v>
      </c>
      <c r="F485">
        <v>36</v>
      </c>
      <c r="G485" t="s">
        <v>20</v>
      </c>
      <c r="H485" t="s">
        <v>21</v>
      </c>
      <c r="I485" t="s">
        <v>22</v>
      </c>
      <c r="J485" t="b">
        <v>0</v>
      </c>
      <c r="K485" t="s">
        <v>582</v>
      </c>
      <c r="L485" t="s">
        <v>24</v>
      </c>
      <c r="M485" t="b">
        <v>0</v>
      </c>
      <c r="N485" t="s">
        <v>25</v>
      </c>
      <c r="O485">
        <v>89304</v>
      </c>
      <c r="P485">
        <v>262465</v>
      </c>
      <c r="Q485" t="b">
        <v>0</v>
      </c>
      <c r="R485">
        <v>20171011</v>
      </c>
    </row>
    <row r="486" spans="1:18" hidden="1" x14ac:dyDescent="0.25">
      <c r="A486">
        <v>1982</v>
      </c>
      <c r="B486" t="s">
        <v>162</v>
      </c>
      <c r="C486" t="s">
        <v>163</v>
      </c>
      <c r="D486">
        <v>38</v>
      </c>
      <c r="E486">
        <v>44</v>
      </c>
      <c r="F486">
        <v>36</v>
      </c>
      <c r="G486" t="s">
        <v>20</v>
      </c>
      <c r="H486" t="s">
        <v>21</v>
      </c>
      <c r="I486" t="s">
        <v>22</v>
      </c>
      <c r="J486" t="b">
        <v>0</v>
      </c>
      <c r="K486" t="s">
        <v>583</v>
      </c>
      <c r="L486" t="s">
        <v>584</v>
      </c>
      <c r="M486" t="b">
        <v>0</v>
      </c>
      <c r="N486" t="s">
        <v>25</v>
      </c>
      <c r="O486">
        <v>8288</v>
      </c>
      <c r="P486">
        <v>262465</v>
      </c>
      <c r="Q486" t="b">
        <v>0</v>
      </c>
      <c r="R486">
        <v>20171011</v>
      </c>
    </row>
    <row r="487" spans="1:18" hidden="1" x14ac:dyDescent="0.25">
      <c r="A487">
        <v>1982</v>
      </c>
      <c r="B487" t="s">
        <v>162</v>
      </c>
      <c r="C487" t="s">
        <v>163</v>
      </c>
      <c r="D487">
        <v>38</v>
      </c>
      <c r="E487">
        <v>44</v>
      </c>
      <c r="F487">
        <v>36</v>
      </c>
      <c r="G487" t="s">
        <v>20</v>
      </c>
      <c r="H487" t="s">
        <v>21</v>
      </c>
      <c r="I487" t="s">
        <v>22</v>
      </c>
      <c r="J487" t="b">
        <v>0</v>
      </c>
      <c r="K487" t="s">
        <v>165</v>
      </c>
      <c r="L487" t="s">
        <v>29</v>
      </c>
      <c r="M487" t="b">
        <v>0</v>
      </c>
      <c r="N487" t="s">
        <v>25</v>
      </c>
      <c r="O487">
        <v>164873</v>
      </c>
      <c r="P487">
        <v>262465</v>
      </c>
      <c r="Q487" t="b">
        <v>0</v>
      </c>
      <c r="R487">
        <v>20171011</v>
      </c>
    </row>
    <row r="488" spans="1:18" hidden="1" x14ac:dyDescent="0.25">
      <c r="A488">
        <v>1982</v>
      </c>
      <c r="B488" t="s">
        <v>167</v>
      </c>
      <c r="C488" t="s">
        <v>168</v>
      </c>
      <c r="D488">
        <v>39</v>
      </c>
      <c r="E488">
        <v>31</v>
      </c>
      <c r="F488">
        <v>24</v>
      </c>
      <c r="G488" t="s">
        <v>20</v>
      </c>
      <c r="H488" t="s">
        <v>21</v>
      </c>
      <c r="I488" t="s">
        <v>22</v>
      </c>
      <c r="J488" t="b">
        <v>0</v>
      </c>
      <c r="K488" t="s">
        <v>585</v>
      </c>
      <c r="L488" t="s">
        <v>31</v>
      </c>
      <c r="M488" t="b">
        <v>0</v>
      </c>
      <c r="N488" t="s">
        <v>25</v>
      </c>
      <c r="O488">
        <v>36103</v>
      </c>
      <c r="P488">
        <v>3395463</v>
      </c>
      <c r="Q488" t="b">
        <v>0</v>
      </c>
      <c r="R488">
        <v>20171011</v>
      </c>
    </row>
    <row r="489" spans="1:18" hidden="1" x14ac:dyDescent="0.25">
      <c r="A489">
        <v>1982</v>
      </c>
      <c r="B489" t="s">
        <v>167</v>
      </c>
      <c r="C489" t="s">
        <v>168</v>
      </c>
      <c r="D489">
        <v>39</v>
      </c>
      <c r="E489">
        <v>31</v>
      </c>
      <c r="F489">
        <v>24</v>
      </c>
      <c r="G489" t="s">
        <v>20</v>
      </c>
      <c r="H489" t="s">
        <v>21</v>
      </c>
      <c r="I489" t="s">
        <v>22</v>
      </c>
      <c r="J489" t="b">
        <v>0</v>
      </c>
      <c r="K489" t="s">
        <v>586</v>
      </c>
      <c r="L489" t="s">
        <v>24</v>
      </c>
      <c r="M489" t="b">
        <v>0</v>
      </c>
      <c r="N489" t="s">
        <v>25</v>
      </c>
      <c r="O489">
        <v>1396790</v>
      </c>
      <c r="P489">
        <v>3395463</v>
      </c>
      <c r="Q489" t="b">
        <v>0</v>
      </c>
      <c r="R489">
        <v>20171011</v>
      </c>
    </row>
    <row r="490" spans="1:18" hidden="1" x14ac:dyDescent="0.25">
      <c r="A490">
        <v>1982</v>
      </c>
      <c r="B490" t="s">
        <v>167</v>
      </c>
      <c r="C490" t="s">
        <v>168</v>
      </c>
      <c r="D490">
        <v>39</v>
      </c>
      <c r="E490">
        <v>31</v>
      </c>
      <c r="F490">
        <v>24</v>
      </c>
      <c r="G490" t="s">
        <v>20</v>
      </c>
      <c r="H490" t="s">
        <v>21</v>
      </c>
      <c r="I490" t="s">
        <v>22</v>
      </c>
      <c r="J490" t="b">
        <v>0</v>
      </c>
      <c r="K490" t="s">
        <v>170</v>
      </c>
      <c r="L490" t="s">
        <v>29</v>
      </c>
      <c r="M490" t="b">
        <v>0</v>
      </c>
      <c r="N490" t="s">
        <v>25</v>
      </c>
      <c r="O490">
        <v>1923767</v>
      </c>
      <c r="P490">
        <v>3395463</v>
      </c>
      <c r="Q490" t="b">
        <v>0</v>
      </c>
      <c r="R490">
        <v>20171011</v>
      </c>
    </row>
    <row r="491" spans="1:18" hidden="1" x14ac:dyDescent="0.25">
      <c r="A491">
        <v>1982</v>
      </c>
      <c r="B491" t="s">
        <v>167</v>
      </c>
      <c r="C491" t="s">
        <v>168</v>
      </c>
      <c r="D491">
        <v>39</v>
      </c>
      <c r="E491">
        <v>31</v>
      </c>
      <c r="F491">
        <v>24</v>
      </c>
      <c r="G491" t="s">
        <v>20</v>
      </c>
      <c r="H491" t="s">
        <v>21</v>
      </c>
      <c r="I491" t="s">
        <v>22</v>
      </c>
      <c r="J491" t="b">
        <v>0</v>
      </c>
      <c r="K491" t="s">
        <v>587</v>
      </c>
      <c r="L491" t="s">
        <v>27</v>
      </c>
      <c r="M491" t="b">
        <v>0</v>
      </c>
      <c r="N491" t="s">
        <v>25</v>
      </c>
      <c r="O491">
        <v>38803</v>
      </c>
      <c r="P491">
        <v>3395463</v>
      </c>
      <c r="Q491" t="b">
        <v>0</v>
      </c>
      <c r="R491">
        <v>20171011</v>
      </c>
    </row>
    <row r="492" spans="1:18" hidden="1" x14ac:dyDescent="0.25">
      <c r="A492">
        <v>1982</v>
      </c>
      <c r="B492" t="s">
        <v>175</v>
      </c>
      <c r="C492" t="s">
        <v>176</v>
      </c>
      <c r="D492">
        <v>42</v>
      </c>
      <c r="E492">
        <v>23</v>
      </c>
      <c r="F492">
        <v>14</v>
      </c>
      <c r="G492" t="s">
        <v>20</v>
      </c>
      <c r="H492" t="s">
        <v>21</v>
      </c>
      <c r="I492" t="s">
        <v>22</v>
      </c>
      <c r="J492" t="b">
        <v>0</v>
      </c>
      <c r="K492" t="s">
        <v>588</v>
      </c>
      <c r="L492" t="s">
        <v>589</v>
      </c>
      <c r="M492" t="b">
        <v>0</v>
      </c>
      <c r="N492" t="s">
        <v>25</v>
      </c>
      <c r="O492">
        <v>16530</v>
      </c>
      <c r="P492">
        <v>3604108</v>
      </c>
      <c r="Q492" t="b">
        <v>0</v>
      </c>
      <c r="R492">
        <v>20171011</v>
      </c>
    </row>
    <row r="493" spans="1:18" hidden="1" x14ac:dyDescent="0.25">
      <c r="A493">
        <v>1982</v>
      </c>
      <c r="B493" t="s">
        <v>175</v>
      </c>
      <c r="C493" t="s">
        <v>176</v>
      </c>
      <c r="D493">
        <v>42</v>
      </c>
      <c r="E493">
        <v>23</v>
      </c>
      <c r="F493">
        <v>14</v>
      </c>
      <c r="G493" t="s">
        <v>20</v>
      </c>
      <c r="H493" t="s">
        <v>21</v>
      </c>
      <c r="I493" t="s">
        <v>22</v>
      </c>
      <c r="J493" t="b">
        <v>0</v>
      </c>
      <c r="K493" t="s">
        <v>590</v>
      </c>
      <c r="L493" t="s">
        <v>88</v>
      </c>
      <c r="M493" t="b">
        <v>0</v>
      </c>
      <c r="N493" t="s">
        <v>25</v>
      </c>
      <c r="O493">
        <v>18951</v>
      </c>
      <c r="P493">
        <v>3604108</v>
      </c>
      <c r="Q493" t="b">
        <v>0</v>
      </c>
      <c r="R493">
        <v>20171011</v>
      </c>
    </row>
    <row r="494" spans="1:18" hidden="1" x14ac:dyDescent="0.25">
      <c r="A494">
        <v>1982</v>
      </c>
      <c r="B494" t="s">
        <v>175</v>
      </c>
      <c r="C494" t="s">
        <v>176</v>
      </c>
      <c r="D494">
        <v>42</v>
      </c>
      <c r="E494">
        <v>23</v>
      </c>
      <c r="F494">
        <v>14</v>
      </c>
      <c r="G494" t="s">
        <v>20</v>
      </c>
      <c r="H494" t="s">
        <v>21</v>
      </c>
      <c r="I494" t="s">
        <v>22</v>
      </c>
      <c r="J494" t="b">
        <v>0</v>
      </c>
      <c r="K494" t="s">
        <v>591</v>
      </c>
      <c r="L494" t="s">
        <v>29</v>
      </c>
      <c r="M494" t="b">
        <v>0</v>
      </c>
      <c r="N494" t="s">
        <v>25</v>
      </c>
      <c r="O494">
        <v>1412965</v>
      </c>
      <c r="P494">
        <v>3604108</v>
      </c>
      <c r="Q494" t="b">
        <v>0</v>
      </c>
      <c r="R494">
        <v>20171011</v>
      </c>
    </row>
    <row r="495" spans="1:18" hidden="1" x14ac:dyDescent="0.25">
      <c r="A495">
        <v>1982</v>
      </c>
      <c r="B495" t="s">
        <v>175</v>
      </c>
      <c r="C495" t="s">
        <v>176</v>
      </c>
      <c r="D495">
        <v>42</v>
      </c>
      <c r="E495">
        <v>23</v>
      </c>
      <c r="F495">
        <v>14</v>
      </c>
      <c r="G495" t="s">
        <v>20</v>
      </c>
      <c r="H495" t="s">
        <v>21</v>
      </c>
      <c r="I495" t="s">
        <v>22</v>
      </c>
      <c r="J495" t="b">
        <v>0</v>
      </c>
      <c r="K495" t="s">
        <v>592</v>
      </c>
      <c r="L495" t="s">
        <v>24</v>
      </c>
      <c r="M495" t="b">
        <v>0</v>
      </c>
      <c r="N495" t="s">
        <v>25</v>
      </c>
      <c r="O495">
        <v>2136418</v>
      </c>
      <c r="P495">
        <v>3604108</v>
      </c>
      <c r="Q495" t="b">
        <v>0</v>
      </c>
      <c r="R495">
        <v>20171011</v>
      </c>
    </row>
    <row r="496" spans="1:18" hidden="1" x14ac:dyDescent="0.25">
      <c r="A496">
        <v>1982</v>
      </c>
      <c r="B496" t="s">
        <v>175</v>
      </c>
      <c r="C496" t="s">
        <v>176</v>
      </c>
      <c r="D496">
        <v>42</v>
      </c>
      <c r="E496">
        <v>23</v>
      </c>
      <c r="F496">
        <v>14</v>
      </c>
      <c r="G496" t="s">
        <v>20</v>
      </c>
      <c r="H496" t="s">
        <v>21</v>
      </c>
      <c r="I496" t="s">
        <v>22</v>
      </c>
      <c r="J496" t="b">
        <v>0</v>
      </c>
      <c r="K496" t="s">
        <v>593</v>
      </c>
      <c r="L496" t="s">
        <v>31</v>
      </c>
      <c r="M496" t="b">
        <v>0</v>
      </c>
      <c r="N496" t="s">
        <v>25</v>
      </c>
      <c r="O496">
        <v>19244</v>
      </c>
      <c r="P496">
        <v>3604108</v>
      </c>
      <c r="Q496" t="b">
        <v>0</v>
      </c>
      <c r="R496">
        <v>20171011</v>
      </c>
    </row>
    <row r="497" spans="1:18" hidden="1" x14ac:dyDescent="0.25">
      <c r="A497">
        <v>1982</v>
      </c>
      <c r="B497" t="s">
        <v>184</v>
      </c>
      <c r="C497" t="s">
        <v>185</v>
      </c>
      <c r="D497">
        <v>44</v>
      </c>
      <c r="E497">
        <v>15</v>
      </c>
      <c r="F497">
        <v>5</v>
      </c>
      <c r="G497" t="s">
        <v>20</v>
      </c>
      <c r="H497" t="s">
        <v>21</v>
      </c>
      <c r="I497" t="s">
        <v>22</v>
      </c>
      <c r="J497" t="b">
        <v>0</v>
      </c>
      <c r="K497" t="s">
        <v>187</v>
      </c>
      <c r="L497" t="s">
        <v>24</v>
      </c>
      <c r="M497" t="b">
        <v>0</v>
      </c>
      <c r="N497" t="s">
        <v>25</v>
      </c>
      <c r="O497">
        <v>175495</v>
      </c>
      <c r="P497">
        <v>342778</v>
      </c>
      <c r="Q497" t="b">
        <v>0</v>
      </c>
      <c r="R497">
        <v>20171011</v>
      </c>
    </row>
    <row r="498" spans="1:18" hidden="1" x14ac:dyDescent="0.25">
      <c r="A498">
        <v>1982</v>
      </c>
      <c r="B498" t="s">
        <v>184</v>
      </c>
      <c r="C498" t="s">
        <v>185</v>
      </c>
      <c r="D498">
        <v>44</v>
      </c>
      <c r="E498">
        <v>15</v>
      </c>
      <c r="F498">
        <v>5</v>
      </c>
      <c r="G498" t="s">
        <v>20</v>
      </c>
      <c r="H498" t="s">
        <v>21</v>
      </c>
      <c r="I498" t="s">
        <v>22</v>
      </c>
      <c r="J498" t="b">
        <v>0</v>
      </c>
      <c r="K498" t="s">
        <v>594</v>
      </c>
      <c r="L498" t="s">
        <v>29</v>
      </c>
      <c r="M498" t="b">
        <v>0</v>
      </c>
      <c r="N498" t="s">
        <v>25</v>
      </c>
      <c r="O498">
        <v>167283</v>
      </c>
      <c r="P498">
        <v>342778</v>
      </c>
      <c r="Q498" t="b">
        <v>0</v>
      </c>
      <c r="R498">
        <v>20171011</v>
      </c>
    </row>
    <row r="499" spans="1:18" hidden="1" x14ac:dyDescent="0.25">
      <c r="A499">
        <v>1982</v>
      </c>
      <c r="B499" t="s">
        <v>189</v>
      </c>
      <c r="C499" t="s">
        <v>190</v>
      </c>
      <c r="D499">
        <v>47</v>
      </c>
      <c r="E499">
        <v>62</v>
      </c>
      <c r="F499">
        <v>54</v>
      </c>
      <c r="G499" t="s">
        <v>20</v>
      </c>
      <c r="H499" t="s">
        <v>21</v>
      </c>
      <c r="I499" t="s">
        <v>22</v>
      </c>
      <c r="J499" t="b">
        <v>0</v>
      </c>
      <c r="K499" t="s">
        <v>595</v>
      </c>
      <c r="L499" t="s">
        <v>24</v>
      </c>
      <c r="M499" t="b">
        <v>0</v>
      </c>
      <c r="N499" t="s">
        <v>25</v>
      </c>
      <c r="O499">
        <v>479642</v>
      </c>
      <c r="P499">
        <v>1259785</v>
      </c>
      <c r="Q499" t="b">
        <v>0</v>
      </c>
      <c r="R499">
        <v>20171011</v>
      </c>
    </row>
    <row r="500" spans="1:18" hidden="1" x14ac:dyDescent="0.25">
      <c r="A500">
        <v>1982</v>
      </c>
      <c r="B500" t="s">
        <v>189</v>
      </c>
      <c r="C500" t="s">
        <v>190</v>
      </c>
      <c r="D500">
        <v>47</v>
      </c>
      <c r="E500">
        <v>62</v>
      </c>
      <c r="F500">
        <v>54</v>
      </c>
      <c r="G500" t="s">
        <v>20</v>
      </c>
      <c r="H500" t="s">
        <v>21</v>
      </c>
      <c r="I500" t="s">
        <v>22</v>
      </c>
      <c r="J500" t="b">
        <v>0</v>
      </c>
      <c r="K500" t="s">
        <v>193</v>
      </c>
      <c r="L500" t="s">
        <v>193</v>
      </c>
      <c r="M500" t="b">
        <v>1</v>
      </c>
      <c r="N500" t="s">
        <v>25</v>
      </c>
      <c r="O500">
        <v>30</v>
      </c>
      <c r="P500">
        <v>1259785</v>
      </c>
      <c r="Q500" t="b">
        <v>0</v>
      </c>
      <c r="R500">
        <v>20171011</v>
      </c>
    </row>
    <row r="501" spans="1:18" hidden="1" x14ac:dyDescent="0.25">
      <c r="A501">
        <v>1982</v>
      </c>
      <c r="B501" t="s">
        <v>189</v>
      </c>
      <c r="C501" t="s">
        <v>190</v>
      </c>
      <c r="D501">
        <v>47</v>
      </c>
      <c r="E501">
        <v>62</v>
      </c>
      <c r="F501">
        <v>54</v>
      </c>
      <c r="G501" t="s">
        <v>20</v>
      </c>
      <c r="H501" t="s">
        <v>21</v>
      </c>
      <c r="I501" t="s">
        <v>22</v>
      </c>
      <c r="J501" t="b">
        <v>0</v>
      </c>
      <c r="K501" t="s">
        <v>596</v>
      </c>
      <c r="L501" t="s">
        <v>29</v>
      </c>
      <c r="M501" t="b">
        <v>0</v>
      </c>
      <c r="N501" t="s">
        <v>25</v>
      </c>
      <c r="O501">
        <v>780113</v>
      </c>
      <c r="P501">
        <v>1259785</v>
      </c>
      <c r="Q501" t="b">
        <v>0</v>
      </c>
      <c r="R501">
        <v>20171011</v>
      </c>
    </row>
    <row r="502" spans="1:18" hidden="1" x14ac:dyDescent="0.25">
      <c r="A502">
        <v>1982</v>
      </c>
      <c r="B502" t="s">
        <v>197</v>
      </c>
      <c r="C502" t="s">
        <v>198</v>
      </c>
      <c r="D502">
        <v>48</v>
      </c>
      <c r="E502">
        <v>74</v>
      </c>
      <c r="F502">
        <v>49</v>
      </c>
      <c r="G502" t="s">
        <v>20</v>
      </c>
      <c r="H502" t="s">
        <v>21</v>
      </c>
      <c r="I502" t="s">
        <v>22</v>
      </c>
      <c r="J502" t="b">
        <v>0</v>
      </c>
      <c r="K502" t="s">
        <v>597</v>
      </c>
      <c r="L502" t="s">
        <v>425</v>
      </c>
      <c r="M502" t="b">
        <v>0</v>
      </c>
      <c r="N502" t="s">
        <v>25</v>
      </c>
      <c r="O502">
        <v>4564</v>
      </c>
      <c r="P502">
        <v>3103167</v>
      </c>
      <c r="Q502" t="b">
        <v>0</v>
      </c>
      <c r="R502">
        <v>20171011</v>
      </c>
    </row>
    <row r="503" spans="1:18" hidden="1" x14ac:dyDescent="0.25">
      <c r="A503">
        <v>1982</v>
      </c>
      <c r="B503" t="s">
        <v>197</v>
      </c>
      <c r="C503" t="s">
        <v>198</v>
      </c>
      <c r="D503">
        <v>48</v>
      </c>
      <c r="E503">
        <v>74</v>
      </c>
      <c r="F503">
        <v>49</v>
      </c>
      <c r="G503" t="s">
        <v>20</v>
      </c>
      <c r="H503" t="s">
        <v>21</v>
      </c>
      <c r="I503" t="s">
        <v>22</v>
      </c>
      <c r="J503" t="b">
        <v>0</v>
      </c>
      <c r="K503" t="s">
        <v>193</v>
      </c>
      <c r="L503" t="s">
        <v>193</v>
      </c>
      <c r="M503" t="b">
        <v>1</v>
      </c>
      <c r="N503" t="s">
        <v>25</v>
      </c>
      <c r="O503">
        <v>127</v>
      </c>
      <c r="P503">
        <v>3103167</v>
      </c>
      <c r="Q503" t="b">
        <v>0</v>
      </c>
      <c r="R503">
        <v>20171011</v>
      </c>
    </row>
    <row r="504" spans="1:18" hidden="1" x14ac:dyDescent="0.25">
      <c r="A504">
        <v>1982</v>
      </c>
      <c r="B504" t="s">
        <v>197</v>
      </c>
      <c r="C504" t="s">
        <v>198</v>
      </c>
      <c r="D504">
        <v>48</v>
      </c>
      <c r="E504">
        <v>74</v>
      </c>
      <c r="F504">
        <v>49</v>
      </c>
      <c r="G504" t="s">
        <v>20</v>
      </c>
      <c r="H504" t="s">
        <v>21</v>
      </c>
      <c r="I504" t="s">
        <v>22</v>
      </c>
      <c r="J504" t="b">
        <v>0</v>
      </c>
      <c r="K504" t="s">
        <v>202</v>
      </c>
      <c r="L504" t="s">
        <v>29</v>
      </c>
      <c r="M504" t="b">
        <v>0</v>
      </c>
      <c r="N504" t="s">
        <v>25</v>
      </c>
      <c r="O504">
        <v>1818223</v>
      </c>
      <c r="P504">
        <v>3103167</v>
      </c>
      <c r="Q504" t="b">
        <v>0</v>
      </c>
      <c r="R504">
        <v>20171011</v>
      </c>
    </row>
    <row r="505" spans="1:18" hidden="1" x14ac:dyDescent="0.25">
      <c r="A505">
        <v>1982</v>
      </c>
      <c r="B505" t="s">
        <v>197</v>
      </c>
      <c r="C505" t="s">
        <v>198</v>
      </c>
      <c r="D505">
        <v>48</v>
      </c>
      <c r="E505">
        <v>74</v>
      </c>
      <c r="F505">
        <v>49</v>
      </c>
      <c r="G505" t="s">
        <v>20</v>
      </c>
      <c r="H505" t="s">
        <v>21</v>
      </c>
      <c r="I505" t="s">
        <v>22</v>
      </c>
      <c r="J505" t="b">
        <v>0</v>
      </c>
      <c r="K505" t="s">
        <v>598</v>
      </c>
      <c r="L505" t="s">
        <v>31</v>
      </c>
      <c r="M505" t="b">
        <v>0</v>
      </c>
      <c r="N505" t="s">
        <v>25</v>
      </c>
      <c r="O505">
        <v>23494</v>
      </c>
      <c r="P505">
        <v>3103167</v>
      </c>
      <c r="Q505" t="b">
        <v>0</v>
      </c>
      <c r="R505">
        <v>20171011</v>
      </c>
    </row>
    <row r="506" spans="1:18" hidden="1" x14ac:dyDescent="0.25">
      <c r="A506">
        <v>1982</v>
      </c>
      <c r="B506" t="s">
        <v>197</v>
      </c>
      <c r="C506" t="s">
        <v>198</v>
      </c>
      <c r="D506">
        <v>48</v>
      </c>
      <c r="E506">
        <v>74</v>
      </c>
      <c r="F506">
        <v>49</v>
      </c>
      <c r="G506" t="s">
        <v>20</v>
      </c>
      <c r="H506" t="s">
        <v>21</v>
      </c>
      <c r="I506" t="s">
        <v>22</v>
      </c>
      <c r="J506" t="b">
        <v>0</v>
      </c>
      <c r="K506" t="s">
        <v>599</v>
      </c>
      <c r="L506" t="s">
        <v>24</v>
      </c>
      <c r="M506" t="b">
        <v>0</v>
      </c>
      <c r="N506" t="s">
        <v>25</v>
      </c>
      <c r="O506">
        <v>1256759</v>
      </c>
      <c r="P506">
        <v>3103167</v>
      </c>
      <c r="Q506" t="b">
        <v>0</v>
      </c>
      <c r="R506">
        <v>20171011</v>
      </c>
    </row>
    <row r="507" spans="1:18" hidden="1" x14ac:dyDescent="0.25">
      <c r="A507">
        <v>1982</v>
      </c>
      <c r="B507" t="s">
        <v>203</v>
      </c>
      <c r="C507" t="s">
        <v>204</v>
      </c>
      <c r="D507">
        <v>49</v>
      </c>
      <c r="E507">
        <v>87</v>
      </c>
      <c r="F507">
        <v>67</v>
      </c>
      <c r="G507" t="s">
        <v>20</v>
      </c>
      <c r="H507" t="s">
        <v>21</v>
      </c>
      <c r="I507" t="s">
        <v>22</v>
      </c>
      <c r="J507" t="b">
        <v>0</v>
      </c>
      <c r="K507" t="s">
        <v>600</v>
      </c>
      <c r="L507" t="s">
        <v>53</v>
      </c>
      <c r="M507" t="b">
        <v>0</v>
      </c>
      <c r="N507" t="s">
        <v>25</v>
      </c>
      <c r="O507">
        <v>953</v>
      </c>
      <c r="P507">
        <v>530802</v>
      </c>
      <c r="Q507" t="b">
        <v>0</v>
      </c>
      <c r="R507">
        <v>20171011</v>
      </c>
    </row>
    <row r="508" spans="1:18" hidden="1" x14ac:dyDescent="0.25">
      <c r="A508">
        <v>1982</v>
      </c>
      <c r="B508" t="s">
        <v>203</v>
      </c>
      <c r="C508" t="s">
        <v>204</v>
      </c>
      <c r="D508">
        <v>49</v>
      </c>
      <c r="E508">
        <v>87</v>
      </c>
      <c r="F508">
        <v>67</v>
      </c>
      <c r="G508" t="s">
        <v>20</v>
      </c>
      <c r="H508" t="s">
        <v>21</v>
      </c>
      <c r="I508" t="s">
        <v>22</v>
      </c>
      <c r="J508" t="b">
        <v>0</v>
      </c>
      <c r="K508" t="s">
        <v>601</v>
      </c>
      <c r="L508" t="s">
        <v>31</v>
      </c>
      <c r="M508" t="b">
        <v>0</v>
      </c>
      <c r="N508" t="s">
        <v>25</v>
      </c>
      <c r="O508">
        <v>1035</v>
      </c>
      <c r="P508">
        <v>530802</v>
      </c>
      <c r="Q508" t="b">
        <v>0</v>
      </c>
      <c r="R508">
        <v>20171011</v>
      </c>
    </row>
    <row r="509" spans="1:18" hidden="1" x14ac:dyDescent="0.25">
      <c r="A509">
        <v>1982</v>
      </c>
      <c r="B509" t="s">
        <v>203</v>
      </c>
      <c r="C509" t="s">
        <v>204</v>
      </c>
      <c r="D509">
        <v>49</v>
      </c>
      <c r="E509">
        <v>87</v>
      </c>
      <c r="F509">
        <v>67</v>
      </c>
      <c r="G509" t="s">
        <v>20</v>
      </c>
      <c r="H509" t="s">
        <v>21</v>
      </c>
      <c r="I509" t="s">
        <v>22</v>
      </c>
      <c r="J509" t="b">
        <v>0</v>
      </c>
      <c r="K509" t="s">
        <v>207</v>
      </c>
      <c r="L509" t="s">
        <v>24</v>
      </c>
      <c r="M509" t="b">
        <v>0</v>
      </c>
      <c r="N509" t="s">
        <v>25</v>
      </c>
      <c r="O509">
        <v>309332</v>
      </c>
      <c r="P509">
        <v>530802</v>
      </c>
      <c r="Q509" t="b">
        <v>0</v>
      </c>
      <c r="R509">
        <v>20171011</v>
      </c>
    </row>
    <row r="510" spans="1:18" hidden="1" x14ac:dyDescent="0.25">
      <c r="A510">
        <v>1982</v>
      </c>
      <c r="B510" t="s">
        <v>203</v>
      </c>
      <c r="C510" t="s">
        <v>204</v>
      </c>
      <c r="D510">
        <v>49</v>
      </c>
      <c r="E510">
        <v>87</v>
      </c>
      <c r="F510">
        <v>67</v>
      </c>
      <c r="G510" t="s">
        <v>20</v>
      </c>
      <c r="H510" t="s">
        <v>21</v>
      </c>
      <c r="I510" t="s">
        <v>22</v>
      </c>
      <c r="J510" t="b">
        <v>0</v>
      </c>
      <c r="K510" t="s">
        <v>602</v>
      </c>
      <c r="L510" t="s">
        <v>29</v>
      </c>
      <c r="M510" t="b">
        <v>0</v>
      </c>
      <c r="N510" t="s">
        <v>25</v>
      </c>
      <c r="O510">
        <v>219482</v>
      </c>
      <c r="P510">
        <v>530802</v>
      </c>
      <c r="Q510" t="b">
        <v>0</v>
      </c>
      <c r="R510">
        <v>20171011</v>
      </c>
    </row>
    <row r="511" spans="1:18" hidden="1" x14ac:dyDescent="0.25">
      <c r="A511">
        <v>1982</v>
      </c>
      <c r="B511" t="s">
        <v>209</v>
      </c>
      <c r="C511" t="s">
        <v>210</v>
      </c>
      <c r="D511">
        <v>50</v>
      </c>
      <c r="E511">
        <v>13</v>
      </c>
      <c r="F511">
        <v>6</v>
      </c>
      <c r="G511" t="s">
        <v>20</v>
      </c>
      <c r="H511" t="s">
        <v>21</v>
      </c>
      <c r="I511" t="s">
        <v>22</v>
      </c>
      <c r="J511" t="b">
        <v>0</v>
      </c>
      <c r="K511" t="s">
        <v>603</v>
      </c>
      <c r="L511" t="s">
        <v>425</v>
      </c>
      <c r="M511" t="b">
        <v>0</v>
      </c>
      <c r="N511" t="s">
        <v>25</v>
      </c>
      <c r="O511">
        <v>897</v>
      </c>
      <c r="P511">
        <v>168002</v>
      </c>
      <c r="Q511" t="b">
        <v>0</v>
      </c>
      <c r="R511">
        <v>20171011</v>
      </c>
    </row>
    <row r="512" spans="1:18" hidden="1" x14ac:dyDescent="0.25">
      <c r="A512">
        <v>1982</v>
      </c>
      <c r="B512" t="s">
        <v>209</v>
      </c>
      <c r="C512" t="s">
        <v>210</v>
      </c>
      <c r="D512">
        <v>50</v>
      </c>
      <c r="E512">
        <v>13</v>
      </c>
      <c r="F512">
        <v>6</v>
      </c>
      <c r="G512" t="s">
        <v>20</v>
      </c>
      <c r="H512" t="s">
        <v>21</v>
      </c>
      <c r="I512" t="s">
        <v>22</v>
      </c>
      <c r="J512" t="b">
        <v>0</v>
      </c>
      <c r="K512" t="s">
        <v>211</v>
      </c>
      <c r="L512" t="s">
        <v>24</v>
      </c>
      <c r="M512" t="b">
        <v>0</v>
      </c>
      <c r="N512" t="s">
        <v>25</v>
      </c>
      <c r="O512">
        <v>84449</v>
      </c>
      <c r="P512">
        <v>168002</v>
      </c>
      <c r="Q512" t="b">
        <v>0</v>
      </c>
      <c r="R512">
        <v>20171011</v>
      </c>
    </row>
    <row r="513" spans="1:18" hidden="1" x14ac:dyDescent="0.25">
      <c r="A513">
        <v>1982</v>
      </c>
      <c r="B513" t="s">
        <v>209</v>
      </c>
      <c r="C513" t="s">
        <v>210</v>
      </c>
      <c r="D513">
        <v>50</v>
      </c>
      <c r="E513">
        <v>13</v>
      </c>
      <c r="F513">
        <v>6</v>
      </c>
      <c r="G513" t="s">
        <v>20</v>
      </c>
      <c r="H513" t="s">
        <v>21</v>
      </c>
      <c r="I513" t="s">
        <v>22</v>
      </c>
      <c r="J513" t="b">
        <v>0</v>
      </c>
      <c r="K513" t="s">
        <v>604</v>
      </c>
      <c r="L513" t="s">
        <v>214</v>
      </c>
      <c r="M513" t="b">
        <v>0</v>
      </c>
      <c r="N513" t="s">
        <v>25</v>
      </c>
      <c r="O513">
        <v>774</v>
      </c>
      <c r="P513">
        <v>168002</v>
      </c>
      <c r="Q513" t="b">
        <v>0</v>
      </c>
      <c r="R513">
        <v>20171011</v>
      </c>
    </row>
    <row r="514" spans="1:18" hidden="1" x14ac:dyDescent="0.25">
      <c r="A514">
        <v>1982</v>
      </c>
      <c r="B514" t="s">
        <v>209</v>
      </c>
      <c r="C514" t="s">
        <v>210</v>
      </c>
      <c r="D514">
        <v>50</v>
      </c>
      <c r="E514">
        <v>13</v>
      </c>
      <c r="F514">
        <v>6</v>
      </c>
      <c r="G514" t="s">
        <v>20</v>
      </c>
      <c r="H514" t="s">
        <v>21</v>
      </c>
      <c r="I514" t="s">
        <v>22</v>
      </c>
      <c r="J514" t="b">
        <v>0</v>
      </c>
      <c r="K514" t="s">
        <v>605</v>
      </c>
      <c r="L514" t="s">
        <v>31</v>
      </c>
      <c r="M514" t="b">
        <v>0</v>
      </c>
      <c r="N514" t="s">
        <v>25</v>
      </c>
      <c r="O514">
        <v>892</v>
      </c>
      <c r="P514">
        <v>168002</v>
      </c>
      <c r="Q514" t="b">
        <v>0</v>
      </c>
      <c r="R514">
        <v>20171011</v>
      </c>
    </row>
    <row r="515" spans="1:18" hidden="1" x14ac:dyDescent="0.25">
      <c r="A515">
        <v>1982</v>
      </c>
      <c r="B515" t="s">
        <v>209</v>
      </c>
      <c r="C515" t="s">
        <v>210</v>
      </c>
      <c r="D515">
        <v>50</v>
      </c>
      <c r="E515">
        <v>13</v>
      </c>
      <c r="F515">
        <v>6</v>
      </c>
      <c r="G515" t="s">
        <v>20</v>
      </c>
      <c r="H515" t="s">
        <v>21</v>
      </c>
      <c r="I515" t="s">
        <v>22</v>
      </c>
      <c r="J515" t="b">
        <v>0</v>
      </c>
      <c r="K515" t="s">
        <v>193</v>
      </c>
      <c r="L515" t="s">
        <v>193</v>
      </c>
      <c r="M515" t="b">
        <v>1</v>
      </c>
      <c r="N515" t="s">
        <v>25</v>
      </c>
      <c r="O515">
        <v>187</v>
      </c>
      <c r="P515">
        <v>168002</v>
      </c>
      <c r="Q515" t="b">
        <v>0</v>
      </c>
      <c r="R515">
        <v>20171011</v>
      </c>
    </row>
    <row r="516" spans="1:18" hidden="1" x14ac:dyDescent="0.25">
      <c r="A516">
        <v>1982</v>
      </c>
      <c r="B516" t="s">
        <v>209</v>
      </c>
      <c r="C516" t="s">
        <v>210</v>
      </c>
      <c r="D516">
        <v>50</v>
      </c>
      <c r="E516">
        <v>13</v>
      </c>
      <c r="F516">
        <v>6</v>
      </c>
      <c r="G516" t="s">
        <v>20</v>
      </c>
      <c r="H516" t="s">
        <v>21</v>
      </c>
      <c r="I516" t="s">
        <v>22</v>
      </c>
      <c r="J516" t="b">
        <v>0</v>
      </c>
      <c r="K516" t="s">
        <v>606</v>
      </c>
      <c r="L516" t="s">
        <v>27</v>
      </c>
      <c r="M516" t="b">
        <v>0</v>
      </c>
      <c r="N516" t="s">
        <v>25</v>
      </c>
      <c r="O516">
        <v>1463</v>
      </c>
      <c r="P516">
        <v>168002</v>
      </c>
      <c r="Q516" t="b">
        <v>0</v>
      </c>
      <c r="R516">
        <v>20171011</v>
      </c>
    </row>
    <row r="517" spans="1:18" hidden="1" x14ac:dyDescent="0.25">
      <c r="A517">
        <v>1982</v>
      </c>
      <c r="B517" t="s">
        <v>209</v>
      </c>
      <c r="C517" t="s">
        <v>210</v>
      </c>
      <c r="D517">
        <v>50</v>
      </c>
      <c r="E517">
        <v>13</v>
      </c>
      <c r="F517">
        <v>6</v>
      </c>
      <c r="G517" t="s">
        <v>20</v>
      </c>
      <c r="H517" t="s">
        <v>21</v>
      </c>
      <c r="I517" t="s">
        <v>22</v>
      </c>
      <c r="J517" t="b">
        <v>0</v>
      </c>
      <c r="K517" t="s">
        <v>607</v>
      </c>
      <c r="L517" t="s">
        <v>29</v>
      </c>
      <c r="M517" t="b">
        <v>0</v>
      </c>
      <c r="N517" t="s">
        <v>25</v>
      </c>
      <c r="O517">
        <v>79340</v>
      </c>
      <c r="P517">
        <v>168002</v>
      </c>
      <c r="Q517" t="b">
        <v>0</v>
      </c>
      <c r="R517">
        <v>20171011</v>
      </c>
    </row>
    <row r="518" spans="1:18" hidden="1" x14ac:dyDescent="0.25">
      <c r="A518">
        <v>1982</v>
      </c>
      <c r="B518" t="s">
        <v>215</v>
      </c>
      <c r="C518" t="s">
        <v>216</v>
      </c>
      <c r="D518">
        <v>51</v>
      </c>
      <c r="E518">
        <v>54</v>
      </c>
      <c r="F518">
        <v>40</v>
      </c>
      <c r="G518" t="s">
        <v>20</v>
      </c>
      <c r="H518" t="s">
        <v>21</v>
      </c>
      <c r="I518" t="s">
        <v>22</v>
      </c>
      <c r="J518" t="b">
        <v>0</v>
      </c>
      <c r="K518" t="s">
        <v>608</v>
      </c>
      <c r="L518" t="s">
        <v>24</v>
      </c>
      <c r="M518" t="b">
        <v>0</v>
      </c>
      <c r="N518" t="s">
        <v>25</v>
      </c>
      <c r="O518">
        <v>724571</v>
      </c>
      <c r="P518">
        <v>1415622</v>
      </c>
      <c r="Q518" t="b">
        <v>0</v>
      </c>
      <c r="R518">
        <v>20171011</v>
      </c>
    </row>
    <row r="519" spans="1:18" hidden="1" x14ac:dyDescent="0.25">
      <c r="A519">
        <v>1982</v>
      </c>
      <c r="B519" t="s">
        <v>215</v>
      </c>
      <c r="C519" t="s">
        <v>216</v>
      </c>
      <c r="D519">
        <v>51</v>
      </c>
      <c r="E519">
        <v>54</v>
      </c>
      <c r="F519">
        <v>40</v>
      </c>
      <c r="G519" t="s">
        <v>20</v>
      </c>
      <c r="H519" t="s">
        <v>21</v>
      </c>
      <c r="I519" t="s">
        <v>22</v>
      </c>
      <c r="J519" t="b">
        <v>0</v>
      </c>
      <c r="K519" t="s">
        <v>609</v>
      </c>
      <c r="L519" t="s">
        <v>29</v>
      </c>
      <c r="M519" t="b">
        <v>0</v>
      </c>
      <c r="N519" t="s">
        <v>25</v>
      </c>
      <c r="O519">
        <v>690839</v>
      </c>
      <c r="P519">
        <v>1415622</v>
      </c>
      <c r="Q519" t="b">
        <v>0</v>
      </c>
      <c r="R519">
        <v>20171011</v>
      </c>
    </row>
    <row r="520" spans="1:18" hidden="1" x14ac:dyDescent="0.25">
      <c r="A520">
        <v>1982</v>
      </c>
      <c r="B520" t="s">
        <v>215</v>
      </c>
      <c r="C520" t="s">
        <v>216</v>
      </c>
      <c r="D520">
        <v>51</v>
      </c>
      <c r="E520">
        <v>54</v>
      </c>
      <c r="F520">
        <v>40</v>
      </c>
      <c r="G520" t="s">
        <v>20</v>
      </c>
      <c r="H520" t="s">
        <v>21</v>
      </c>
      <c r="I520" t="s">
        <v>22</v>
      </c>
      <c r="J520" t="b">
        <v>0</v>
      </c>
      <c r="K520" t="s">
        <v>193</v>
      </c>
      <c r="L520" t="s">
        <v>193</v>
      </c>
      <c r="M520" t="b">
        <v>1</v>
      </c>
      <c r="N520" t="s">
        <v>25</v>
      </c>
      <c r="O520">
        <v>212</v>
      </c>
      <c r="P520">
        <v>1415622</v>
      </c>
      <c r="Q520" t="b">
        <v>0</v>
      </c>
      <c r="R520">
        <v>20171011</v>
      </c>
    </row>
    <row r="521" spans="1:18" hidden="1" x14ac:dyDescent="0.25">
      <c r="A521">
        <v>1982</v>
      </c>
      <c r="B521" t="s">
        <v>220</v>
      </c>
      <c r="C521" t="s">
        <v>221</v>
      </c>
      <c r="D521">
        <v>53</v>
      </c>
      <c r="E521">
        <v>91</v>
      </c>
      <c r="F521">
        <v>73</v>
      </c>
      <c r="G521" t="s">
        <v>20</v>
      </c>
      <c r="H521" t="s">
        <v>21</v>
      </c>
      <c r="I521" t="s">
        <v>22</v>
      </c>
      <c r="J521" t="b">
        <v>0</v>
      </c>
      <c r="K521" t="s">
        <v>610</v>
      </c>
      <c r="L521" t="s">
        <v>27</v>
      </c>
      <c r="M521" t="b">
        <v>0</v>
      </c>
      <c r="N521" t="s">
        <v>25</v>
      </c>
      <c r="O521">
        <v>72297</v>
      </c>
      <c r="P521">
        <v>1368476</v>
      </c>
      <c r="Q521" t="b">
        <v>0</v>
      </c>
      <c r="R521">
        <v>20171011</v>
      </c>
    </row>
    <row r="522" spans="1:18" hidden="1" x14ac:dyDescent="0.25">
      <c r="A522">
        <v>1982</v>
      </c>
      <c r="B522" t="s">
        <v>220</v>
      </c>
      <c r="C522" t="s">
        <v>221</v>
      </c>
      <c r="D522">
        <v>53</v>
      </c>
      <c r="E522">
        <v>91</v>
      </c>
      <c r="F522">
        <v>73</v>
      </c>
      <c r="G522" t="s">
        <v>20</v>
      </c>
      <c r="H522" t="s">
        <v>21</v>
      </c>
      <c r="I522" t="s">
        <v>22</v>
      </c>
      <c r="J522" t="b">
        <v>0</v>
      </c>
      <c r="K522" t="s">
        <v>611</v>
      </c>
      <c r="L522" t="s">
        <v>27</v>
      </c>
      <c r="M522" t="b">
        <v>0</v>
      </c>
      <c r="N522" t="s">
        <v>25</v>
      </c>
      <c r="O522">
        <v>20251</v>
      </c>
      <c r="P522">
        <v>1368476</v>
      </c>
      <c r="Q522" t="b">
        <v>0</v>
      </c>
      <c r="R522">
        <v>20171011</v>
      </c>
    </row>
    <row r="523" spans="1:18" hidden="1" x14ac:dyDescent="0.25">
      <c r="A523">
        <v>1982</v>
      </c>
      <c r="B523" t="s">
        <v>220</v>
      </c>
      <c r="C523" t="s">
        <v>221</v>
      </c>
      <c r="D523">
        <v>53</v>
      </c>
      <c r="E523">
        <v>91</v>
      </c>
      <c r="F523">
        <v>73</v>
      </c>
      <c r="G523" t="s">
        <v>20</v>
      </c>
      <c r="H523" t="s">
        <v>21</v>
      </c>
      <c r="I523" t="s">
        <v>22</v>
      </c>
      <c r="J523" t="b">
        <v>0</v>
      </c>
      <c r="K523" t="s">
        <v>612</v>
      </c>
      <c r="L523" t="s">
        <v>24</v>
      </c>
      <c r="M523" t="b">
        <v>0</v>
      </c>
      <c r="N523" t="s">
        <v>25</v>
      </c>
      <c r="O523">
        <v>332273</v>
      </c>
      <c r="P523">
        <v>1368476</v>
      </c>
      <c r="Q523" t="b">
        <v>0</v>
      </c>
      <c r="R523">
        <v>20171011</v>
      </c>
    </row>
    <row r="524" spans="1:18" hidden="1" x14ac:dyDescent="0.25">
      <c r="A524">
        <v>1982</v>
      </c>
      <c r="B524" t="s">
        <v>220</v>
      </c>
      <c r="C524" t="s">
        <v>221</v>
      </c>
      <c r="D524">
        <v>53</v>
      </c>
      <c r="E524">
        <v>91</v>
      </c>
      <c r="F524">
        <v>73</v>
      </c>
      <c r="G524" t="s">
        <v>20</v>
      </c>
      <c r="H524" t="s">
        <v>21</v>
      </c>
      <c r="I524" t="s">
        <v>22</v>
      </c>
      <c r="J524" t="b">
        <v>0</v>
      </c>
      <c r="K524" t="s">
        <v>225</v>
      </c>
      <c r="L524" t="s">
        <v>29</v>
      </c>
      <c r="M524" t="b">
        <v>0</v>
      </c>
      <c r="N524" t="s">
        <v>25</v>
      </c>
      <c r="O524">
        <v>943655</v>
      </c>
      <c r="P524">
        <v>1368476</v>
      </c>
      <c r="Q524" t="b">
        <v>0</v>
      </c>
      <c r="R524">
        <v>20171011</v>
      </c>
    </row>
    <row r="525" spans="1:18" hidden="1" x14ac:dyDescent="0.25">
      <c r="A525">
        <v>1982</v>
      </c>
      <c r="B525" t="s">
        <v>228</v>
      </c>
      <c r="C525" t="s">
        <v>229</v>
      </c>
      <c r="D525">
        <v>54</v>
      </c>
      <c r="E525">
        <v>55</v>
      </c>
      <c r="F525">
        <v>56</v>
      </c>
      <c r="G525" t="s">
        <v>20</v>
      </c>
      <c r="H525" t="s">
        <v>21</v>
      </c>
      <c r="I525" t="s">
        <v>22</v>
      </c>
      <c r="J525" t="b">
        <v>0</v>
      </c>
      <c r="K525" t="s">
        <v>613</v>
      </c>
      <c r="L525" t="s">
        <v>88</v>
      </c>
      <c r="M525" t="b">
        <v>0</v>
      </c>
      <c r="N525" t="s">
        <v>25</v>
      </c>
      <c r="O525">
        <v>4234</v>
      </c>
      <c r="P525">
        <v>565314</v>
      </c>
      <c r="Q525" t="b">
        <v>0</v>
      </c>
      <c r="R525">
        <v>20171011</v>
      </c>
    </row>
    <row r="526" spans="1:18" hidden="1" x14ac:dyDescent="0.25">
      <c r="A526">
        <v>1982</v>
      </c>
      <c r="B526" t="s">
        <v>228</v>
      </c>
      <c r="C526" t="s">
        <v>229</v>
      </c>
      <c r="D526">
        <v>54</v>
      </c>
      <c r="E526">
        <v>55</v>
      </c>
      <c r="F526">
        <v>56</v>
      </c>
      <c r="G526" t="s">
        <v>20</v>
      </c>
      <c r="H526" t="s">
        <v>21</v>
      </c>
      <c r="I526" t="s">
        <v>22</v>
      </c>
      <c r="J526" t="b">
        <v>0</v>
      </c>
      <c r="K526" t="s">
        <v>614</v>
      </c>
      <c r="L526" t="s">
        <v>24</v>
      </c>
      <c r="M526" t="b">
        <v>0</v>
      </c>
      <c r="N526" t="s">
        <v>25</v>
      </c>
      <c r="O526">
        <v>173910</v>
      </c>
      <c r="P526">
        <v>565314</v>
      </c>
      <c r="Q526" t="b">
        <v>0</v>
      </c>
      <c r="R526">
        <v>20171011</v>
      </c>
    </row>
    <row r="527" spans="1:18" hidden="1" x14ac:dyDescent="0.25">
      <c r="A527">
        <v>1982</v>
      </c>
      <c r="B527" t="s">
        <v>228</v>
      </c>
      <c r="C527" t="s">
        <v>229</v>
      </c>
      <c r="D527">
        <v>54</v>
      </c>
      <c r="E527">
        <v>55</v>
      </c>
      <c r="F527">
        <v>56</v>
      </c>
      <c r="G527" t="s">
        <v>20</v>
      </c>
      <c r="H527" t="s">
        <v>21</v>
      </c>
      <c r="I527" t="s">
        <v>22</v>
      </c>
      <c r="J527" t="b">
        <v>0</v>
      </c>
      <c r="K527" t="s">
        <v>230</v>
      </c>
      <c r="L527" t="s">
        <v>29</v>
      </c>
      <c r="M527" t="b">
        <v>0</v>
      </c>
      <c r="N527" t="s">
        <v>25</v>
      </c>
      <c r="O527">
        <v>387170</v>
      </c>
      <c r="P527">
        <v>565314</v>
      </c>
      <c r="Q527" t="b">
        <v>0</v>
      </c>
      <c r="R527">
        <v>20171011</v>
      </c>
    </row>
    <row r="528" spans="1:18" hidden="1" x14ac:dyDescent="0.25">
      <c r="A528">
        <v>1982</v>
      </c>
      <c r="B528" t="s">
        <v>231</v>
      </c>
      <c r="C528" t="s">
        <v>232</v>
      </c>
      <c r="D528">
        <v>55</v>
      </c>
      <c r="E528">
        <v>35</v>
      </c>
      <c r="F528">
        <v>25</v>
      </c>
      <c r="G528" t="s">
        <v>20</v>
      </c>
      <c r="H528" t="s">
        <v>21</v>
      </c>
      <c r="I528" t="s">
        <v>22</v>
      </c>
      <c r="J528" t="b">
        <v>0</v>
      </c>
      <c r="K528" t="s">
        <v>615</v>
      </c>
      <c r="L528" t="s">
        <v>24</v>
      </c>
      <c r="M528" t="b">
        <v>0</v>
      </c>
      <c r="N528" t="s">
        <v>25</v>
      </c>
      <c r="O528">
        <v>527355</v>
      </c>
      <c r="P528">
        <v>1544883</v>
      </c>
      <c r="Q528" t="b">
        <v>0</v>
      </c>
      <c r="R528">
        <v>20171011</v>
      </c>
    </row>
    <row r="529" spans="1:18" hidden="1" x14ac:dyDescent="0.25">
      <c r="A529">
        <v>1982</v>
      </c>
      <c r="B529" t="s">
        <v>231</v>
      </c>
      <c r="C529" t="s">
        <v>232</v>
      </c>
      <c r="D529">
        <v>55</v>
      </c>
      <c r="E529">
        <v>35</v>
      </c>
      <c r="F529">
        <v>25</v>
      </c>
      <c r="G529" t="s">
        <v>20</v>
      </c>
      <c r="H529" t="s">
        <v>21</v>
      </c>
      <c r="I529" t="s">
        <v>22</v>
      </c>
      <c r="J529" t="b">
        <v>0</v>
      </c>
      <c r="K529" t="s">
        <v>616</v>
      </c>
      <c r="L529" t="s">
        <v>617</v>
      </c>
      <c r="M529" t="b">
        <v>0</v>
      </c>
      <c r="N529" t="s">
        <v>25</v>
      </c>
      <c r="O529">
        <v>21807</v>
      </c>
      <c r="P529">
        <v>1544883</v>
      </c>
      <c r="Q529" t="b">
        <v>0</v>
      </c>
      <c r="R529">
        <v>20171011</v>
      </c>
    </row>
    <row r="530" spans="1:18" hidden="1" x14ac:dyDescent="0.25">
      <c r="A530">
        <v>1982</v>
      </c>
      <c r="B530" t="s">
        <v>231</v>
      </c>
      <c r="C530" t="s">
        <v>232</v>
      </c>
      <c r="D530">
        <v>55</v>
      </c>
      <c r="E530">
        <v>35</v>
      </c>
      <c r="F530">
        <v>25</v>
      </c>
      <c r="G530" t="s">
        <v>20</v>
      </c>
      <c r="H530" t="s">
        <v>21</v>
      </c>
      <c r="I530" t="s">
        <v>22</v>
      </c>
      <c r="J530" t="b">
        <v>0</v>
      </c>
      <c r="K530" t="s">
        <v>237</v>
      </c>
      <c r="L530" t="s">
        <v>29</v>
      </c>
      <c r="M530" t="b">
        <v>0</v>
      </c>
      <c r="N530" t="s">
        <v>25</v>
      </c>
      <c r="O530">
        <v>983311</v>
      </c>
      <c r="P530">
        <v>1544883</v>
      </c>
      <c r="Q530" t="b">
        <v>0</v>
      </c>
      <c r="R530">
        <v>20171011</v>
      </c>
    </row>
    <row r="531" spans="1:18" hidden="1" x14ac:dyDescent="0.25">
      <c r="A531">
        <v>1982</v>
      </c>
      <c r="B531" t="s">
        <v>231</v>
      </c>
      <c r="C531" t="s">
        <v>232</v>
      </c>
      <c r="D531">
        <v>55</v>
      </c>
      <c r="E531">
        <v>35</v>
      </c>
      <c r="F531">
        <v>25</v>
      </c>
      <c r="G531" t="s">
        <v>20</v>
      </c>
      <c r="H531" t="s">
        <v>21</v>
      </c>
      <c r="I531" t="s">
        <v>22</v>
      </c>
      <c r="J531" t="b">
        <v>0</v>
      </c>
      <c r="K531" t="s">
        <v>618</v>
      </c>
      <c r="L531" t="s">
        <v>31</v>
      </c>
      <c r="M531" t="b">
        <v>0</v>
      </c>
      <c r="N531" t="s">
        <v>25</v>
      </c>
      <c r="O531">
        <v>7947</v>
      </c>
      <c r="P531">
        <v>1544883</v>
      </c>
      <c r="Q531" t="b">
        <v>0</v>
      </c>
      <c r="R531">
        <v>20171011</v>
      </c>
    </row>
    <row r="532" spans="1:18" hidden="1" x14ac:dyDescent="0.25">
      <c r="A532">
        <v>1982</v>
      </c>
      <c r="B532" t="s">
        <v>231</v>
      </c>
      <c r="C532" t="s">
        <v>232</v>
      </c>
      <c r="D532">
        <v>55</v>
      </c>
      <c r="E532">
        <v>35</v>
      </c>
      <c r="F532">
        <v>25</v>
      </c>
      <c r="G532" t="s">
        <v>20</v>
      </c>
      <c r="H532" t="s">
        <v>21</v>
      </c>
      <c r="I532" t="s">
        <v>22</v>
      </c>
      <c r="J532" t="b">
        <v>0</v>
      </c>
      <c r="K532" t="s">
        <v>619</v>
      </c>
      <c r="L532" t="s">
        <v>182</v>
      </c>
      <c r="M532" t="b">
        <v>0</v>
      </c>
      <c r="N532" t="s">
        <v>25</v>
      </c>
      <c r="O532">
        <v>4463</v>
      </c>
      <c r="P532">
        <v>1544883</v>
      </c>
      <c r="Q532" t="b">
        <v>0</v>
      </c>
      <c r="R532">
        <v>20171011</v>
      </c>
    </row>
    <row r="533" spans="1:18" hidden="1" x14ac:dyDescent="0.25">
      <c r="A533">
        <v>1982</v>
      </c>
      <c r="B533" t="s">
        <v>240</v>
      </c>
      <c r="C533" t="s">
        <v>241</v>
      </c>
      <c r="D533">
        <v>56</v>
      </c>
      <c r="E533">
        <v>83</v>
      </c>
      <c r="F533">
        <v>68</v>
      </c>
      <c r="G533" t="s">
        <v>20</v>
      </c>
      <c r="H533" t="s">
        <v>21</v>
      </c>
      <c r="I533" t="s">
        <v>22</v>
      </c>
      <c r="J533" t="b">
        <v>0</v>
      </c>
      <c r="K533" t="s">
        <v>243</v>
      </c>
      <c r="L533" t="s">
        <v>24</v>
      </c>
      <c r="M533" t="b">
        <v>0</v>
      </c>
      <c r="N533" t="s">
        <v>25</v>
      </c>
      <c r="O533">
        <v>94725</v>
      </c>
      <c r="P533">
        <v>167191</v>
      </c>
      <c r="Q533" t="b">
        <v>0</v>
      </c>
      <c r="R533">
        <v>20171011</v>
      </c>
    </row>
    <row r="534" spans="1:18" hidden="1" x14ac:dyDescent="0.25">
      <c r="A534">
        <v>1982</v>
      </c>
      <c r="B534" t="s">
        <v>240</v>
      </c>
      <c r="C534" t="s">
        <v>241</v>
      </c>
      <c r="D534">
        <v>56</v>
      </c>
      <c r="E534">
        <v>83</v>
      </c>
      <c r="F534">
        <v>68</v>
      </c>
      <c r="G534" t="s">
        <v>20</v>
      </c>
      <c r="H534" t="s">
        <v>21</v>
      </c>
      <c r="I534" t="s">
        <v>22</v>
      </c>
      <c r="J534" t="b">
        <v>0</v>
      </c>
      <c r="K534" t="s">
        <v>620</v>
      </c>
      <c r="L534" t="s">
        <v>29</v>
      </c>
      <c r="M534" t="b">
        <v>0</v>
      </c>
      <c r="N534" t="s">
        <v>25</v>
      </c>
      <c r="O534">
        <v>72466</v>
      </c>
      <c r="P534">
        <v>167191</v>
      </c>
      <c r="Q534" t="b">
        <v>0</v>
      </c>
      <c r="R534">
        <v>20171011</v>
      </c>
    </row>
    <row r="535" spans="1:18" hidden="1" x14ac:dyDescent="0.25">
      <c r="A535">
        <v>1984</v>
      </c>
      <c r="B535" t="s">
        <v>244</v>
      </c>
      <c r="C535" t="s">
        <v>245</v>
      </c>
      <c r="D535">
        <v>1</v>
      </c>
      <c r="E535">
        <v>63</v>
      </c>
      <c r="F535">
        <v>41</v>
      </c>
      <c r="G535" t="s">
        <v>20</v>
      </c>
      <c r="H535" t="s">
        <v>21</v>
      </c>
      <c r="I535" t="s">
        <v>22</v>
      </c>
      <c r="J535" t="b">
        <v>0</v>
      </c>
      <c r="K535" t="s">
        <v>250</v>
      </c>
      <c r="L535" t="s">
        <v>29</v>
      </c>
      <c r="M535" t="b">
        <v>0</v>
      </c>
      <c r="N535" t="s">
        <v>25</v>
      </c>
      <c r="O535">
        <v>860535</v>
      </c>
      <c r="P535">
        <v>1371234</v>
      </c>
      <c r="Q535" t="b">
        <v>0</v>
      </c>
      <c r="R535">
        <v>20171011</v>
      </c>
    </row>
    <row r="536" spans="1:18" hidden="1" x14ac:dyDescent="0.25">
      <c r="A536">
        <v>1984</v>
      </c>
      <c r="B536" t="s">
        <v>244</v>
      </c>
      <c r="C536" t="s">
        <v>245</v>
      </c>
      <c r="D536">
        <v>1</v>
      </c>
      <c r="E536">
        <v>63</v>
      </c>
      <c r="F536">
        <v>41</v>
      </c>
      <c r="G536" t="s">
        <v>20</v>
      </c>
      <c r="H536" t="s">
        <v>21</v>
      </c>
      <c r="I536" t="s">
        <v>22</v>
      </c>
      <c r="J536" t="b">
        <v>0</v>
      </c>
      <c r="K536" t="s">
        <v>621</v>
      </c>
      <c r="L536" t="s">
        <v>31</v>
      </c>
      <c r="M536" t="b">
        <v>0</v>
      </c>
      <c r="N536" t="s">
        <v>25</v>
      </c>
      <c r="O536">
        <v>12191</v>
      </c>
      <c r="P536">
        <v>1371234</v>
      </c>
      <c r="Q536" t="b">
        <v>0</v>
      </c>
      <c r="R536">
        <v>20171011</v>
      </c>
    </row>
    <row r="537" spans="1:18" hidden="1" x14ac:dyDescent="0.25">
      <c r="A537">
        <v>1984</v>
      </c>
      <c r="B537" t="s">
        <v>244</v>
      </c>
      <c r="C537" t="s">
        <v>245</v>
      </c>
      <c r="D537">
        <v>1</v>
      </c>
      <c r="E537">
        <v>63</v>
      </c>
      <c r="F537">
        <v>41</v>
      </c>
      <c r="G537" t="s">
        <v>20</v>
      </c>
      <c r="H537" t="s">
        <v>21</v>
      </c>
      <c r="I537" t="s">
        <v>22</v>
      </c>
      <c r="J537" t="b">
        <v>0</v>
      </c>
      <c r="K537" t="s">
        <v>622</v>
      </c>
      <c r="L537" t="s">
        <v>24</v>
      </c>
      <c r="M537" t="b">
        <v>0</v>
      </c>
      <c r="N537" t="s">
        <v>25</v>
      </c>
      <c r="O537">
        <v>498508</v>
      </c>
      <c r="P537">
        <v>1371234</v>
      </c>
      <c r="Q537" t="b">
        <v>0</v>
      </c>
      <c r="R537">
        <v>20171011</v>
      </c>
    </row>
    <row r="538" spans="1:18" hidden="1" x14ac:dyDescent="0.25">
      <c r="A538">
        <v>1984</v>
      </c>
      <c r="B538" t="s">
        <v>252</v>
      </c>
      <c r="C538" t="s">
        <v>253</v>
      </c>
      <c r="D538">
        <v>2</v>
      </c>
      <c r="E538">
        <v>94</v>
      </c>
      <c r="F538">
        <v>81</v>
      </c>
      <c r="G538" t="s">
        <v>20</v>
      </c>
      <c r="H538" t="s">
        <v>21</v>
      </c>
      <c r="I538" t="s">
        <v>22</v>
      </c>
      <c r="J538" t="b">
        <v>0</v>
      </c>
      <c r="K538" t="s">
        <v>623</v>
      </c>
      <c r="L538" t="s">
        <v>29</v>
      </c>
      <c r="M538" t="b">
        <v>0</v>
      </c>
      <c r="N538" t="s">
        <v>25</v>
      </c>
      <c r="O538">
        <v>58804</v>
      </c>
      <c r="P538">
        <v>206438</v>
      </c>
      <c r="Q538" t="b">
        <v>0</v>
      </c>
      <c r="R538">
        <v>20171011</v>
      </c>
    </row>
    <row r="539" spans="1:18" hidden="1" x14ac:dyDescent="0.25">
      <c r="A539">
        <v>1984</v>
      </c>
      <c r="B539" t="s">
        <v>252</v>
      </c>
      <c r="C539" t="s">
        <v>253</v>
      </c>
      <c r="D539">
        <v>2</v>
      </c>
      <c r="E539">
        <v>94</v>
      </c>
      <c r="F539">
        <v>81</v>
      </c>
      <c r="G539" t="s">
        <v>20</v>
      </c>
      <c r="H539" t="s">
        <v>21</v>
      </c>
      <c r="I539" t="s">
        <v>22</v>
      </c>
      <c r="J539" t="b">
        <v>0</v>
      </c>
      <c r="K539" t="s">
        <v>134</v>
      </c>
      <c r="M539" t="b">
        <v>0</v>
      </c>
      <c r="N539" t="s">
        <v>25</v>
      </c>
      <c r="O539">
        <v>715</v>
      </c>
      <c r="P539">
        <v>206438</v>
      </c>
      <c r="Q539" t="b">
        <v>0</v>
      </c>
      <c r="R539">
        <v>20171011</v>
      </c>
    </row>
    <row r="540" spans="1:18" hidden="1" x14ac:dyDescent="0.25">
      <c r="A540">
        <v>1984</v>
      </c>
      <c r="B540" t="s">
        <v>252</v>
      </c>
      <c r="C540" t="s">
        <v>253</v>
      </c>
      <c r="D540">
        <v>2</v>
      </c>
      <c r="E540">
        <v>94</v>
      </c>
      <c r="F540">
        <v>81</v>
      </c>
      <c r="G540" t="s">
        <v>20</v>
      </c>
      <c r="H540" t="s">
        <v>21</v>
      </c>
      <c r="I540" t="s">
        <v>22</v>
      </c>
      <c r="J540" t="b">
        <v>0</v>
      </c>
      <c r="K540" t="s">
        <v>255</v>
      </c>
      <c r="L540" t="s">
        <v>24</v>
      </c>
      <c r="M540" t="b">
        <v>0</v>
      </c>
      <c r="N540" t="s">
        <v>25</v>
      </c>
      <c r="O540">
        <v>146919</v>
      </c>
      <c r="P540">
        <v>206438</v>
      </c>
      <c r="Q540" t="b">
        <v>0</v>
      </c>
      <c r="R540">
        <v>20171011</v>
      </c>
    </row>
    <row r="541" spans="1:18" hidden="1" x14ac:dyDescent="0.25">
      <c r="A541">
        <v>1984</v>
      </c>
      <c r="B541" t="s">
        <v>256</v>
      </c>
      <c r="C541" t="s">
        <v>257</v>
      </c>
      <c r="D541">
        <v>5</v>
      </c>
      <c r="E541">
        <v>71</v>
      </c>
      <c r="F541">
        <v>42</v>
      </c>
      <c r="G541" t="s">
        <v>20</v>
      </c>
      <c r="H541" t="s">
        <v>21</v>
      </c>
      <c r="I541" t="s">
        <v>22</v>
      </c>
      <c r="J541" t="b">
        <v>0</v>
      </c>
      <c r="K541" t="s">
        <v>259</v>
      </c>
      <c r="L541" t="s">
        <v>29</v>
      </c>
      <c r="M541" t="b">
        <v>0</v>
      </c>
      <c r="N541" t="s">
        <v>25</v>
      </c>
      <c r="O541">
        <v>502341</v>
      </c>
      <c r="P541">
        <v>875956</v>
      </c>
      <c r="Q541" t="b">
        <v>0</v>
      </c>
      <c r="R541">
        <v>20171011</v>
      </c>
    </row>
    <row r="542" spans="1:18" hidden="1" x14ac:dyDescent="0.25">
      <c r="A542">
        <v>1984</v>
      </c>
      <c r="B542" t="s">
        <v>256</v>
      </c>
      <c r="C542" t="s">
        <v>257</v>
      </c>
      <c r="D542">
        <v>5</v>
      </c>
      <c r="E542">
        <v>71</v>
      </c>
      <c r="F542">
        <v>42</v>
      </c>
      <c r="G542" t="s">
        <v>20</v>
      </c>
      <c r="H542" t="s">
        <v>21</v>
      </c>
      <c r="I542" t="s">
        <v>22</v>
      </c>
      <c r="J542" t="b">
        <v>0</v>
      </c>
      <c r="K542" t="s">
        <v>624</v>
      </c>
      <c r="L542" t="s">
        <v>24</v>
      </c>
      <c r="M542" t="b">
        <v>0</v>
      </c>
      <c r="N542" t="s">
        <v>25</v>
      </c>
      <c r="O542">
        <v>373615</v>
      </c>
      <c r="P542">
        <v>875956</v>
      </c>
      <c r="Q542" t="b">
        <v>0</v>
      </c>
      <c r="R542">
        <v>20171011</v>
      </c>
    </row>
    <row r="543" spans="1:18" hidden="1" x14ac:dyDescent="0.25">
      <c r="A543">
        <v>1984</v>
      </c>
      <c r="B543" t="s">
        <v>261</v>
      </c>
      <c r="C543" t="s">
        <v>262</v>
      </c>
      <c r="D543">
        <v>8</v>
      </c>
      <c r="E543">
        <v>84</v>
      </c>
      <c r="F543">
        <v>62</v>
      </c>
      <c r="G543" t="s">
        <v>20</v>
      </c>
      <c r="H543" t="s">
        <v>21</v>
      </c>
      <c r="I543" t="s">
        <v>22</v>
      </c>
      <c r="J543" t="b">
        <v>0</v>
      </c>
      <c r="K543" t="s">
        <v>625</v>
      </c>
      <c r="L543" t="s">
        <v>24</v>
      </c>
      <c r="M543" t="b">
        <v>0</v>
      </c>
      <c r="N543" t="s">
        <v>25</v>
      </c>
      <c r="O543">
        <v>833821</v>
      </c>
      <c r="P543">
        <v>1297809</v>
      </c>
      <c r="Q543" t="b">
        <v>0</v>
      </c>
      <c r="R543">
        <v>20171011</v>
      </c>
    </row>
    <row r="544" spans="1:18" hidden="1" x14ac:dyDescent="0.25">
      <c r="A544">
        <v>1984</v>
      </c>
      <c r="B544" t="s">
        <v>261</v>
      </c>
      <c r="C544" t="s">
        <v>262</v>
      </c>
      <c r="D544">
        <v>8</v>
      </c>
      <c r="E544">
        <v>84</v>
      </c>
      <c r="F544">
        <v>62</v>
      </c>
      <c r="G544" t="s">
        <v>20</v>
      </c>
      <c r="H544" t="s">
        <v>21</v>
      </c>
      <c r="I544" t="s">
        <v>22</v>
      </c>
      <c r="J544" t="b">
        <v>0</v>
      </c>
      <c r="K544" t="s">
        <v>626</v>
      </c>
      <c r="L544" t="s">
        <v>88</v>
      </c>
      <c r="M544" t="b">
        <v>0</v>
      </c>
      <c r="N544" t="s">
        <v>25</v>
      </c>
      <c r="O544">
        <v>2208</v>
      </c>
      <c r="P544">
        <v>1297809</v>
      </c>
      <c r="Q544" t="b">
        <v>0</v>
      </c>
      <c r="R544">
        <v>20171011</v>
      </c>
    </row>
    <row r="545" spans="1:18" hidden="1" x14ac:dyDescent="0.25">
      <c r="A545">
        <v>1984</v>
      </c>
      <c r="B545" t="s">
        <v>261</v>
      </c>
      <c r="C545" t="s">
        <v>262</v>
      </c>
      <c r="D545">
        <v>8</v>
      </c>
      <c r="E545">
        <v>84</v>
      </c>
      <c r="F545">
        <v>62</v>
      </c>
      <c r="G545" t="s">
        <v>20</v>
      </c>
      <c r="H545" t="s">
        <v>21</v>
      </c>
      <c r="I545" t="s">
        <v>22</v>
      </c>
      <c r="J545" t="b">
        <v>0</v>
      </c>
      <c r="K545" t="s">
        <v>627</v>
      </c>
      <c r="L545" t="s">
        <v>29</v>
      </c>
      <c r="M545" t="b">
        <v>0</v>
      </c>
      <c r="N545" t="s">
        <v>25</v>
      </c>
      <c r="O545">
        <v>449327</v>
      </c>
      <c r="P545">
        <v>1297809</v>
      </c>
      <c r="Q545" t="b">
        <v>0</v>
      </c>
      <c r="R545">
        <v>20171011</v>
      </c>
    </row>
    <row r="546" spans="1:18" hidden="1" x14ac:dyDescent="0.25">
      <c r="A546">
        <v>1984</v>
      </c>
      <c r="B546" t="s">
        <v>261</v>
      </c>
      <c r="C546" t="s">
        <v>262</v>
      </c>
      <c r="D546">
        <v>8</v>
      </c>
      <c r="E546">
        <v>84</v>
      </c>
      <c r="F546">
        <v>62</v>
      </c>
      <c r="G546" t="s">
        <v>20</v>
      </c>
      <c r="H546" t="s">
        <v>21</v>
      </c>
      <c r="I546" t="s">
        <v>22</v>
      </c>
      <c r="J546" t="b">
        <v>0</v>
      </c>
      <c r="K546" t="s">
        <v>628</v>
      </c>
      <c r="L546" t="s">
        <v>31</v>
      </c>
      <c r="M546" t="b">
        <v>0</v>
      </c>
      <c r="N546" t="s">
        <v>25</v>
      </c>
      <c r="O546">
        <v>11077</v>
      </c>
      <c r="P546">
        <v>1297809</v>
      </c>
      <c r="Q546" t="b">
        <v>0</v>
      </c>
      <c r="R546">
        <v>20171011</v>
      </c>
    </row>
    <row r="547" spans="1:18" hidden="1" x14ac:dyDescent="0.25">
      <c r="A547">
        <v>1984</v>
      </c>
      <c r="B547" t="s">
        <v>261</v>
      </c>
      <c r="C547" t="s">
        <v>262</v>
      </c>
      <c r="D547">
        <v>8</v>
      </c>
      <c r="E547">
        <v>84</v>
      </c>
      <c r="F547">
        <v>62</v>
      </c>
      <c r="G547" t="s">
        <v>20</v>
      </c>
      <c r="H547" t="s">
        <v>21</v>
      </c>
      <c r="I547" t="s">
        <v>22</v>
      </c>
      <c r="J547" t="b">
        <v>0</v>
      </c>
      <c r="K547" t="s">
        <v>419</v>
      </c>
      <c r="L547" t="s">
        <v>55</v>
      </c>
      <c r="M547" t="b">
        <v>0</v>
      </c>
      <c r="N547" t="s">
        <v>25</v>
      </c>
      <c r="O547">
        <v>1376</v>
      </c>
      <c r="P547">
        <v>1297809</v>
      </c>
      <c r="Q547" t="b">
        <v>0</v>
      </c>
      <c r="R547">
        <v>20171011</v>
      </c>
    </row>
    <row r="548" spans="1:18" hidden="1" x14ac:dyDescent="0.25">
      <c r="A548">
        <v>1984</v>
      </c>
      <c r="B548" t="s">
        <v>48</v>
      </c>
      <c r="C548" t="s">
        <v>49</v>
      </c>
      <c r="D548">
        <v>10</v>
      </c>
      <c r="E548">
        <v>51</v>
      </c>
      <c r="F548">
        <v>11</v>
      </c>
      <c r="G548" t="s">
        <v>20</v>
      </c>
      <c r="H548" t="s">
        <v>21</v>
      </c>
      <c r="I548" t="s">
        <v>22</v>
      </c>
      <c r="J548" t="b">
        <v>0</v>
      </c>
      <c r="K548" t="s">
        <v>269</v>
      </c>
      <c r="L548" t="s">
        <v>29</v>
      </c>
      <c r="M548" t="b">
        <v>0</v>
      </c>
      <c r="N548" t="s">
        <v>25</v>
      </c>
      <c r="O548">
        <v>147831</v>
      </c>
      <c r="P548">
        <v>245932</v>
      </c>
      <c r="Q548" t="b">
        <v>0</v>
      </c>
      <c r="R548">
        <v>20171011</v>
      </c>
    </row>
    <row r="549" spans="1:18" hidden="1" x14ac:dyDescent="0.25">
      <c r="A549">
        <v>1984</v>
      </c>
      <c r="B549" t="s">
        <v>48</v>
      </c>
      <c r="C549" t="s">
        <v>49</v>
      </c>
      <c r="D549">
        <v>10</v>
      </c>
      <c r="E549">
        <v>51</v>
      </c>
      <c r="F549">
        <v>11</v>
      </c>
      <c r="G549" t="s">
        <v>20</v>
      </c>
      <c r="H549" t="s">
        <v>21</v>
      </c>
      <c r="I549" t="s">
        <v>22</v>
      </c>
      <c r="J549" t="b">
        <v>0</v>
      </c>
      <c r="K549" t="s">
        <v>629</v>
      </c>
      <c r="L549" t="s">
        <v>24</v>
      </c>
      <c r="M549" t="b">
        <v>0</v>
      </c>
      <c r="N549" t="s">
        <v>25</v>
      </c>
      <c r="O549">
        <v>98101</v>
      </c>
      <c r="P549">
        <v>245932</v>
      </c>
      <c r="Q549" t="b">
        <v>0</v>
      </c>
      <c r="R549">
        <v>20171011</v>
      </c>
    </row>
    <row r="550" spans="1:18" hidden="1" x14ac:dyDescent="0.25">
      <c r="A550">
        <v>1984</v>
      </c>
      <c r="B550" t="s">
        <v>271</v>
      </c>
      <c r="C550" t="s">
        <v>272</v>
      </c>
      <c r="D550">
        <v>13</v>
      </c>
      <c r="E550">
        <v>58</v>
      </c>
      <c r="F550">
        <v>44</v>
      </c>
      <c r="G550" t="s">
        <v>20</v>
      </c>
      <c r="H550" t="s">
        <v>21</v>
      </c>
      <c r="I550" t="s">
        <v>22</v>
      </c>
      <c r="J550" t="b">
        <v>0</v>
      </c>
      <c r="K550" t="s">
        <v>630</v>
      </c>
      <c r="L550" t="s">
        <v>24</v>
      </c>
      <c r="M550" t="b">
        <v>0</v>
      </c>
      <c r="N550" t="s">
        <v>25</v>
      </c>
      <c r="O550">
        <v>337196</v>
      </c>
      <c r="P550">
        <v>1681344</v>
      </c>
      <c r="Q550" t="b">
        <v>0</v>
      </c>
      <c r="R550">
        <v>20171011</v>
      </c>
    </row>
    <row r="551" spans="1:18" hidden="1" x14ac:dyDescent="0.25">
      <c r="A551">
        <v>1984</v>
      </c>
      <c r="B551" t="s">
        <v>271</v>
      </c>
      <c r="C551" t="s">
        <v>272</v>
      </c>
      <c r="D551">
        <v>13</v>
      </c>
      <c r="E551">
        <v>58</v>
      </c>
      <c r="F551">
        <v>44</v>
      </c>
      <c r="G551" t="s">
        <v>20</v>
      </c>
      <c r="H551" t="s">
        <v>21</v>
      </c>
      <c r="I551" t="s">
        <v>22</v>
      </c>
      <c r="J551" t="b">
        <v>0</v>
      </c>
      <c r="K551" t="s">
        <v>134</v>
      </c>
      <c r="M551" t="b">
        <v>0</v>
      </c>
      <c r="N551" t="s">
        <v>25</v>
      </c>
      <c r="O551">
        <v>44</v>
      </c>
      <c r="P551">
        <v>1681344</v>
      </c>
      <c r="Q551" t="b">
        <v>0</v>
      </c>
      <c r="R551">
        <v>20171011</v>
      </c>
    </row>
    <row r="552" spans="1:18" hidden="1" x14ac:dyDescent="0.25">
      <c r="A552">
        <v>1984</v>
      </c>
      <c r="B552" t="s">
        <v>271</v>
      </c>
      <c r="C552" t="s">
        <v>272</v>
      </c>
      <c r="D552">
        <v>13</v>
      </c>
      <c r="E552">
        <v>58</v>
      </c>
      <c r="F552">
        <v>44</v>
      </c>
      <c r="G552" t="s">
        <v>20</v>
      </c>
      <c r="H552" t="s">
        <v>21</v>
      </c>
      <c r="I552" t="s">
        <v>22</v>
      </c>
      <c r="J552" t="b">
        <v>0</v>
      </c>
      <c r="K552" t="s">
        <v>274</v>
      </c>
      <c r="L552" t="s">
        <v>29</v>
      </c>
      <c r="M552" t="b">
        <v>0</v>
      </c>
      <c r="N552" t="s">
        <v>25</v>
      </c>
      <c r="O552">
        <v>1344104</v>
      </c>
      <c r="P552">
        <v>1681344</v>
      </c>
      <c r="Q552" t="b">
        <v>0</v>
      </c>
      <c r="R552">
        <v>20171011</v>
      </c>
    </row>
    <row r="553" spans="1:18" hidden="1" x14ac:dyDescent="0.25">
      <c r="A553">
        <v>1984</v>
      </c>
      <c r="B553" t="s">
        <v>275</v>
      </c>
      <c r="C553" t="s">
        <v>276</v>
      </c>
      <c r="D553">
        <v>16</v>
      </c>
      <c r="E553">
        <v>82</v>
      </c>
      <c r="F553">
        <v>63</v>
      </c>
      <c r="G553" t="s">
        <v>20</v>
      </c>
      <c r="H553" t="s">
        <v>21</v>
      </c>
      <c r="I553" t="s">
        <v>22</v>
      </c>
      <c r="J553" t="b">
        <v>0</v>
      </c>
      <c r="K553" t="s">
        <v>631</v>
      </c>
      <c r="L553" t="s">
        <v>29</v>
      </c>
      <c r="M553" t="b">
        <v>0</v>
      </c>
      <c r="N553" t="s">
        <v>25</v>
      </c>
      <c r="O553">
        <v>105591</v>
      </c>
      <c r="P553">
        <v>406168</v>
      </c>
      <c r="Q553" t="b">
        <v>0</v>
      </c>
      <c r="R553">
        <v>20171011</v>
      </c>
    </row>
    <row r="554" spans="1:18" hidden="1" x14ac:dyDescent="0.25">
      <c r="A554">
        <v>1984</v>
      </c>
      <c r="B554" t="s">
        <v>275</v>
      </c>
      <c r="C554" t="s">
        <v>276</v>
      </c>
      <c r="D554">
        <v>16</v>
      </c>
      <c r="E554">
        <v>82</v>
      </c>
      <c r="F554">
        <v>63</v>
      </c>
      <c r="G554" t="s">
        <v>20</v>
      </c>
      <c r="H554" t="s">
        <v>21</v>
      </c>
      <c r="I554" t="s">
        <v>22</v>
      </c>
      <c r="J554" t="b">
        <v>0</v>
      </c>
      <c r="K554" t="s">
        <v>632</v>
      </c>
      <c r="L554" t="s">
        <v>31</v>
      </c>
      <c r="M554" t="b">
        <v>0</v>
      </c>
      <c r="N554" t="s">
        <v>25</v>
      </c>
      <c r="O554">
        <v>7384</v>
      </c>
      <c r="P554">
        <v>406168</v>
      </c>
      <c r="Q554" t="b">
        <v>0</v>
      </c>
      <c r="R554">
        <v>20171011</v>
      </c>
    </row>
    <row r="555" spans="1:18" hidden="1" x14ac:dyDescent="0.25">
      <c r="A555">
        <v>1984</v>
      </c>
      <c r="B555" t="s">
        <v>275</v>
      </c>
      <c r="C555" t="s">
        <v>276</v>
      </c>
      <c r="D555">
        <v>16</v>
      </c>
      <c r="E555">
        <v>82</v>
      </c>
      <c r="F555">
        <v>63</v>
      </c>
      <c r="G555" t="s">
        <v>20</v>
      </c>
      <c r="H555" t="s">
        <v>21</v>
      </c>
      <c r="I555" t="s">
        <v>22</v>
      </c>
      <c r="J555" t="b">
        <v>0</v>
      </c>
      <c r="K555" t="s">
        <v>278</v>
      </c>
      <c r="L555" t="s">
        <v>24</v>
      </c>
      <c r="M555" t="b">
        <v>0</v>
      </c>
      <c r="N555" t="s">
        <v>25</v>
      </c>
      <c r="O555">
        <v>293193</v>
      </c>
      <c r="P555">
        <v>406168</v>
      </c>
      <c r="Q555" t="b">
        <v>0</v>
      </c>
      <c r="R555">
        <v>20171011</v>
      </c>
    </row>
    <row r="556" spans="1:18" hidden="1" x14ac:dyDescent="0.25">
      <c r="A556">
        <v>1984</v>
      </c>
      <c r="B556" t="s">
        <v>279</v>
      </c>
      <c r="C556" t="s">
        <v>280</v>
      </c>
      <c r="D556">
        <v>17</v>
      </c>
      <c r="E556">
        <v>33</v>
      </c>
      <c r="F556">
        <v>21</v>
      </c>
      <c r="G556" t="s">
        <v>20</v>
      </c>
      <c r="H556" t="s">
        <v>21</v>
      </c>
      <c r="I556" t="s">
        <v>22</v>
      </c>
      <c r="J556" t="b">
        <v>0</v>
      </c>
      <c r="K556" t="s">
        <v>633</v>
      </c>
      <c r="L556" t="s">
        <v>88</v>
      </c>
      <c r="M556" t="b">
        <v>0</v>
      </c>
      <c r="N556" t="s">
        <v>25</v>
      </c>
      <c r="O556">
        <v>4913</v>
      </c>
      <c r="P556">
        <v>4787335</v>
      </c>
      <c r="Q556" t="b">
        <v>0</v>
      </c>
      <c r="R556">
        <v>20171011</v>
      </c>
    </row>
    <row r="557" spans="1:18" hidden="1" x14ac:dyDescent="0.25">
      <c r="A557">
        <v>1984</v>
      </c>
      <c r="B557" t="s">
        <v>279</v>
      </c>
      <c r="C557" t="s">
        <v>280</v>
      </c>
      <c r="D557">
        <v>17</v>
      </c>
      <c r="E557">
        <v>33</v>
      </c>
      <c r="F557">
        <v>21</v>
      </c>
      <c r="G557" t="s">
        <v>20</v>
      </c>
      <c r="H557" t="s">
        <v>21</v>
      </c>
      <c r="I557" t="s">
        <v>22</v>
      </c>
      <c r="J557" t="b">
        <v>0</v>
      </c>
      <c r="K557" t="s">
        <v>134</v>
      </c>
      <c r="M557" t="b">
        <v>0</v>
      </c>
      <c r="N557" t="s">
        <v>25</v>
      </c>
      <c r="O557">
        <v>273</v>
      </c>
      <c r="P557">
        <v>4787335</v>
      </c>
      <c r="Q557" t="b">
        <v>0</v>
      </c>
      <c r="R557">
        <v>20171011</v>
      </c>
    </row>
    <row r="558" spans="1:18" hidden="1" x14ac:dyDescent="0.25">
      <c r="A558">
        <v>1984</v>
      </c>
      <c r="B558" t="s">
        <v>279</v>
      </c>
      <c r="C558" t="s">
        <v>280</v>
      </c>
      <c r="D558">
        <v>17</v>
      </c>
      <c r="E558">
        <v>33</v>
      </c>
      <c r="F558">
        <v>21</v>
      </c>
      <c r="G558" t="s">
        <v>20</v>
      </c>
      <c r="H558" t="s">
        <v>21</v>
      </c>
      <c r="I558" t="s">
        <v>22</v>
      </c>
      <c r="J558" t="b">
        <v>0</v>
      </c>
      <c r="K558" t="s">
        <v>634</v>
      </c>
      <c r="L558" t="s">
        <v>24</v>
      </c>
      <c r="M558" t="b">
        <v>0</v>
      </c>
      <c r="N558" t="s">
        <v>25</v>
      </c>
      <c r="O558">
        <v>2308039</v>
      </c>
      <c r="P558">
        <v>4787335</v>
      </c>
      <c r="Q558" t="b">
        <v>0</v>
      </c>
      <c r="R558">
        <v>20171011</v>
      </c>
    </row>
    <row r="559" spans="1:18" hidden="1" x14ac:dyDescent="0.25">
      <c r="A559">
        <v>1984</v>
      </c>
      <c r="B559" t="s">
        <v>279</v>
      </c>
      <c r="C559" t="s">
        <v>280</v>
      </c>
      <c r="D559">
        <v>17</v>
      </c>
      <c r="E559">
        <v>33</v>
      </c>
      <c r="F559">
        <v>21</v>
      </c>
      <c r="G559" t="s">
        <v>20</v>
      </c>
      <c r="H559" t="s">
        <v>21</v>
      </c>
      <c r="I559" t="s">
        <v>22</v>
      </c>
      <c r="J559" t="b">
        <v>0</v>
      </c>
      <c r="K559" t="s">
        <v>635</v>
      </c>
      <c r="L559" t="s">
        <v>31</v>
      </c>
      <c r="M559" t="b">
        <v>0</v>
      </c>
      <c r="N559" t="s">
        <v>25</v>
      </c>
      <c r="O559">
        <v>59777</v>
      </c>
      <c r="P559">
        <v>4787335</v>
      </c>
      <c r="Q559" t="b">
        <v>0</v>
      </c>
      <c r="R559">
        <v>20171011</v>
      </c>
    </row>
    <row r="560" spans="1:18" hidden="1" x14ac:dyDescent="0.25">
      <c r="A560">
        <v>1984</v>
      </c>
      <c r="B560" t="s">
        <v>279</v>
      </c>
      <c r="C560" t="s">
        <v>280</v>
      </c>
      <c r="D560">
        <v>17</v>
      </c>
      <c r="E560">
        <v>33</v>
      </c>
      <c r="F560">
        <v>21</v>
      </c>
      <c r="G560" t="s">
        <v>20</v>
      </c>
      <c r="H560" t="s">
        <v>21</v>
      </c>
      <c r="I560" t="s">
        <v>22</v>
      </c>
      <c r="J560" t="b">
        <v>0</v>
      </c>
      <c r="K560" t="s">
        <v>636</v>
      </c>
      <c r="L560" t="s">
        <v>29</v>
      </c>
      <c r="M560" t="b">
        <v>0</v>
      </c>
      <c r="N560" t="s">
        <v>25</v>
      </c>
      <c r="O560">
        <v>2397165</v>
      </c>
      <c r="P560">
        <v>4787335</v>
      </c>
      <c r="Q560" t="b">
        <v>0</v>
      </c>
      <c r="R560">
        <v>20171011</v>
      </c>
    </row>
    <row r="561" spans="1:18" hidden="1" x14ac:dyDescent="0.25">
      <c r="A561">
        <v>1984</v>
      </c>
      <c r="B561" t="s">
        <v>279</v>
      </c>
      <c r="C561" t="s">
        <v>280</v>
      </c>
      <c r="D561">
        <v>17</v>
      </c>
      <c r="E561">
        <v>33</v>
      </c>
      <c r="F561">
        <v>21</v>
      </c>
      <c r="G561" t="s">
        <v>20</v>
      </c>
      <c r="H561" t="s">
        <v>21</v>
      </c>
      <c r="I561" t="s">
        <v>22</v>
      </c>
      <c r="J561" t="b">
        <v>0</v>
      </c>
      <c r="K561" t="s">
        <v>637</v>
      </c>
      <c r="L561" t="s">
        <v>425</v>
      </c>
      <c r="M561" t="b">
        <v>0</v>
      </c>
      <c r="N561" t="s">
        <v>25</v>
      </c>
      <c r="O561">
        <v>12366</v>
      </c>
      <c r="P561">
        <v>4787335</v>
      </c>
      <c r="Q561" t="b">
        <v>0</v>
      </c>
      <c r="R561">
        <v>20171011</v>
      </c>
    </row>
    <row r="562" spans="1:18" hidden="1" x14ac:dyDescent="0.25">
      <c r="A562">
        <v>1984</v>
      </c>
      <c r="B562" t="s">
        <v>279</v>
      </c>
      <c r="C562" t="s">
        <v>280</v>
      </c>
      <c r="D562">
        <v>17</v>
      </c>
      <c r="E562">
        <v>33</v>
      </c>
      <c r="F562">
        <v>21</v>
      </c>
      <c r="G562" t="s">
        <v>20</v>
      </c>
      <c r="H562" t="s">
        <v>21</v>
      </c>
      <c r="I562" t="s">
        <v>22</v>
      </c>
      <c r="J562" t="b">
        <v>0</v>
      </c>
      <c r="K562" t="s">
        <v>638</v>
      </c>
      <c r="L562" t="s">
        <v>108</v>
      </c>
      <c r="M562" t="b">
        <v>0</v>
      </c>
      <c r="N562" t="s">
        <v>25</v>
      </c>
      <c r="O562">
        <v>4802</v>
      </c>
      <c r="P562">
        <v>4787335</v>
      </c>
      <c r="Q562" t="b">
        <v>0</v>
      </c>
      <c r="R562">
        <v>20171011</v>
      </c>
    </row>
    <row r="563" spans="1:18" hidden="1" x14ac:dyDescent="0.25">
      <c r="A563">
        <v>1984</v>
      </c>
      <c r="B563" t="s">
        <v>286</v>
      </c>
      <c r="C563" t="s">
        <v>287</v>
      </c>
      <c r="D563">
        <v>19</v>
      </c>
      <c r="E563">
        <v>42</v>
      </c>
      <c r="F563">
        <v>31</v>
      </c>
      <c r="G563" t="s">
        <v>20</v>
      </c>
      <c r="H563" t="s">
        <v>21</v>
      </c>
      <c r="I563" t="s">
        <v>22</v>
      </c>
      <c r="J563" t="b">
        <v>0</v>
      </c>
      <c r="K563" t="s">
        <v>288</v>
      </c>
      <c r="L563" t="s">
        <v>24</v>
      </c>
      <c r="M563" t="b">
        <v>0</v>
      </c>
      <c r="N563" t="s">
        <v>25</v>
      </c>
      <c r="O563">
        <v>564381</v>
      </c>
      <c r="P563">
        <v>1292700</v>
      </c>
      <c r="Q563" t="b">
        <v>0</v>
      </c>
      <c r="R563">
        <v>20171011</v>
      </c>
    </row>
    <row r="564" spans="1:18" hidden="1" x14ac:dyDescent="0.25">
      <c r="A564">
        <v>1984</v>
      </c>
      <c r="B564" t="s">
        <v>286</v>
      </c>
      <c r="C564" t="s">
        <v>287</v>
      </c>
      <c r="D564">
        <v>19</v>
      </c>
      <c r="E564">
        <v>42</v>
      </c>
      <c r="F564">
        <v>31</v>
      </c>
      <c r="G564" t="s">
        <v>20</v>
      </c>
      <c r="H564" t="s">
        <v>21</v>
      </c>
      <c r="I564" t="s">
        <v>22</v>
      </c>
      <c r="J564" t="b">
        <v>0</v>
      </c>
      <c r="K564" t="s">
        <v>449</v>
      </c>
      <c r="L564" t="s">
        <v>27</v>
      </c>
      <c r="M564" t="b">
        <v>0</v>
      </c>
      <c r="N564" t="s">
        <v>25</v>
      </c>
      <c r="O564">
        <v>11014</v>
      </c>
      <c r="P564">
        <v>1292700</v>
      </c>
      <c r="Q564" t="b">
        <v>0</v>
      </c>
      <c r="R564">
        <v>20171011</v>
      </c>
    </row>
    <row r="565" spans="1:18" hidden="1" x14ac:dyDescent="0.25">
      <c r="A565">
        <v>1984</v>
      </c>
      <c r="B565" t="s">
        <v>286</v>
      </c>
      <c r="C565" t="s">
        <v>287</v>
      </c>
      <c r="D565">
        <v>19</v>
      </c>
      <c r="E565">
        <v>42</v>
      </c>
      <c r="F565">
        <v>31</v>
      </c>
      <c r="G565" t="s">
        <v>20</v>
      </c>
      <c r="H565" t="s">
        <v>21</v>
      </c>
      <c r="I565" t="s">
        <v>22</v>
      </c>
      <c r="J565" t="b">
        <v>0</v>
      </c>
      <c r="K565" t="s">
        <v>134</v>
      </c>
      <c r="M565" t="b">
        <v>0</v>
      </c>
      <c r="N565" t="s">
        <v>25</v>
      </c>
      <c r="O565">
        <v>422</v>
      </c>
      <c r="P565">
        <v>1292700</v>
      </c>
      <c r="Q565" t="b">
        <v>0</v>
      </c>
      <c r="R565">
        <v>20171011</v>
      </c>
    </row>
    <row r="566" spans="1:18" hidden="1" x14ac:dyDescent="0.25">
      <c r="A566">
        <v>1984</v>
      </c>
      <c r="B566" t="s">
        <v>286</v>
      </c>
      <c r="C566" t="s">
        <v>287</v>
      </c>
      <c r="D566">
        <v>19</v>
      </c>
      <c r="E566">
        <v>42</v>
      </c>
      <c r="F566">
        <v>31</v>
      </c>
      <c r="G566" t="s">
        <v>20</v>
      </c>
      <c r="H566" t="s">
        <v>21</v>
      </c>
      <c r="I566" t="s">
        <v>22</v>
      </c>
      <c r="J566" t="b">
        <v>0</v>
      </c>
      <c r="K566" t="s">
        <v>639</v>
      </c>
      <c r="L566" t="s">
        <v>29</v>
      </c>
      <c r="M566" t="b">
        <v>0</v>
      </c>
      <c r="N566" t="s">
        <v>25</v>
      </c>
      <c r="O566">
        <v>716883</v>
      </c>
      <c r="P566">
        <v>1292700</v>
      </c>
      <c r="Q566" t="b">
        <v>0</v>
      </c>
      <c r="R566">
        <v>20171011</v>
      </c>
    </row>
    <row r="567" spans="1:18" hidden="1" x14ac:dyDescent="0.25">
      <c r="A567">
        <v>1984</v>
      </c>
      <c r="B567" t="s">
        <v>292</v>
      </c>
      <c r="C567" t="s">
        <v>293</v>
      </c>
      <c r="D567">
        <v>20</v>
      </c>
      <c r="E567">
        <v>47</v>
      </c>
      <c r="F567">
        <v>32</v>
      </c>
      <c r="G567" t="s">
        <v>20</v>
      </c>
      <c r="H567" t="s">
        <v>21</v>
      </c>
      <c r="I567" t="s">
        <v>22</v>
      </c>
      <c r="J567" t="b">
        <v>0</v>
      </c>
      <c r="K567" t="s">
        <v>295</v>
      </c>
      <c r="L567" t="s">
        <v>29</v>
      </c>
      <c r="M567" t="b">
        <v>0</v>
      </c>
      <c r="N567" t="s">
        <v>25</v>
      </c>
      <c r="O567">
        <v>211664</v>
      </c>
      <c r="P567">
        <v>996729</v>
      </c>
      <c r="Q567" t="b">
        <v>0</v>
      </c>
      <c r="R567">
        <v>20171011</v>
      </c>
    </row>
    <row r="568" spans="1:18" hidden="1" x14ac:dyDescent="0.25">
      <c r="A568">
        <v>1984</v>
      </c>
      <c r="B568" t="s">
        <v>292</v>
      </c>
      <c r="C568" t="s">
        <v>293</v>
      </c>
      <c r="D568">
        <v>20</v>
      </c>
      <c r="E568">
        <v>47</v>
      </c>
      <c r="F568">
        <v>32</v>
      </c>
      <c r="G568" t="s">
        <v>20</v>
      </c>
      <c r="H568" t="s">
        <v>21</v>
      </c>
      <c r="I568" t="s">
        <v>22</v>
      </c>
      <c r="J568" t="b">
        <v>0</v>
      </c>
      <c r="K568" t="s">
        <v>640</v>
      </c>
      <c r="L568" t="s">
        <v>55</v>
      </c>
      <c r="M568" t="b">
        <v>0</v>
      </c>
      <c r="N568" t="s">
        <v>25</v>
      </c>
      <c r="O568">
        <v>4610</v>
      </c>
      <c r="P568">
        <v>996729</v>
      </c>
      <c r="Q568" t="b">
        <v>0</v>
      </c>
      <c r="R568">
        <v>20171011</v>
      </c>
    </row>
    <row r="569" spans="1:18" hidden="1" x14ac:dyDescent="0.25">
      <c r="A569">
        <v>1984</v>
      </c>
      <c r="B569" t="s">
        <v>292</v>
      </c>
      <c r="C569" t="s">
        <v>293</v>
      </c>
      <c r="D569">
        <v>20</v>
      </c>
      <c r="E569">
        <v>47</v>
      </c>
      <c r="F569">
        <v>32</v>
      </c>
      <c r="G569" t="s">
        <v>20</v>
      </c>
      <c r="H569" t="s">
        <v>21</v>
      </c>
      <c r="I569" t="s">
        <v>22</v>
      </c>
      <c r="J569" t="b">
        <v>0</v>
      </c>
      <c r="K569" t="s">
        <v>641</v>
      </c>
      <c r="L569" t="s">
        <v>53</v>
      </c>
      <c r="M569" t="b">
        <v>0</v>
      </c>
      <c r="N569" t="s">
        <v>25</v>
      </c>
      <c r="O569">
        <v>6918</v>
      </c>
      <c r="P569">
        <v>996729</v>
      </c>
      <c r="Q569" t="b">
        <v>0</v>
      </c>
      <c r="R569">
        <v>20171011</v>
      </c>
    </row>
    <row r="570" spans="1:18" hidden="1" x14ac:dyDescent="0.25">
      <c r="A570">
        <v>1984</v>
      </c>
      <c r="B570" t="s">
        <v>292</v>
      </c>
      <c r="C570" t="s">
        <v>293</v>
      </c>
      <c r="D570">
        <v>20</v>
      </c>
      <c r="E570">
        <v>47</v>
      </c>
      <c r="F570">
        <v>32</v>
      </c>
      <c r="G570" t="s">
        <v>20</v>
      </c>
      <c r="H570" t="s">
        <v>21</v>
      </c>
      <c r="I570" t="s">
        <v>22</v>
      </c>
      <c r="J570" t="b">
        <v>0</v>
      </c>
      <c r="K570" t="s">
        <v>642</v>
      </c>
      <c r="L570" t="s">
        <v>31</v>
      </c>
      <c r="M570" t="b">
        <v>0</v>
      </c>
      <c r="N570" t="s">
        <v>25</v>
      </c>
      <c r="O570">
        <v>6755</v>
      </c>
      <c r="P570">
        <v>996729</v>
      </c>
      <c r="Q570" t="b">
        <v>0</v>
      </c>
      <c r="R570">
        <v>20171011</v>
      </c>
    </row>
    <row r="571" spans="1:18" hidden="1" x14ac:dyDescent="0.25">
      <c r="A571">
        <v>1984</v>
      </c>
      <c r="B571" t="s">
        <v>292</v>
      </c>
      <c r="C571" t="s">
        <v>293</v>
      </c>
      <c r="D571">
        <v>20</v>
      </c>
      <c r="E571">
        <v>47</v>
      </c>
      <c r="F571">
        <v>32</v>
      </c>
      <c r="G571" t="s">
        <v>20</v>
      </c>
      <c r="H571" t="s">
        <v>21</v>
      </c>
      <c r="I571" t="s">
        <v>22</v>
      </c>
      <c r="J571" t="b">
        <v>0</v>
      </c>
      <c r="K571" t="s">
        <v>643</v>
      </c>
      <c r="L571" t="s">
        <v>108</v>
      </c>
      <c r="M571" t="b">
        <v>0</v>
      </c>
      <c r="N571" t="s">
        <v>25</v>
      </c>
      <c r="O571">
        <v>9380</v>
      </c>
      <c r="P571">
        <v>996729</v>
      </c>
      <c r="Q571" t="b">
        <v>0</v>
      </c>
      <c r="R571">
        <v>20171011</v>
      </c>
    </row>
    <row r="572" spans="1:18" hidden="1" x14ac:dyDescent="0.25">
      <c r="A572">
        <v>1984</v>
      </c>
      <c r="B572" t="s">
        <v>292</v>
      </c>
      <c r="C572" t="s">
        <v>293</v>
      </c>
      <c r="D572">
        <v>20</v>
      </c>
      <c r="E572">
        <v>47</v>
      </c>
      <c r="F572">
        <v>32</v>
      </c>
      <c r="G572" t="s">
        <v>20</v>
      </c>
      <c r="H572" t="s">
        <v>21</v>
      </c>
      <c r="I572" t="s">
        <v>22</v>
      </c>
      <c r="J572" t="b">
        <v>0</v>
      </c>
      <c r="K572" t="s">
        <v>294</v>
      </c>
      <c r="L572" t="s">
        <v>24</v>
      </c>
      <c r="M572" t="b">
        <v>0</v>
      </c>
      <c r="N572" t="s">
        <v>25</v>
      </c>
      <c r="O572">
        <v>757402</v>
      </c>
      <c r="P572">
        <v>996729</v>
      </c>
      <c r="Q572" t="b">
        <v>0</v>
      </c>
      <c r="R572">
        <v>20171011</v>
      </c>
    </row>
    <row r="573" spans="1:18" hidden="1" x14ac:dyDescent="0.25">
      <c r="A573">
        <v>1984</v>
      </c>
      <c r="B573" t="s">
        <v>298</v>
      </c>
      <c r="C573" t="s">
        <v>299</v>
      </c>
      <c r="D573">
        <v>21</v>
      </c>
      <c r="E573">
        <v>61</v>
      </c>
      <c r="F573">
        <v>51</v>
      </c>
      <c r="G573" t="s">
        <v>20</v>
      </c>
      <c r="H573" t="s">
        <v>21</v>
      </c>
      <c r="I573" t="s">
        <v>22</v>
      </c>
      <c r="J573" t="b">
        <v>0</v>
      </c>
      <c r="K573" t="s">
        <v>644</v>
      </c>
      <c r="L573" t="s">
        <v>29</v>
      </c>
      <c r="M573" t="b">
        <v>0</v>
      </c>
      <c r="N573" t="s">
        <v>25</v>
      </c>
      <c r="O573">
        <v>639721</v>
      </c>
      <c r="P573">
        <v>1292407</v>
      </c>
      <c r="Q573" t="b">
        <v>0</v>
      </c>
      <c r="R573">
        <v>20171011</v>
      </c>
    </row>
    <row r="574" spans="1:18" hidden="1" x14ac:dyDescent="0.25">
      <c r="A574">
        <v>1984</v>
      </c>
      <c r="B574" t="s">
        <v>298</v>
      </c>
      <c r="C574" t="s">
        <v>299</v>
      </c>
      <c r="D574">
        <v>21</v>
      </c>
      <c r="E574">
        <v>61</v>
      </c>
      <c r="F574">
        <v>51</v>
      </c>
      <c r="G574" t="s">
        <v>20</v>
      </c>
      <c r="H574" t="s">
        <v>21</v>
      </c>
      <c r="I574" t="s">
        <v>22</v>
      </c>
      <c r="J574" t="b">
        <v>0</v>
      </c>
      <c r="K574" t="s">
        <v>645</v>
      </c>
      <c r="L574" t="s">
        <v>88</v>
      </c>
      <c r="M574" t="b">
        <v>0</v>
      </c>
      <c r="N574" t="s">
        <v>25</v>
      </c>
      <c r="O574">
        <v>7696</v>
      </c>
      <c r="P574">
        <v>1292407</v>
      </c>
      <c r="Q574" t="b">
        <v>0</v>
      </c>
      <c r="R574">
        <v>20171011</v>
      </c>
    </row>
    <row r="575" spans="1:18" hidden="1" x14ac:dyDescent="0.25">
      <c r="A575">
        <v>1984</v>
      </c>
      <c r="B575" t="s">
        <v>298</v>
      </c>
      <c r="C575" t="s">
        <v>299</v>
      </c>
      <c r="D575">
        <v>21</v>
      </c>
      <c r="E575">
        <v>61</v>
      </c>
      <c r="F575">
        <v>51</v>
      </c>
      <c r="G575" t="s">
        <v>20</v>
      </c>
      <c r="H575" t="s">
        <v>21</v>
      </c>
      <c r="I575" t="s">
        <v>22</v>
      </c>
      <c r="J575" t="b">
        <v>0</v>
      </c>
      <c r="K575" t="s">
        <v>646</v>
      </c>
      <c r="L575" t="s">
        <v>29</v>
      </c>
      <c r="M575" t="b">
        <v>0</v>
      </c>
      <c r="N575" t="s">
        <v>25</v>
      </c>
      <c r="O575">
        <v>644990</v>
      </c>
      <c r="P575">
        <v>1292407</v>
      </c>
      <c r="Q575" t="b">
        <v>0</v>
      </c>
      <c r="R575">
        <v>20171011</v>
      </c>
    </row>
    <row r="576" spans="1:18" hidden="1" x14ac:dyDescent="0.25">
      <c r="A576">
        <v>1984</v>
      </c>
      <c r="B576" t="s">
        <v>303</v>
      </c>
      <c r="C576" t="s">
        <v>304</v>
      </c>
      <c r="D576">
        <v>22</v>
      </c>
      <c r="E576">
        <v>72</v>
      </c>
      <c r="F576">
        <v>45</v>
      </c>
      <c r="G576" t="s">
        <v>20</v>
      </c>
      <c r="H576" t="s">
        <v>21</v>
      </c>
      <c r="I576" t="s">
        <v>22</v>
      </c>
      <c r="J576" t="b">
        <v>0</v>
      </c>
      <c r="K576" t="s">
        <v>647</v>
      </c>
      <c r="L576" t="s">
        <v>29</v>
      </c>
      <c r="M576" t="b">
        <v>0</v>
      </c>
      <c r="N576" t="s">
        <v>25</v>
      </c>
      <c r="O576">
        <v>1</v>
      </c>
      <c r="P576">
        <v>1</v>
      </c>
      <c r="Q576" t="b">
        <v>0</v>
      </c>
      <c r="R576">
        <v>20171011</v>
      </c>
    </row>
    <row r="577" spans="1:18" hidden="1" x14ac:dyDescent="0.25">
      <c r="A577">
        <v>1984</v>
      </c>
      <c r="B577" t="s">
        <v>76</v>
      </c>
      <c r="C577" t="s">
        <v>77</v>
      </c>
      <c r="D577">
        <v>23</v>
      </c>
      <c r="E577">
        <v>11</v>
      </c>
      <c r="F577">
        <v>2</v>
      </c>
      <c r="G577" t="s">
        <v>20</v>
      </c>
      <c r="H577" t="s">
        <v>21</v>
      </c>
      <c r="I577" t="s">
        <v>22</v>
      </c>
      <c r="J577" t="b">
        <v>0</v>
      </c>
      <c r="K577" t="s">
        <v>648</v>
      </c>
      <c r="L577" t="s">
        <v>649</v>
      </c>
      <c r="M577" t="b">
        <v>0</v>
      </c>
      <c r="N577" t="s">
        <v>25</v>
      </c>
      <c r="O577">
        <v>4338</v>
      </c>
      <c r="P577">
        <v>551406</v>
      </c>
      <c r="Q577" t="b">
        <v>0</v>
      </c>
      <c r="R577">
        <v>20171011</v>
      </c>
    </row>
    <row r="578" spans="1:18" hidden="1" x14ac:dyDescent="0.25">
      <c r="A578">
        <v>1984</v>
      </c>
      <c r="B578" t="s">
        <v>76</v>
      </c>
      <c r="C578" t="s">
        <v>77</v>
      </c>
      <c r="D578">
        <v>23</v>
      </c>
      <c r="E578">
        <v>11</v>
      </c>
      <c r="F578">
        <v>2</v>
      </c>
      <c r="G578" t="s">
        <v>20</v>
      </c>
      <c r="H578" t="s">
        <v>21</v>
      </c>
      <c r="I578" t="s">
        <v>22</v>
      </c>
      <c r="J578" t="b">
        <v>0</v>
      </c>
      <c r="K578" t="s">
        <v>308</v>
      </c>
      <c r="L578" t="s">
        <v>24</v>
      </c>
      <c r="M578" t="b">
        <v>0</v>
      </c>
      <c r="N578" t="s">
        <v>25</v>
      </c>
      <c r="O578">
        <v>404414</v>
      </c>
      <c r="P578">
        <v>551406</v>
      </c>
      <c r="Q578" t="b">
        <v>0</v>
      </c>
      <c r="R578">
        <v>20171011</v>
      </c>
    </row>
    <row r="579" spans="1:18" hidden="1" x14ac:dyDescent="0.25">
      <c r="A579">
        <v>1984</v>
      </c>
      <c r="B579" t="s">
        <v>76</v>
      </c>
      <c r="C579" t="s">
        <v>77</v>
      </c>
      <c r="D579">
        <v>23</v>
      </c>
      <c r="E579">
        <v>11</v>
      </c>
      <c r="F579">
        <v>2</v>
      </c>
      <c r="G579" t="s">
        <v>20</v>
      </c>
      <c r="H579" t="s">
        <v>21</v>
      </c>
      <c r="I579" t="s">
        <v>22</v>
      </c>
      <c r="J579" t="b">
        <v>0</v>
      </c>
      <c r="K579" t="s">
        <v>650</v>
      </c>
      <c r="L579" t="s">
        <v>29</v>
      </c>
      <c r="M579" t="b">
        <v>0</v>
      </c>
      <c r="N579" t="s">
        <v>25</v>
      </c>
      <c r="O579">
        <v>142626</v>
      </c>
      <c r="P579">
        <v>551406</v>
      </c>
      <c r="Q579" t="b">
        <v>0</v>
      </c>
      <c r="R579">
        <v>20171011</v>
      </c>
    </row>
    <row r="580" spans="1:18" hidden="1" x14ac:dyDescent="0.25">
      <c r="A580">
        <v>1984</v>
      </c>
      <c r="B580" t="s">
        <v>76</v>
      </c>
      <c r="C580" t="s">
        <v>77</v>
      </c>
      <c r="D580">
        <v>23</v>
      </c>
      <c r="E580">
        <v>11</v>
      </c>
      <c r="F580">
        <v>2</v>
      </c>
      <c r="G580" t="s">
        <v>20</v>
      </c>
      <c r="H580" t="s">
        <v>21</v>
      </c>
      <c r="I580" t="s">
        <v>22</v>
      </c>
      <c r="J580" t="b">
        <v>0</v>
      </c>
      <c r="K580" t="s">
        <v>134</v>
      </c>
      <c r="M580" t="b">
        <v>0</v>
      </c>
      <c r="N580" t="s">
        <v>25</v>
      </c>
      <c r="O580">
        <v>28</v>
      </c>
      <c r="P580">
        <v>551406</v>
      </c>
      <c r="Q580" t="b">
        <v>0</v>
      </c>
      <c r="R580">
        <v>20171011</v>
      </c>
    </row>
    <row r="581" spans="1:18" x14ac:dyDescent="0.25">
      <c r="A581">
        <v>1984</v>
      </c>
      <c r="B581" t="s">
        <v>85</v>
      </c>
      <c r="C581" t="s">
        <v>86</v>
      </c>
      <c r="D581">
        <v>25</v>
      </c>
      <c r="E581">
        <v>14</v>
      </c>
      <c r="F581">
        <v>3</v>
      </c>
      <c r="G581" t="s">
        <v>20</v>
      </c>
      <c r="H581" t="s">
        <v>21</v>
      </c>
      <c r="I581" t="s">
        <v>22</v>
      </c>
      <c r="J581" t="b">
        <v>0</v>
      </c>
      <c r="K581" t="s">
        <v>134</v>
      </c>
      <c r="M581" t="b">
        <v>0</v>
      </c>
      <c r="N581" t="s">
        <v>25</v>
      </c>
      <c r="O581">
        <v>408</v>
      </c>
      <c r="P581">
        <v>2530471</v>
      </c>
      <c r="Q581" t="b">
        <v>0</v>
      </c>
      <c r="R581">
        <v>20171011</v>
      </c>
    </row>
    <row r="582" spans="1:18" x14ac:dyDescent="0.25">
      <c r="A582">
        <v>1984</v>
      </c>
      <c r="B582" t="s">
        <v>85</v>
      </c>
      <c r="C582" t="s">
        <v>86</v>
      </c>
      <c r="D582">
        <v>25</v>
      </c>
      <c r="E582">
        <v>14</v>
      </c>
      <c r="F582">
        <v>3</v>
      </c>
      <c r="G582" t="s">
        <v>20</v>
      </c>
      <c r="H582" t="s">
        <v>21</v>
      </c>
      <c r="I582" t="s">
        <v>22</v>
      </c>
      <c r="J582" t="b">
        <v>0</v>
      </c>
      <c r="K582" t="s">
        <v>651</v>
      </c>
      <c r="L582" t="s">
        <v>29</v>
      </c>
      <c r="M582" t="b">
        <v>0</v>
      </c>
      <c r="N582" t="s">
        <v>25</v>
      </c>
      <c r="O582">
        <v>1393150</v>
      </c>
      <c r="P582">
        <v>2530471</v>
      </c>
      <c r="Q582" t="b">
        <v>0</v>
      </c>
      <c r="R582">
        <v>20171011</v>
      </c>
    </row>
    <row r="583" spans="1:18" x14ac:dyDescent="0.25">
      <c r="A583">
        <v>1984</v>
      </c>
      <c r="B583" t="s">
        <v>85</v>
      </c>
      <c r="C583" t="s">
        <v>86</v>
      </c>
      <c r="D583">
        <v>25</v>
      </c>
      <c r="E583">
        <v>14</v>
      </c>
      <c r="F583">
        <v>3</v>
      </c>
      <c r="G583" t="s">
        <v>20</v>
      </c>
      <c r="H583" t="s">
        <v>21</v>
      </c>
      <c r="I583" t="s">
        <v>22</v>
      </c>
      <c r="J583" t="b">
        <v>0</v>
      </c>
      <c r="K583" t="s">
        <v>652</v>
      </c>
      <c r="L583" t="s">
        <v>24</v>
      </c>
      <c r="M583" t="b">
        <v>0</v>
      </c>
      <c r="N583" t="s">
        <v>25</v>
      </c>
      <c r="O583">
        <v>1136913</v>
      </c>
      <c r="P583">
        <v>2530471</v>
      </c>
      <c r="Q583" t="b">
        <v>0</v>
      </c>
      <c r="R583">
        <v>20171011</v>
      </c>
    </row>
    <row r="584" spans="1:18" hidden="1" x14ac:dyDescent="0.25">
      <c r="A584">
        <v>1984</v>
      </c>
      <c r="B584" t="s">
        <v>92</v>
      </c>
      <c r="C584" t="s">
        <v>93</v>
      </c>
      <c r="D584">
        <v>26</v>
      </c>
      <c r="E584">
        <v>34</v>
      </c>
      <c r="F584">
        <v>23</v>
      </c>
      <c r="G584" t="s">
        <v>20</v>
      </c>
      <c r="H584" t="s">
        <v>21</v>
      </c>
      <c r="I584" t="s">
        <v>22</v>
      </c>
      <c r="J584" t="b">
        <v>0</v>
      </c>
      <c r="K584" t="s">
        <v>653</v>
      </c>
      <c r="L584" t="s">
        <v>31</v>
      </c>
      <c r="M584" t="b">
        <v>0</v>
      </c>
      <c r="N584" t="s">
        <v>25</v>
      </c>
      <c r="O584">
        <v>7786</v>
      </c>
      <c r="P584">
        <v>3700938</v>
      </c>
      <c r="Q584" t="b">
        <v>0</v>
      </c>
      <c r="R584">
        <v>20171011</v>
      </c>
    </row>
    <row r="585" spans="1:18" hidden="1" x14ac:dyDescent="0.25">
      <c r="A585">
        <v>1984</v>
      </c>
      <c r="B585" t="s">
        <v>92</v>
      </c>
      <c r="C585" t="s">
        <v>93</v>
      </c>
      <c r="D585">
        <v>26</v>
      </c>
      <c r="E585">
        <v>34</v>
      </c>
      <c r="F585">
        <v>23</v>
      </c>
      <c r="G585" t="s">
        <v>20</v>
      </c>
      <c r="H585" t="s">
        <v>21</v>
      </c>
      <c r="I585" t="s">
        <v>22</v>
      </c>
      <c r="J585" t="b">
        <v>0</v>
      </c>
      <c r="K585" t="s">
        <v>654</v>
      </c>
      <c r="L585" t="s">
        <v>27</v>
      </c>
      <c r="M585" t="b">
        <v>0</v>
      </c>
      <c r="N585" t="s">
        <v>25</v>
      </c>
      <c r="O585">
        <v>2135</v>
      </c>
      <c r="P585">
        <v>3700938</v>
      </c>
      <c r="Q585" t="b">
        <v>0</v>
      </c>
      <c r="R585">
        <v>20171011</v>
      </c>
    </row>
    <row r="586" spans="1:18" hidden="1" x14ac:dyDescent="0.25">
      <c r="A586">
        <v>1984</v>
      </c>
      <c r="B586" t="s">
        <v>92</v>
      </c>
      <c r="C586" t="s">
        <v>93</v>
      </c>
      <c r="D586">
        <v>26</v>
      </c>
      <c r="E586">
        <v>34</v>
      </c>
      <c r="F586">
        <v>23</v>
      </c>
      <c r="G586" t="s">
        <v>20</v>
      </c>
      <c r="H586" t="s">
        <v>21</v>
      </c>
      <c r="I586" t="s">
        <v>22</v>
      </c>
      <c r="J586" t="b">
        <v>0</v>
      </c>
      <c r="K586" t="s">
        <v>655</v>
      </c>
      <c r="L586" t="s">
        <v>656</v>
      </c>
      <c r="M586" t="b">
        <v>0</v>
      </c>
      <c r="N586" t="s">
        <v>25</v>
      </c>
      <c r="O586">
        <v>22882</v>
      </c>
      <c r="P586">
        <v>3700938</v>
      </c>
      <c r="Q586" t="b">
        <v>0</v>
      </c>
      <c r="R586">
        <v>20171011</v>
      </c>
    </row>
    <row r="587" spans="1:18" hidden="1" x14ac:dyDescent="0.25">
      <c r="A587">
        <v>1984</v>
      </c>
      <c r="B587" t="s">
        <v>92</v>
      </c>
      <c r="C587" t="s">
        <v>93</v>
      </c>
      <c r="D587">
        <v>26</v>
      </c>
      <c r="E587">
        <v>34</v>
      </c>
      <c r="F587">
        <v>23</v>
      </c>
      <c r="G587" t="s">
        <v>20</v>
      </c>
      <c r="H587" t="s">
        <v>21</v>
      </c>
      <c r="I587" t="s">
        <v>22</v>
      </c>
      <c r="J587" t="b">
        <v>0</v>
      </c>
      <c r="K587" t="s">
        <v>134</v>
      </c>
      <c r="M587" t="b">
        <v>0</v>
      </c>
      <c r="N587" t="s">
        <v>25</v>
      </c>
      <c r="O587">
        <v>23</v>
      </c>
      <c r="P587">
        <v>3700938</v>
      </c>
      <c r="Q587" t="b">
        <v>0</v>
      </c>
      <c r="R587">
        <v>20171011</v>
      </c>
    </row>
    <row r="588" spans="1:18" hidden="1" x14ac:dyDescent="0.25">
      <c r="A588">
        <v>1984</v>
      </c>
      <c r="B588" t="s">
        <v>92</v>
      </c>
      <c r="C588" t="s">
        <v>93</v>
      </c>
      <c r="D588">
        <v>26</v>
      </c>
      <c r="E588">
        <v>34</v>
      </c>
      <c r="F588">
        <v>23</v>
      </c>
      <c r="G588" t="s">
        <v>20</v>
      </c>
      <c r="H588" t="s">
        <v>21</v>
      </c>
      <c r="I588" t="s">
        <v>22</v>
      </c>
      <c r="J588" t="b">
        <v>0</v>
      </c>
      <c r="K588" t="s">
        <v>313</v>
      </c>
      <c r="L588" t="s">
        <v>29</v>
      </c>
      <c r="M588" t="b">
        <v>0</v>
      </c>
      <c r="N588" t="s">
        <v>25</v>
      </c>
      <c r="O588">
        <v>1915831</v>
      </c>
      <c r="P588">
        <v>3700938</v>
      </c>
      <c r="Q588" t="b">
        <v>0</v>
      </c>
      <c r="R588">
        <v>20171011</v>
      </c>
    </row>
    <row r="589" spans="1:18" hidden="1" x14ac:dyDescent="0.25">
      <c r="A589">
        <v>1984</v>
      </c>
      <c r="B589" t="s">
        <v>92</v>
      </c>
      <c r="C589" t="s">
        <v>93</v>
      </c>
      <c r="D589">
        <v>26</v>
      </c>
      <c r="E589">
        <v>34</v>
      </c>
      <c r="F589">
        <v>23</v>
      </c>
      <c r="G589" t="s">
        <v>20</v>
      </c>
      <c r="H589" t="s">
        <v>21</v>
      </c>
      <c r="I589" t="s">
        <v>22</v>
      </c>
      <c r="J589" t="b">
        <v>0</v>
      </c>
      <c r="K589" t="s">
        <v>657</v>
      </c>
      <c r="L589" t="s">
        <v>108</v>
      </c>
      <c r="M589" t="b">
        <v>0</v>
      </c>
      <c r="N589" t="s">
        <v>25</v>
      </c>
      <c r="O589">
        <v>1196</v>
      </c>
      <c r="P589">
        <v>3700938</v>
      </c>
      <c r="Q589" t="b">
        <v>0</v>
      </c>
      <c r="R589">
        <v>20171011</v>
      </c>
    </row>
    <row r="590" spans="1:18" hidden="1" x14ac:dyDescent="0.25">
      <c r="A590">
        <v>1984</v>
      </c>
      <c r="B590" t="s">
        <v>92</v>
      </c>
      <c r="C590" t="s">
        <v>93</v>
      </c>
      <c r="D590">
        <v>26</v>
      </c>
      <c r="E590">
        <v>34</v>
      </c>
      <c r="F590">
        <v>23</v>
      </c>
      <c r="G590" t="s">
        <v>20</v>
      </c>
      <c r="H590" t="s">
        <v>21</v>
      </c>
      <c r="I590" t="s">
        <v>22</v>
      </c>
      <c r="J590" t="b">
        <v>0</v>
      </c>
      <c r="K590" t="s">
        <v>658</v>
      </c>
      <c r="L590" t="s">
        <v>443</v>
      </c>
      <c r="M590" t="b">
        <v>0</v>
      </c>
      <c r="N590" t="s">
        <v>25</v>
      </c>
      <c r="O590">
        <v>2279</v>
      </c>
      <c r="P590">
        <v>3700938</v>
      </c>
      <c r="Q590" t="b">
        <v>0</v>
      </c>
      <c r="R590">
        <v>20171011</v>
      </c>
    </row>
    <row r="591" spans="1:18" hidden="1" x14ac:dyDescent="0.25">
      <c r="A591">
        <v>1984</v>
      </c>
      <c r="B591" t="s">
        <v>92</v>
      </c>
      <c r="C591" t="s">
        <v>93</v>
      </c>
      <c r="D591">
        <v>26</v>
      </c>
      <c r="E591">
        <v>34</v>
      </c>
      <c r="F591">
        <v>23</v>
      </c>
      <c r="G591" t="s">
        <v>20</v>
      </c>
      <c r="H591" t="s">
        <v>21</v>
      </c>
      <c r="I591" t="s">
        <v>22</v>
      </c>
      <c r="J591" t="b">
        <v>0</v>
      </c>
      <c r="K591" t="s">
        <v>659</v>
      </c>
      <c r="L591" t="s">
        <v>88</v>
      </c>
      <c r="M591" t="b">
        <v>0</v>
      </c>
      <c r="N591" t="s">
        <v>25</v>
      </c>
      <c r="O591">
        <v>2686</v>
      </c>
      <c r="P591">
        <v>3700938</v>
      </c>
      <c r="Q591" t="b">
        <v>0</v>
      </c>
      <c r="R591">
        <v>20171011</v>
      </c>
    </row>
    <row r="592" spans="1:18" hidden="1" x14ac:dyDescent="0.25">
      <c r="A592">
        <v>1984</v>
      </c>
      <c r="B592" t="s">
        <v>92</v>
      </c>
      <c r="C592" t="s">
        <v>93</v>
      </c>
      <c r="D592">
        <v>26</v>
      </c>
      <c r="E592">
        <v>34</v>
      </c>
      <c r="F592">
        <v>23</v>
      </c>
      <c r="G592" t="s">
        <v>20</v>
      </c>
      <c r="H592" t="s">
        <v>21</v>
      </c>
      <c r="I592" t="s">
        <v>22</v>
      </c>
      <c r="J592" t="b">
        <v>0</v>
      </c>
      <c r="K592" t="s">
        <v>660</v>
      </c>
      <c r="L592" t="s">
        <v>548</v>
      </c>
      <c r="M592" t="b">
        <v>0</v>
      </c>
      <c r="N592" t="s">
        <v>25</v>
      </c>
      <c r="O592">
        <v>818</v>
      </c>
      <c r="P592">
        <v>3700938</v>
      </c>
      <c r="Q592" t="b">
        <v>0</v>
      </c>
      <c r="R592">
        <v>20171011</v>
      </c>
    </row>
    <row r="593" spans="1:18" hidden="1" x14ac:dyDescent="0.25">
      <c r="A593">
        <v>1984</v>
      </c>
      <c r="B593" t="s">
        <v>92</v>
      </c>
      <c r="C593" t="s">
        <v>93</v>
      </c>
      <c r="D593">
        <v>26</v>
      </c>
      <c r="E593">
        <v>34</v>
      </c>
      <c r="F593">
        <v>23</v>
      </c>
      <c r="G593" t="s">
        <v>20</v>
      </c>
      <c r="H593" t="s">
        <v>21</v>
      </c>
      <c r="I593" t="s">
        <v>22</v>
      </c>
      <c r="J593" t="b">
        <v>0</v>
      </c>
      <c r="K593" t="s">
        <v>661</v>
      </c>
      <c r="L593" t="s">
        <v>24</v>
      </c>
      <c r="M593" t="b">
        <v>0</v>
      </c>
      <c r="N593" t="s">
        <v>25</v>
      </c>
      <c r="O593">
        <v>1745302</v>
      </c>
      <c r="P593">
        <v>3700938</v>
      </c>
      <c r="Q593" t="b">
        <v>0</v>
      </c>
      <c r="R593">
        <v>20171011</v>
      </c>
    </row>
    <row r="594" spans="1:18" hidden="1" x14ac:dyDescent="0.25">
      <c r="A594">
        <v>1984</v>
      </c>
      <c r="B594" t="s">
        <v>103</v>
      </c>
      <c r="C594" t="s">
        <v>104</v>
      </c>
      <c r="D594">
        <v>27</v>
      </c>
      <c r="E594">
        <v>41</v>
      </c>
      <c r="F594">
        <v>33</v>
      </c>
      <c r="G594" t="s">
        <v>20</v>
      </c>
      <c r="H594" t="s">
        <v>21</v>
      </c>
      <c r="I594" t="s">
        <v>22</v>
      </c>
      <c r="J594" t="b">
        <v>0</v>
      </c>
      <c r="K594" t="s">
        <v>134</v>
      </c>
      <c r="M594" t="b">
        <v>0</v>
      </c>
      <c r="N594" t="s">
        <v>25</v>
      </c>
      <c r="O594">
        <v>240</v>
      </c>
      <c r="P594">
        <v>2066143</v>
      </c>
      <c r="Q594" t="b">
        <v>0</v>
      </c>
      <c r="R594">
        <v>20171011</v>
      </c>
    </row>
    <row r="595" spans="1:18" hidden="1" x14ac:dyDescent="0.25">
      <c r="A595">
        <v>1984</v>
      </c>
      <c r="B595" t="s">
        <v>103</v>
      </c>
      <c r="C595" t="s">
        <v>104</v>
      </c>
      <c r="D595">
        <v>27</v>
      </c>
      <c r="E595">
        <v>41</v>
      </c>
      <c r="F595">
        <v>33</v>
      </c>
      <c r="G595" t="s">
        <v>20</v>
      </c>
      <c r="H595" t="s">
        <v>21</v>
      </c>
      <c r="I595" t="s">
        <v>22</v>
      </c>
      <c r="J595" t="b">
        <v>0</v>
      </c>
      <c r="K595" t="s">
        <v>662</v>
      </c>
      <c r="L595" t="s">
        <v>29</v>
      </c>
      <c r="M595" t="b">
        <v>0</v>
      </c>
      <c r="N595" t="s">
        <v>25</v>
      </c>
      <c r="O595">
        <v>852844</v>
      </c>
      <c r="P595">
        <v>2066143</v>
      </c>
      <c r="Q595" t="b">
        <v>0</v>
      </c>
      <c r="R595">
        <v>20171011</v>
      </c>
    </row>
    <row r="596" spans="1:18" hidden="1" x14ac:dyDescent="0.25">
      <c r="A596">
        <v>1984</v>
      </c>
      <c r="B596" t="s">
        <v>103</v>
      </c>
      <c r="C596" t="s">
        <v>104</v>
      </c>
      <c r="D596">
        <v>27</v>
      </c>
      <c r="E596">
        <v>41</v>
      </c>
      <c r="F596">
        <v>33</v>
      </c>
      <c r="G596" t="s">
        <v>20</v>
      </c>
      <c r="H596" t="s">
        <v>21</v>
      </c>
      <c r="I596" t="s">
        <v>22</v>
      </c>
      <c r="J596" t="b">
        <v>0</v>
      </c>
      <c r="K596" t="s">
        <v>663</v>
      </c>
      <c r="L596" t="s">
        <v>31</v>
      </c>
      <c r="M596" t="b">
        <v>0</v>
      </c>
      <c r="N596" t="s">
        <v>25</v>
      </c>
      <c r="O596">
        <v>4653</v>
      </c>
      <c r="P596">
        <v>2066143</v>
      </c>
      <c r="Q596" t="b">
        <v>0</v>
      </c>
      <c r="R596">
        <v>20171011</v>
      </c>
    </row>
    <row r="597" spans="1:18" hidden="1" x14ac:dyDescent="0.25">
      <c r="A597">
        <v>1984</v>
      </c>
      <c r="B597" t="s">
        <v>103</v>
      </c>
      <c r="C597" t="s">
        <v>104</v>
      </c>
      <c r="D597">
        <v>27</v>
      </c>
      <c r="E597">
        <v>41</v>
      </c>
      <c r="F597">
        <v>33</v>
      </c>
      <c r="G597" t="s">
        <v>20</v>
      </c>
      <c r="H597" t="s">
        <v>21</v>
      </c>
      <c r="I597" t="s">
        <v>22</v>
      </c>
      <c r="J597" t="b">
        <v>0</v>
      </c>
      <c r="K597" t="s">
        <v>664</v>
      </c>
      <c r="L597" t="s">
        <v>88</v>
      </c>
      <c r="M597" t="b">
        <v>0</v>
      </c>
      <c r="N597" t="s">
        <v>25</v>
      </c>
      <c r="O597">
        <v>5351</v>
      </c>
      <c r="P597">
        <v>2066143</v>
      </c>
      <c r="Q597" t="b">
        <v>0</v>
      </c>
      <c r="R597">
        <v>20171011</v>
      </c>
    </row>
    <row r="598" spans="1:18" hidden="1" x14ac:dyDescent="0.25">
      <c r="A598">
        <v>1984</v>
      </c>
      <c r="B598" t="s">
        <v>103</v>
      </c>
      <c r="C598" t="s">
        <v>104</v>
      </c>
      <c r="D598">
        <v>27</v>
      </c>
      <c r="E598">
        <v>41</v>
      </c>
      <c r="F598">
        <v>33</v>
      </c>
      <c r="G598" t="s">
        <v>20</v>
      </c>
      <c r="H598" t="s">
        <v>21</v>
      </c>
      <c r="I598" t="s">
        <v>22</v>
      </c>
      <c r="J598" t="b">
        <v>0</v>
      </c>
      <c r="K598" t="s">
        <v>554</v>
      </c>
      <c r="L598" t="s">
        <v>555</v>
      </c>
      <c r="M598" t="b">
        <v>0</v>
      </c>
      <c r="N598" t="s">
        <v>25</v>
      </c>
      <c r="O598">
        <v>3129</v>
      </c>
      <c r="P598">
        <v>2066143</v>
      </c>
      <c r="Q598" t="b">
        <v>0</v>
      </c>
      <c r="R598">
        <v>20171011</v>
      </c>
    </row>
    <row r="599" spans="1:18" hidden="1" x14ac:dyDescent="0.25">
      <c r="A599">
        <v>1984</v>
      </c>
      <c r="B599" t="s">
        <v>103</v>
      </c>
      <c r="C599" t="s">
        <v>104</v>
      </c>
      <c r="D599">
        <v>27</v>
      </c>
      <c r="E599">
        <v>41</v>
      </c>
      <c r="F599">
        <v>33</v>
      </c>
      <c r="G599" t="s">
        <v>20</v>
      </c>
      <c r="H599" t="s">
        <v>21</v>
      </c>
      <c r="I599" t="s">
        <v>22</v>
      </c>
      <c r="J599" t="b">
        <v>0</v>
      </c>
      <c r="K599" t="s">
        <v>665</v>
      </c>
      <c r="L599" t="s">
        <v>24</v>
      </c>
      <c r="M599" t="b">
        <v>0</v>
      </c>
      <c r="N599" t="s">
        <v>25</v>
      </c>
      <c r="O599">
        <v>1199926</v>
      </c>
      <c r="P599">
        <v>2066143</v>
      </c>
      <c r="Q599" t="b">
        <v>0</v>
      </c>
      <c r="R599">
        <v>20171011</v>
      </c>
    </row>
    <row r="600" spans="1:18" hidden="1" x14ac:dyDescent="0.25">
      <c r="A600">
        <v>1984</v>
      </c>
      <c r="B600" t="s">
        <v>112</v>
      </c>
      <c r="C600" t="s">
        <v>113</v>
      </c>
      <c r="D600">
        <v>28</v>
      </c>
      <c r="E600">
        <v>64</v>
      </c>
      <c r="F600">
        <v>46</v>
      </c>
      <c r="G600" t="s">
        <v>20</v>
      </c>
      <c r="H600" t="s">
        <v>21</v>
      </c>
      <c r="I600" t="s">
        <v>22</v>
      </c>
      <c r="J600" t="b">
        <v>0</v>
      </c>
      <c r="K600" t="s">
        <v>666</v>
      </c>
      <c r="L600" t="s">
        <v>29</v>
      </c>
      <c r="M600" t="b">
        <v>0</v>
      </c>
      <c r="N600" t="s">
        <v>25</v>
      </c>
      <c r="O600">
        <v>371926</v>
      </c>
      <c r="P600">
        <v>952240</v>
      </c>
      <c r="Q600" t="b">
        <v>0</v>
      </c>
      <c r="R600">
        <v>20171011</v>
      </c>
    </row>
    <row r="601" spans="1:18" hidden="1" x14ac:dyDescent="0.25">
      <c r="A601">
        <v>1984</v>
      </c>
      <c r="B601" t="s">
        <v>112</v>
      </c>
      <c r="C601" t="s">
        <v>113</v>
      </c>
      <c r="D601">
        <v>28</v>
      </c>
      <c r="E601">
        <v>64</v>
      </c>
      <c r="F601">
        <v>46</v>
      </c>
      <c r="G601" t="s">
        <v>20</v>
      </c>
      <c r="H601" t="s">
        <v>21</v>
      </c>
      <c r="I601" t="s">
        <v>22</v>
      </c>
      <c r="J601" t="b">
        <v>0</v>
      </c>
      <c r="K601" t="s">
        <v>332</v>
      </c>
      <c r="L601" t="s">
        <v>24</v>
      </c>
      <c r="M601" t="b">
        <v>0</v>
      </c>
      <c r="N601" t="s">
        <v>25</v>
      </c>
      <c r="O601">
        <v>580314</v>
      </c>
      <c r="P601">
        <v>952240</v>
      </c>
      <c r="Q601" t="b">
        <v>0</v>
      </c>
      <c r="R601">
        <v>20171011</v>
      </c>
    </row>
    <row r="602" spans="1:18" hidden="1" x14ac:dyDescent="0.25">
      <c r="A602">
        <v>1984</v>
      </c>
      <c r="B602" t="s">
        <v>120</v>
      </c>
      <c r="C602" t="s">
        <v>121</v>
      </c>
      <c r="D602">
        <v>30</v>
      </c>
      <c r="E602">
        <v>81</v>
      </c>
      <c r="F602">
        <v>64</v>
      </c>
      <c r="G602" t="s">
        <v>20</v>
      </c>
      <c r="H602" t="s">
        <v>21</v>
      </c>
      <c r="I602" t="s">
        <v>22</v>
      </c>
      <c r="J602" t="b">
        <v>0</v>
      </c>
      <c r="K602" t="s">
        <v>667</v>
      </c>
      <c r="L602" t="s">
        <v>31</v>
      </c>
      <c r="M602" t="b">
        <v>0</v>
      </c>
      <c r="N602" t="s">
        <v>25</v>
      </c>
      <c r="O602">
        <v>9143</v>
      </c>
      <c r="P602">
        <v>379155</v>
      </c>
      <c r="Q602" t="b">
        <v>0</v>
      </c>
      <c r="R602">
        <v>20171011</v>
      </c>
    </row>
    <row r="603" spans="1:18" hidden="1" x14ac:dyDescent="0.25">
      <c r="A603">
        <v>1984</v>
      </c>
      <c r="B603" t="s">
        <v>120</v>
      </c>
      <c r="C603" t="s">
        <v>121</v>
      </c>
      <c r="D603">
        <v>30</v>
      </c>
      <c r="E603">
        <v>81</v>
      </c>
      <c r="F603">
        <v>64</v>
      </c>
      <c r="G603" t="s">
        <v>20</v>
      </c>
      <c r="H603" t="s">
        <v>21</v>
      </c>
      <c r="I603" t="s">
        <v>22</v>
      </c>
      <c r="J603" t="b">
        <v>0</v>
      </c>
      <c r="K603" t="s">
        <v>333</v>
      </c>
      <c r="L603" t="s">
        <v>29</v>
      </c>
      <c r="M603" t="b">
        <v>0</v>
      </c>
      <c r="N603" t="s">
        <v>25</v>
      </c>
      <c r="O603">
        <v>215704</v>
      </c>
      <c r="P603">
        <v>379155</v>
      </c>
      <c r="Q603" t="b">
        <v>0</v>
      </c>
      <c r="R603">
        <v>20171011</v>
      </c>
    </row>
    <row r="604" spans="1:18" hidden="1" x14ac:dyDescent="0.25">
      <c r="A604">
        <v>1984</v>
      </c>
      <c r="B604" t="s">
        <v>120</v>
      </c>
      <c r="C604" t="s">
        <v>121</v>
      </c>
      <c r="D604">
        <v>30</v>
      </c>
      <c r="E604">
        <v>81</v>
      </c>
      <c r="F604">
        <v>64</v>
      </c>
      <c r="G604" t="s">
        <v>20</v>
      </c>
      <c r="H604" t="s">
        <v>21</v>
      </c>
      <c r="I604" t="s">
        <v>22</v>
      </c>
      <c r="J604" t="b">
        <v>0</v>
      </c>
      <c r="K604" t="s">
        <v>668</v>
      </c>
      <c r="L604" t="s">
        <v>24</v>
      </c>
      <c r="M604" t="b">
        <v>0</v>
      </c>
      <c r="N604" t="s">
        <v>25</v>
      </c>
      <c r="O604">
        <v>154308</v>
      </c>
      <c r="P604">
        <v>379155</v>
      </c>
      <c r="Q604" t="b">
        <v>0</v>
      </c>
      <c r="R604">
        <v>20171011</v>
      </c>
    </row>
    <row r="605" spans="1:18" hidden="1" x14ac:dyDescent="0.25">
      <c r="A605">
        <v>1984</v>
      </c>
      <c r="B605" t="s">
        <v>124</v>
      </c>
      <c r="C605" t="s">
        <v>125</v>
      </c>
      <c r="D605">
        <v>31</v>
      </c>
      <c r="E605">
        <v>46</v>
      </c>
      <c r="F605">
        <v>35</v>
      </c>
      <c r="G605" t="s">
        <v>20</v>
      </c>
      <c r="H605" t="s">
        <v>21</v>
      </c>
      <c r="I605" t="s">
        <v>22</v>
      </c>
      <c r="J605" t="b">
        <v>0</v>
      </c>
      <c r="K605" t="s">
        <v>134</v>
      </c>
      <c r="M605" t="b">
        <v>0</v>
      </c>
      <c r="N605" t="s">
        <v>25</v>
      </c>
      <c r="O605">
        <v>304</v>
      </c>
      <c r="P605">
        <v>639668</v>
      </c>
      <c r="Q605" t="b">
        <v>0</v>
      </c>
      <c r="R605">
        <v>20171011</v>
      </c>
    </row>
    <row r="606" spans="1:18" hidden="1" x14ac:dyDescent="0.25">
      <c r="A606">
        <v>1984</v>
      </c>
      <c r="B606" t="s">
        <v>124</v>
      </c>
      <c r="C606" t="s">
        <v>125</v>
      </c>
      <c r="D606">
        <v>31</v>
      </c>
      <c r="E606">
        <v>46</v>
      </c>
      <c r="F606">
        <v>35</v>
      </c>
      <c r="G606" t="s">
        <v>20</v>
      </c>
      <c r="H606" t="s">
        <v>21</v>
      </c>
      <c r="I606" t="s">
        <v>22</v>
      </c>
      <c r="J606" t="b">
        <v>0</v>
      </c>
      <c r="K606" t="s">
        <v>669</v>
      </c>
      <c r="L606" t="s">
        <v>29</v>
      </c>
      <c r="M606" t="b">
        <v>0</v>
      </c>
      <c r="N606" t="s">
        <v>25</v>
      </c>
      <c r="O606">
        <v>332217</v>
      </c>
      <c r="P606">
        <v>639668</v>
      </c>
      <c r="Q606" t="b">
        <v>0</v>
      </c>
      <c r="R606">
        <v>20171011</v>
      </c>
    </row>
    <row r="607" spans="1:18" hidden="1" x14ac:dyDescent="0.25">
      <c r="A607">
        <v>1984</v>
      </c>
      <c r="B607" t="s">
        <v>124</v>
      </c>
      <c r="C607" t="s">
        <v>125</v>
      </c>
      <c r="D607">
        <v>31</v>
      </c>
      <c r="E607">
        <v>46</v>
      </c>
      <c r="F607">
        <v>35</v>
      </c>
      <c r="G607" t="s">
        <v>20</v>
      </c>
      <c r="H607" t="s">
        <v>21</v>
      </c>
      <c r="I607" t="s">
        <v>22</v>
      </c>
      <c r="J607" t="b">
        <v>0</v>
      </c>
      <c r="K607" t="s">
        <v>670</v>
      </c>
      <c r="L607" t="s">
        <v>24</v>
      </c>
      <c r="M607" t="b">
        <v>0</v>
      </c>
      <c r="N607" t="s">
        <v>25</v>
      </c>
      <c r="O607">
        <v>307147</v>
      </c>
      <c r="P607">
        <v>639668</v>
      </c>
      <c r="Q607" t="b">
        <v>0</v>
      </c>
      <c r="R607">
        <v>20171011</v>
      </c>
    </row>
    <row r="608" spans="1:18" hidden="1" x14ac:dyDescent="0.25">
      <c r="A608">
        <v>1984</v>
      </c>
      <c r="B608" t="s">
        <v>337</v>
      </c>
      <c r="C608" t="s">
        <v>338</v>
      </c>
      <c r="D608">
        <v>33</v>
      </c>
      <c r="E608">
        <v>12</v>
      </c>
      <c r="F608">
        <v>4</v>
      </c>
      <c r="G608" t="s">
        <v>20</v>
      </c>
      <c r="H608" t="s">
        <v>21</v>
      </c>
      <c r="I608" t="s">
        <v>22</v>
      </c>
      <c r="J608" t="b">
        <v>0</v>
      </c>
      <c r="K608" t="s">
        <v>671</v>
      </c>
      <c r="L608" t="s">
        <v>29</v>
      </c>
      <c r="M608" t="b">
        <v>0</v>
      </c>
      <c r="N608" t="s">
        <v>25</v>
      </c>
      <c r="O608">
        <v>157447</v>
      </c>
      <c r="P608">
        <v>384369</v>
      </c>
      <c r="Q608" t="b">
        <v>0</v>
      </c>
      <c r="R608">
        <v>20171011</v>
      </c>
    </row>
    <row r="609" spans="1:18" hidden="1" x14ac:dyDescent="0.25">
      <c r="A609">
        <v>1984</v>
      </c>
      <c r="B609" t="s">
        <v>337</v>
      </c>
      <c r="C609" t="s">
        <v>338</v>
      </c>
      <c r="D609">
        <v>33</v>
      </c>
      <c r="E609">
        <v>12</v>
      </c>
      <c r="F609">
        <v>4</v>
      </c>
      <c r="G609" t="s">
        <v>20</v>
      </c>
      <c r="H609" t="s">
        <v>21</v>
      </c>
      <c r="I609" t="s">
        <v>22</v>
      </c>
      <c r="J609" t="b">
        <v>0</v>
      </c>
      <c r="K609" t="s">
        <v>340</v>
      </c>
      <c r="L609" t="s">
        <v>24</v>
      </c>
      <c r="M609" t="b">
        <v>0</v>
      </c>
      <c r="N609" t="s">
        <v>25</v>
      </c>
      <c r="O609">
        <v>225828</v>
      </c>
      <c r="P609">
        <v>384369</v>
      </c>
      <c r="Q609" t="b">
        <v>0</v>
      </c>
      <c r="R609">
        <v>20171011</v>
      </c>
    </row>
    <row r="610" spans="1:18" hidden="1" x14ac:dyDescent="0.25">
      <c r="A610">
        <v>1984</v>
      </c>
      <c r="B610" t="s">
        <v>337</v>
      </c>
      <c r="C610" t="s">
        <v>338</v>
      </c>
      <c r="D610">
        <v>33</v>
      </c>
      <c r="E610">
        <v>12</v>
      </c>
      <c r="F610">
        <v>4</v>
      </c>
      <c r="G610" t="s">
        <v>20</v>
      </c>
      <c r="H610" t="s">
        <v>21</v>
      </c>
      <c r="I610" t="s">
        <v>22</v>
      </c>
      <c r="J610" t="b">
        <v>0</v>
      </c>
      <c r="K610" t="s">
        <v>672</v>
      </c>
      <c r="L610" t="s">
        <v>31</v>
      </c>
      <c r="M610" t="b">
        <v>0</v>
      </c>
      <c r="N610" t="s">
        <v>25</v>
      </c>
      <c r="O610">
        <v>1094</v>
      </c>
      <c r="P610">
        <v>384369</v>
      </c>
      <c r="Q610" t="b">
        <v>0</v>
      </c>
      <c r="R610">
        <v>20171011</v>
      </c>
    </row>
    <row r="611" spans="1:18" hidden="1" x14ac:dyDescent="0.25">
      <c r="A611">
        <v>1984</v>
      </c>
      <c r="B611" t="s">
        <v>137</v>
      </c>
      <c r="C611" t="s">
        <v>138</v>
      </c>
      <c r="D611">
        <v>34</v>
      </c>
      <c r="E611">
        <v>22</v>
      </c>
      <c r="F611">
        <v>12</v>
      </c>
      <c r="G611" t="s">
        <v>20</v>
      </c>
      <c r="H611" t="s">
        <v>21</v>
      </c>
      <c r="I611" t="s">
        <v>22</v>
      </c>
      <c r="J611" t="b">
        <v>0</v>
      </c>
      <c r="K611" t="s">
        <v>673</v>
      </c>
      <c r="L611" t="s">
        <v>31</v>
      </c>
      <c r="M611" t="b">
        <v>0</v>
      </c>
      <c r="N611" t="s">
        <v>25</v>
      </c>
      <c r="O611">
        <v>7135</v>
      </c>
      <c r="P611">
        <v>3096456</v>
      </c>
      <c r="Q611" t="b">
        <v>0</v>
      </c>
      <c r="R611">
        <v>20171011</v>
      </c>
    </row>
    <row r="612" spans="1:18" hidden="1" x14ac:dyDescent="0.25">
      <c r="A612">
        <v>1984</v>
      </c>
      <c r="B612" t="s">
        <v>137</v>
      </c>
      <c r="C612" t="s">
        <v>138</v>
      </c>
      <c r="D612">
        <v>34</v>
      </c>
      <c r="E612">
        <v>22</v>
      </c>
      <c r="F612">
        <v>12</v>
      </c>
      <c r="G612" t="s">
        <v>20</v>
      </c>
      <c r="H612" t="s">
        <v>21</v>
      </c>
      <c r="I612" t="s">
        <v>22</v>
      </c>
      <c r="J612" t="b">
        <v>0</v>
      </c>
      <c r="K612" t="s">
        <v>344</v>
      </c>
      <c r="L612" t="s">
        <v>29</v>
      </c>
      <c r="M612" t="b">
        <v>0</v>
      </c>
      <c r="N612" t="s">
        <v>25</v>
      </c>
      <c r="O612">
        <v>1986644</v>
      </c>
      <c r="P612">
        <v>3096456</v>
      </c>
      <c r="Q612" t="b">
        <v>0</v>
      </c>
      <c r="R612">
        <v>20171011</v>
      </c>
    </row>
    <row r="613" spans="1:18" hidden="1" x14ac:dyDescent="0.25">
      <c r="A613">
        <v>1984</v>
      </c>
      <c r="B613" t="s">
        <v>137</v>
      </c>
      <c r="C613" t="s">
        <v>138</v>
      </c>
      <c r="D613">
        <v>34</v>
      </c>
      <c r="E613">
        <v>22</v>
      </c>
      <c r="F613">
        <v>12</v>
      </c>
      <c r="G613" t="s">
        <v>20</v>
      </c>
      <c r="H613" t="s">
        <v>21</v>
      </c>
      <c r="I613" t="s">
        <v>22</v>
      </c>
      <c r="J613" t="b">
        <v>0</v>
      </c>
      <c r="K613" t="s">
        <v>674</v>
      </c>
      <c r="L613" t="s">
        <v>675</v>
      </c>
      <c r="M613" t="b">
        <v>0</v>
      </c>
      <c r="N613" t="s">
        <v>25</v>
      </c>
      <c r="O613">
        <v>10409</v>
      </c>
      <c r="P613">
        <v>3096456</v>
      </c>
      <c r="Q613" t="b">
        <v>0</v>
      </c>
      <c r="R613">
        <v>20171011</v>
      </c>
    </row>
    <row r="614" spans="1:18" hidden="1" x14ac:dyDescent="0.25">
      <c r="A614">
        <v>1984</v>
      </c>
      <c r="B614" t="s">
        <v>137</v>
      </c>
      <c r="C614" t="s">
        <v>138</v>
      </c>
      <c r="D614">
        <v>34</v>
      </c>
      <c r="E614">
        <v>22</v>
      </c>
      <c r="F614">
        <v>12</v>
      </c>
      <c r="G614" t="s">
        <v>20</v>
      </c>
      <c r="H614" t="s">
        <v>21</v>
      </c>
      <c r="I614" t="s">
        <v>22</v>
      </c>
      <c r="J614" t="b">
        <v>0</v>
      </c>
      <c r="K614" t="s">
        <v>676</v>
      </c>
      <c r="L614" t="s">
        <v>24</v>
      </c>
      <c r="M614" t="b">
        <v>0</v>
      </c>
      <c r="N614" t="s">
        <v>25</v>
      </c>
      <c r="O614">
        <v>1080100</v>
      </c>
      <c r="P614">
        <v>3096456</v>
      </c>
      <c r="Q614" t="b">
        <v>0</v>
      </c>
      <c r="R614">
        <v>20171011</v>
      </c>
    </row>
    <row r="615" spans="1:18" hidden="1" x14ac:dyDescent="0.25">
      <c r="A615">
        <v>1984</v>
      </c>
      <c r="B615" t="s">
        <v>137</v>
      </c>
      <c r="C615" t="s">
        <v>138</v>
      </c>
      <c r="D615">
        <v>34</v>
      </c>
      <c r="E615">
        <v>22</v>
      </c>
      <c r="F615">
        <v>12</v>
      </c>
      <c r="G615" t="s">
        <v>20</v>
      </c>
      <c r="H615" t="s">
        <v>21</v>
      </c>
      <c r="I615" t="s">
        <v>22</v>
      </c>
      <c r="J615" t="b">
        <v>0</v>
      </c>
      <c r="K615" t="s">
        <v>349</v>
      </c>
      <c r="L615" t="s">
        <v>677</v>
      </c>
      <c r="M615" t="b">
        <v>0</v>
      </c>
      <c r="N615" t="s">
        <v>25</v>
      </c>
      <c r="O615">
        <v>2891</v>
      </c>
      <c r="P615">
        <v>3096456</v>
      </c>
      <c r="Q615" t="b">
        <v>0</v>
      </c>
      <c r="R615">
        <v>20171011</v>
      </c>
    </row>
    <row r="616" spans="1:18" hidden="1" x14ac:dyDescent="0.25">
      <c r="A616">
        <v>1984</v>
      </c>
      <c r="B616" t="s">
        <v>137</v>
      </c>
      <c r="C616" t="s">
        <v>138</v>
      </c>
      <c r="D616">
        <v>34</v>
      </c>
      <c r="E616">
        <v>22</v>
      </c>
      <c r="F616">
        <v>12</v>
      </c>
      <c r="G616" t="s">
        <v>20</v>
      </c>
      <c r="H616" t="s">
        <v>21</v>
      </c>
      <c r="I616" t="s">
        <v>22</v>
      </c>
      <c r="J616" t="b">
        <v>0</v>
      </c>
      <c r="K616" t="s">
        <v>575</v>
      </c>
      <c r="L616" t="s">
        <v>100</v>
      </c>
      <c r="M616" t="b">
        <v>0</v>
      </c>
      <c r="N616" t="s">
        <v>25</v>
      </c>
      <c r="O616">
        <v>6053</v>
      </c>
      <c r="P616">
        <v>3096456</v>
      </c>
      <c r="Q616" t="b">
        <v>0</v>
      </c>
      <c r="R616">
        <v>20171011</v>
      </c>
    </row>
    <row r="617" spans="1:18" hidden="1" x14ac:dyDescent="0.25">
      <c r="A617">
        <v>1984</v>
      </c>
      <c r="B617" t="s">
        <v>137</v>
      </c>
      <c r="C617" t="s">
        <v>138</v>
      </c>
      <c r="D617">
        <v>34</v>
      </c>
      <c r="E617">
        <v>22</v>
      </c>
      <c r="F617">
        <v>12</v>
      </c>
      <c r="G617" t="s">
        <v>20</v>
      </c>
      <c r="H617" t="s">
        <v>21</v>
      </c>
      <c r="I617" t="s">
        <v>22</v>
      </c>
      <c r="J617" t="b">
        <v>0</v>
      </c>
      <c r="K617" t="s">
        <v>678</v>
      </c>
      <c r="L617" t="s">
        <v>88</v>
      </c>
      <c r="M617" t="b">
        <v>0</v>
      </c>
      <c r="N617" t="s">
        <v>25</v>
      </c>
      <c r="O617">
        <v>3224</v>
      </c>
      <c r="P617">
        <v>3096456</v>
      </c>
      <c r="Q617" t="b">
        <v>0</v>
      </c>
      <c r="R617">
        <v>20171011</v>
      </c>
    </row>
    <row r="618" spans="1:18" hidden="1" x14ac:dyDescent="0.25">
      <c r="A618">
        <v>1984</v>
      </c>
      <c r="B618" t="s">
        <v>145</v>
      </c>
      <c r="C618" t="s">
        <v>146</v>
      </c>
      <c r="D618">
        <v>35</v>
      </c>
      <c r="E618">
        <v>85</v>
      </c>
      <c r="F618">
        <v>66</v>
      </c>
      <c r="G618" t="s">
        <v>20</v>
      </c>
      <c r="H618" t="s">
        <v>21</v>
      </c>
      <c r="I618" t="s">
        <v>22</v>
      </c>
      <c r="J618" t="b">
        <v>0</v>
      </c>
      <c r="K618" t="s">
        <v>354</v>
      </c>
      <c r="L618" t="s">
        <v>24</v>
      </c>
      <c r="M618" t="b">
        <v>0</v>
      </c>
      <c r="N618" t="s">
        <v>25</v>
      </c>
      <c r="O618">
        <v>361371</v>
      </c>
      <c r="P618">
        <v>502634</v>
      </c>
      <c r="Q618" t="b">
        <v>0</v>
      </c>
      <c r="R618">
        <v>20171011</v>
      </c>
    </row>
    <row r="619" spans="1:18" hidden="1" x14ac:dyDescent="0.25">
      <c r="A619">
        <v>1984</v>
      </c>
      <c r="B619" t="s">
        <v>145</v>
      </c>
      <c r="C619" t="s">
        <v>146</v>
      </c>
      <c r="D619">
        <v>35</v>
      </c>
      <c r="E619">
        <v>85</v>
      </c>
      <c r="F619">
        <v>66</v>
      </c>
      <c r="G619" t="s">
        <v>20</v>
      </c>
      <c r="H619" t="s">
        <v>21</v>
      </c>
      <c r="I619" t="s">
        <v>22</v>
      </c>
      <c r="J619" t="b">
        <v>0</v>
      </c>
      <c r="K619" t="s">
        <v>134</v>
      </c>
      <c r="M619" t="b">
        <v>0</v>
      </c>
      <c r="N619" t="s">
        <v>25</v>
      </c>
      <c r="O619">
        <v>10</v>
      </c>
      <c r="P619">
        <v>502634</v>
      </c>
      <c r="Q619" t="b">
        <v>0</v>
      </c>
      <c r="R619">
        <v>20171011</v>
      </c>
    </row>
    <row r="620" spans="1:18" hidden="1" x14ac:dyDescent="0.25">
      <c r="A620">
        <v>1984</v>
      </c>
      <c r="B620" t="s">
        <v>145</v>
      </c>
      <c r="C620" t="s">
        <v>146</v>
      </c>
      <c r="D620">
        <v>35</v>
      </c>
      <c r="E620">
        <v>85</v>
      </c>
      <c r="F620">
        <v>66</v>
      </c>
      <c r="G620" t="s">
        <v>20</v>
      </c>
      <c r="H620" t="s">
        <v>21</v>
      </c>
      <c r="I620" t="s">
        <v>22</v>
      </c>
      <c r="J620" t="b">
        <v>0</v>
      </c>
      <c r="K620" t="s">
        <v>679</v>
      </c>
      <c r="L620" t="s">
        <v>29</v>
      </c>
      <c r="M620" t="b">
        <v>0</v>
      </c>
      <c r="N620" t="s">
        <v>25</v>
      </c>
      <c r="O620">
        <v>141253</v>
      </c>
      <c r="P620">
        <v>502634</v>
      </c>
      <c r="Q620" t="b">
        <v>0</v>
      </c>
      <c r="R620">
        <v>20171011</v>
      </c>
    </row>
    <row r="621" spans="1:18" hidden="1" x14ac:dyDescent="0.25">
      <c r="A621">
        <v>1984</v>
      </c>
      <c r="B621" t="s">
        <v>355</v>
      </c>
      <c r="C621" t="s">
        <v>356</v>
      </c>
      <c r="D621">
        <v>37</v>
      </c>
      <c r="E621">
        <v>56</v>
      </c>
      <c r="F621">
        <v>47</v>
      </c>
      <c r="G621" t="s">
        <v>20</v>
      </c>
      <c r="H621" t="s">
        <v>21</v>
      </c>
      <c r="I621" t="s">
        <v>22</v>
      </c>
      <c r="J621" t="b">
        <v>0</v>
      </c>
      <c r="K621" t="s">
        <v>357</v>
      </c>
      <c r="L621" t="s">
        <v>24</v>
      </c>
      <c r="M621" t="b">
        <v>0</v>
      </c>
      <c r="N621" t="s">
        <v>25</v>
      </c>
      <c r="O621">
        <v>1156768</v>
      </c>
      <c r="P621">
        <v>2239051</v>
      </c>
      <c r="Q621" t="b">
        <v>0</v>
      </c>
      <c r="R621">
        <v>20171011</v>
      </c>
    </row>
    <row r="622" spans="1:18" hidden="1" x14ac:dyDescent="0.25">
      <c r="A622">
        <v>1984</v>
      </c>
      <c r="B622" t="s">
        <v>355</v>
      </c>
      <c r="C622" t="s">
        <v>356</v>
      </c>
      <c r="D622">
        <v>37</v>
      </c>
      <c r="E622">
        <v>56</v>
      </c>
      <c r="F622">
        <v>47</v>
      </c>
      <c r="G622" t="s">
        <v>20</v>
      </c>
      <c r="H622" t="s">
        <v>21</v>
      </c>
      <c r="I622" t="s">
        <v>22</v>
      </c>
      <c r="J622" t="b">
        <v>0</v>
      </c>
      <c r="K622" t="s">
        <v>680</v>
      </c>
      <c r="L622" t="s">
        <v>88</v>
      </c>
      <c r="M622" t="b">
        <v>0</v>
      </c>
      <c r="N622" t="s">
        <v>25</v>
      </c>
      <c r="O622">
        <v>2493</v>
      </c>
      <c r="P622">
        <v>2239051</v>
      </c>
      <c r="Q622" t="b">
        <v>0</v>
      </c>
      <c r="R622">
        <v>20171011</v>
      </c>
    </row>
    <row r="623" spans="1:18" hidden="1" x14ac:dyDescent="0.25">
      <c r="A623">
        <v>1984</v>
      </c>
      <c r="B623" t="s">
        <v>355</v>
      </c>
      <c r="C623" t="s">
        <v>356</v>
      </c>
      <c r="D623">
        <v>37</v>
      </c>
      <c r="E623">
        <v>56</v>
      </c>
      <c r="F623">
        <v>47</v>
      </c>
      <c r="G623" t="s">
        <v>20</v>
      </c>
      <c r="H623" t="s">
        <v>21</v>
      </c>
      <c r="I623" t="s">
        <v>22</v>
      </c>
      <c r="J623" t="b">
        <v>0</v>
      </c>
      <c r="K623" t="s">
        <v>681</v>
      </c>
      <c r="L623" t="s">
        <v>31</v>
      </c>
      <c r="M623" t="b">
        <v>0</v>
      </c>
      <c r="N623" t="s">
        <v>25</v>
      </c>
      <c r="O623">
        <v>9302</v>
      </c>
      <c r="P623">
        <v>2239051</v>
      </c>
      <c r="Q623" t="b">
        <v>0</v>
      </c>
      <c r="R623">
        <v>20171011</v>
      </c>
    </row>
    <row r="624" spans="1:18" hidden="1" x14ac:dyDescent="0.25">
      <c r="A624">
        <v>1984</v>
      </c>
      <c r="B624" t="s">
        <v>355</v>
      </c>
      <c r="C624" t="s">
        <v>356</v>
      </c>
      <c r="D624">
        <v>37</v>
      </c>
      <c r="E624">
        <v>56</v>
      </c>
      <c r="F624">
        <v>47</v>
      </c>
      <c r="G624" t="s">
        <v>20</v>
      </c>
      <c r="H624" t="s">
        <v>21</v>
      </c>
      <c r="I624" t="s">
        <v>22</v>
      </c>
      <c r="J624" t="b">
        <v>0</v>
      </c>
      <c r="K624" t="s">
        <v>682</v>
      </c>
      <c r="L624" t="s">
        <v>29</v>
      </c>
      <c r="M624" t="b">
        <v>0</v>
      </c>
      <c r="N624" t="s">
        <v>25</v>
      </c>
      <c r="O624">
        <v>1070488</v>
      </c>
      <c r="P624">
        <v>2239051</v>
      </c>
      <c r="Q624" t="b">
        <v>0</v>
      </c>
      <c r="R624">
        <v>20171011</v>
      </c>
    </row>
    <row r="625" spans="1:18" hidden="1" x14ac:dyDescent="0.25">
      <c r="A625">
        <v>1984</v>
      </c>
      <c r="B625" t="s">
        <v>359</v>
      </c>
      <c r="C625" t="s">
        <v>360</v>
      </c>
      <c r="D625">
        <v>40</v>
      </c>
      <c r="E625">
        <v>73</v>
      </c>
      <c r="F625">
        <v>53</v>
      </c>
      <c r="G625" t="s">
        <v>20</v>
      </c>
      <c r="H625" t="s">
        <v>21</v>
      </c>
      <c r="I625" t="s">
        <v>22</v>
      </c>
      <c r="J625" t="b">
        <v>0</v>
      </c>
      <c r="K625" t="s">
        <v>683</v>
      </c>
      <c r="L625" t="s">
        <v>29</v>
      </c>
      <c r="M625" t="b">
        <v>0</v>
      </c>
      <c r="N625" t="s">
        <v>25</v>
      </c>
      <c r="O625">
        <v>906131</v>
      </c>
      <c r="P625">
        <v>1197937</v>
      </c>
      <c r="Q625" t="b">
        <v>0</v>
      </c>
      <c r="R625">
        <v>20171011</v>
      </c>
    </row>
    <row r="626" spans="1:18" hidden="1" x14ac:dyDescent="0.25">
      <c r="A626">
        <v>1984</v>
      </c>
      <c r="B626" t="s">
        <v>359</v>
      </c>
      <c r="C626" t="s">
        <v>360</v>
      </c>
      <c r="D626">
        <v>40</v>
      </c>
      <c r="E626">
        <v>73</v>
      </c>
      <c r="F626">
        <v>53</v>
      </c>
      <c r="G626" t="s">
        <v>20</v>
      </c>
      <c r="H626" t="s">
        <v>21</v>
      </c>
      <c r="I626" t="s">
        <v>22</v>
      </c>
      <c r="J626" t="b">
        <v>0</v>
      </c>
      <c r="K626" t="s">
        <v>684</v>
      </c>
      <c r="L626" t="s">
        <v>31</v>
      </c>
      <c r="M626" t="b">
        <v>0</v>
      </c>
      <c r="N626" t="s">
        <v>25</v>
      </c>
      <c r="O626">
        <v>11168</v>
      </c>
      <c r="P626">
        <v>1197937</v>
      </c>
      <c r="Q626" t="b">
        <v>0</v>
      </c>
      <c r="R626">
        <v>20171011</v>
      </c>
    </row>
    <row r="627" spans="1:18" hidden="1" x14ac:dyDescent="0.25">
      <c r="A627">
        <v>1984</v>
      </c>
      <c r="B627" t="s">
        <v>359</v>
      </c>
      <c r="C627" t="s">
        <v>360</v>
      </c>
      <c r="D627">
        <v>40</v>
      </c>
      <c r="E627">
        <v>73</v>
      </c>
      <c r="F627">
        <v>53</v>
      </c>
      <c r="G627" t="s">
        <v>20</v>
      </c>
      <c r="H627" t="s">
        <v>21</v>
      </c>
      <c r="I627" t="s">
        <v>22</v>
      </c>
      <c r="J627" t="b">
        <v>0</v>
      </c>
      <c r="K627" t="s">
        <v>685</v>
      </c>
      <c r="L627" t="s">
        <v>24</v>
      </c>
      <c r="M627" t="b">
        <v>0</v>
      </c>
      <c r="N627" t="s">
        <v>25</v>
      </c>
      <c r="O627">
        <v>280638</v>
      </c>
      <c r="P627">
        <v>1197937</v>
      </c>
      <c r="Q627" t="b">
        <v>0</v>
      </c>
      <c r="R627">
        <v>20171011</v>
      </c>
    </row>
    <row r="628" spans="1:18" hidden="1" x14ac:dyDescent="0.25">
      <c r="A628">
        <v>1984</v>
      </c>
      <c r="B628" t="s">
        <v>367</v>
      </c>
      <c r="C628" t="s">
        <v>368</v>
      </c>
      <c r="D628">
        <v>41</v>
      </c>
      <c r="E628">
        <v>92</v>
      </c>
      <c r="F628">
        <v>72</v>
      </c>
      <c r="G628" t="s">
        <v>20</v>
      </c>
      <c r="H628" t="s">
        <v>21</v>
      </c>
      <c r="I628" t="s">
        <v>22</v>
      </c>
      <c r="J628" t="b">
        <v>0</v>
      </c>
      <c r="K628" t="s">
        <v>686</v>
      </c>
      <c r="L628" t="s">
        <v>24</v>
      </c>
      <c r="M628" t="b">
        <v>0</v>
      </c>
      <c r="N628" t="s">
        <v>25</v>
      </c>
      <c r="O628">
        <v>808152</v>
      </c>
      <c r="P628">
        <v>1214735</v>
      </c>
      <c r="Q628" t="b">
        <v>0</v>
      </c>
      <c r="R628">
        <v>20171011</v>
      </c>
    </row>
    <row r="629" spans="1:18" hidden="1" x14ac:dyDescent="0.25">
      <c r="A629">
        <v>1984</v>
      </c>
      <c r="B629" t="s">
        <v>367</v>
      </c>
      <c r="C629" t="s">
        <v>368</v>
      </c>
      <c r="D629">
        <v>41</v>
      </c>
      <c r="E629">
        <v>92</v>
      </c>
      <c r="F629">
        <v>72</v>
      </c>
      <c r="G629" t="s">
        <v>20</v>
      </c>
      <c r="H629" t="s">
        <v>21</v>
      </c>
      <c r="I629" t="s">
        <v>22</v>
      </c>
      <c r="J629" t="b">
        <v>0</v>
      </c>
      <c r="K629" t="s">
        <v>687</v>
      </c>
      <c r="L629" t="s">
        <v>29</v>
      </c>
      <c r="M629" t="b">
        <v>0</v>
      </c>
      <c r="N629" t="s">
        <v>25</v>
      </c>
      <c r="O629">
        <v>406122</v>
      </c>
      <c r="P629">
        <v>1214735</v>
      </c>
      <c r="Q629" t="b">
        <v>0</v>
      </c>
      <c r="R629">
        <v>20171011</v>
      </c>
    </row>
    <row r="630" spans="1:18" hidden="1" x14ac:dyDescent="0.25">
      <c r="A630">
        <v>1984</v>
      </c>
      <c r="B630" t="s">
        <v>367</v>
      </c>
      <c r="C630" t="s">
        <v>368</v>
      </c>
      <c r="D630">
        <v>41</v>
      </c>
      <c r="E630">
        <v>92</v>
      </c>
      <c r="F630">
        <v>72</v>
      </c>
      <c r="G630" t="s">
        <v>20</v>
      </c>
      <c r="H630" t="s">
        <v>21</v>
      </c>
      <c r="I630" t="s">
        <v>22</v>
      </c>
      <c r="J630" t="b">
        <v>0</v>
      </c>
      <c r="K630" t="s">
        <v>134</v>
      </c>
      <c r="M630" t="b">
        <v>0</v>
      </c>
      <c r="N630" t="s">
        <v>25</v>
      </c>
      <c r="O630">
        <v>461</v>
      </c>
      <c r="P630">
        <v>1214735</v>
      </c>
      <c r="Q630" t="b">
        <v>0</v>
      </c>
      <c r="R630">
        <v>20171011</v>
      </c>
    </row>
    <row r="631" spans="1:18" hidden="1" x14ac:dyDescent="0.25">
      <c r="A631">
        <v>1984</v>
      </c>
      <c r="B631" t="s">
        <v>184</v>
      </c>
      <c r="C631" t="s">
        <v>185</v>
      </c>
      <c r="D631">
        <v>44</v>
      </c>
      <c r="E631">
        <v>15</v>
      </c>
      <c r="F631">
        <v>5</v>
      </c>
      <c r="G631" t="s">
        <v>20</v>
      </c>
      <c r="H631" t="s">
        <v>21</v>
      </c>
      <c r="I631" t="s">
        <v>22</v>
      </c>
      <c r="J631" t="b">
        <v>0</v>
      </c>
      <c r="K631" t="s">
        <v>688</v>
      </c>
      <c r="L631" t="s">
        <v>24</v>
      </c>
      <c r="M631" t="b">
        <v>0</v>
      </c>
      <c r="N631" t="s">
        <v>25</v>
      </c>
      <c r="O631">
        <v>107545</v>
      </c>
      <c r="P631">
        <v>393356</v>
      </c>
      <c r="Q631" t="b">
        <v>0</v>
      </c>
      <c r="R631">
        <v>20171011</v>
      </c>
    </row>
    <row r="632" spans="1:18" hidden="1" x14ac:dyDescent="0.25">
      <c r="A632">
        <v>1984</v>
      </c>
      <c r="B632" t="s">
        <v>184</v>
      </c>
      <c r="C632" t="s">
        <v>185</v>
      </c>
      <c r="D632">
        <v>44</v>
      </c>
      <c r="E632">
        <v>15</v>
      </c>
      <c r="F632">
        <v>5</v>
      </c>
      <c r="G632" t="s">
        <v>20</v>
      </c>
      <c r="H632" t="s">
        <v>21</v>
      </c>
      <c r="I632" t="s">
        <v>22</v>
      </c>
      <c r="J632" t="b">
        <v>0</v>
      </c>
      <c r="K632" t="s">
        <v>689</v>
      </c>
      <c r="L632" t="s">
        <v>29</v>
      </c>
      <c r="M632" t="b">
        <v>0</v>
      </c>
      <c r="N632" t="s">
        <v>25</v>
      </c>
      <c r="O632">
        <v>285811</v>
      </c>
      <c r="P632">
        <v>393356</v>
      </c>
      <c r="Q632" t="b">
        <v>0</v>
      </c>
      <c r="R632">
        <v>20171011</v>
      </c>
    </row>
    <row r="633" spans="1:18" hidden="1" x14ac:dyDescent="0.25">
      <c r="A633">
        <v>1984</v>
      </c>
      <c r="B633" t="s">
        <v>373</v>
      </c>
      <c r="C633" t="s">
        <v>374</v>
      </c>
      <c r="D633">
        <v>45</v>
      </c>
      <c r="E633">
        <v>57</v>
      </c>
      <c r="F633">
        <v>48</v>
      </c>
      <c r="G633" t="s">
        <v>20</v>
      </c>
      <c r="H633" t="s">
        <v>21</v>
      </c>
      <c r="I633" t="s">
        <v>22</v>
      </c>
      <c r="J633" t="b">
        <v>0</v>
      </c>
      <c r="K633" t="s">
        <v>375</v>
      </c>
      <c r="L633" t="s">
        <v>24</v>
      </c>
      <c r="M633" t="b">
        <v>0</v>
      </c>
      <c r="N633" t="s">
        <v>25</v>
      </c>
      <c r="O633">
        <v>644815</v>
      </c>
      <c r="P633">
        <v>965130</v>
      </c>
      <c r="Q633" t="b">
        <v>0</v>
      </c>
      <c r="R633">
        <v>20171011</v>
      </c>
    </row>
    <row r="634" spans="1:18" hidden="1" x14ac:dyDescent="0.25">
      <c r="A634">
        <v>1984</v>
      </c>
      <c r="B634" t="s">
        <v>373</v>
      </c>
      <c r="C634" t="s">
        <v>374</v>
      </c>
      <c r="D634">
        <v>45</v>
      </c>
      <c r="E634">
        <v>57</v>
      </c>
      <c r="F634">
        <v>48</v>
      </c>
      <c r="G634" t="s">
        <v>20</v>
      </c>
      <c r="H634" t="s">
        <v>21</v>
      </c>
      <c r="I634" t="s">
        <v>22</v>
      </c>
      <c r="J634" t="b">
        <v>0</v>
      </c>
      <c r="K634" t="s">
        <v>690</v>
      </c>
      <c r="L634" t="s">
        <v>29</v>
      </c>
      <c r="M634" t="b">
        <v>0</v>
      </c>
      <c r="N634" t="s">
        <v>25</v>
      </c>
      <c r="O634">
        <v>306982</v>
      </c>
      <c r="P634">
        <v>965130</v>
      </c>
      <c r="Q634" t="b">
        <v>0</v>
      </c>
      <c r="R634">
        <v>20171011</v>
      </c>
    </row>
    <row r="635" spans="1:18" hidden="1" x14ac:dyDescent="0.25">
      <c r="A635">
        <v>1984</v>
      </c>
      <c r="B635" t="s">
        <v>373</v>
      </c>
      <c r="C635" t="s">
        <v>374</v>
      </c>
      <c r="D635">
        <v>45</v>
      </c>
      <c r="E635">
        <v>57</v>
      </c>
      <c r="F635">
        <v>48</v>
      </c>
      <c r="G635" t="s">
        <v>20</v>
      </c>
      <c r="H635" t="s">
        <v>21</v>
      </c>
      <c r="I635" t="s">
        <v>22</v>
      </c>
      <c r="J635" t="b">
        <v>0</v>
      </c>
      <c r="K635" t="s">
        <v>691</v>
      </c>
      <c r="L635" t="s">
        <v>31</v>
      </c>
      <c r="M635" t="b">
        <v>0</v>
      </c>
      <c r="N635" t="s">
        <v>25</v>
      </c>
      <c r="O635">
        <v>13333</v>
      </c>
      <c r="P635">
        <v>965130</v>
      </c>
      <c r="Q635" t="b">
        <v>0</v>
      </c>
      <c r="R635">
        <v>20171011</v>
      </c>
    </row>
    <row r="636" spans="1:18" hidden="1" x14ac:dyDescent="0.25">
      <c r="A636">
        <v>1984</v>
      </c>
      <c r="B636" t="s">
        <v>377</v>
      </c>
      <c r="C636" t="s">
        <v>378</v>
      </c>
      <c r="D636">
        <v>46</v>
      </c>
      <c r="E636">
        <v>45</v>
      </c>
      <c r="F636">
        <v>37</v>
      </c>
      <c r="G636" t="s">
        <v>20</v>
      </c>
      <c r="H636" t="s">
        <v>21</v>
      </c>
      <c r="I636" t="s">
        <v>22</v>
      </c>
      <c r="J636" t="b">
        <v>0</v>
      </c>
      <c r="K636" t="s">
        <v>692</v>
      </c>
      <c r="L636" t="s">
        <v>29</v>
      </c>
      <c r="M636" t="b">
        <v>0</v>
      </c>
      <c r="N636" t="s">
        <v>25</v>
      </c>
      <c r="O636">
        <v>80537</v>
      </c>
      <c r="P636">
        <v>315713</v>
      </c>
      <c r="Q636" t="b">
        <v>0</v>
      </c>
      <c r="R636">
        <v>20171011</v>
      </c>
    </row>
    <row r="637" spans="1:18" hidden="1" x14ac:dyDescent="0.25">
      <c r="A637">
        <v>1984</v>
      </c>
      <c r="B637" t="s">
        <v>377</v>
      </c>
      <c r="C637" t="s">
        <v>378</v>
      </c>
      <c r="D637">
        <v>46</v>
      </c>
      <c r="E637">
        <v>45</v>
      </c>
      <c r="F637">
        <v>37</v>
      </c>
      <c r="G637" t="s">
        <v>20</v>
      </c>
      <c r="H637" t="s">
        <v>21</v>
      </c>
      <c r="I637" t="s">
        <v>22</v>
      </c>
      <c r="J637" t="b">
        <v>0</v>
      </c>
      <c r="K637" t="s">
        <v>380</v>
      </c>
      <c r="L637" t="s">
        <v>24</v>
      </c>
      <c r="M637" t="b">
        <v>0</v>
      </c>
      <c r="N637" t="s">
        <v>25</v>
      </c>
      <c r="O637">
        <v>235176</v>
      </c>
      <c r="P637">
        <v>315713</v>
      </c>
      <c r="Q637" t="b">
        <v>0</v>
      </c>
      <c r="R637">
        <v>20171011</v>
      </c>
    </row>
    <row r="638" spans="1:18" hidden="1" x14ac:dyDescent="0.25">
      <c r="A638">
        <v>1984</v>
      </c>
      <c r="B638" t="s">
        <v>189</v>
      </c>
      <c r="C638" t="s">
        <v>190</v>
      </c>
      <c r="D638">
        <v>47</v>
      </c>
      <c r="E638">
        <v>62</v>
      </c>
      <c r="F638">
        <v>54</v>
      </c>
      <c r="G638" t="s">
        <v>20</v>
      </c>
      <c r="H638" t="s">
        <v>21</v>
      </c>
      <c r="I638" t="s">
        <v>22</v>
      </c>
      <c r="J638" t="b">
        <v>0</v>
      </c>
      <c r="K638" t="s">
        <v>693</v>
      </c>
      <c r="L638" t="s">
        <v>24</v>
      </c>
      <c r="M638" t="b">
        <v>0</v>
      </c>
      <c r="N638" t="s">
        <v>25</v>
      </c>
      <c r="O638">
        <v>557016</v>
      </c>
      <c r="P638">
        <v>1648036</v>
      </c>
      <c r="Q638" t="b">
        <v>0</v>
      </c>
      <c r="R638">
        <v>20171011</v>
      </c>
    </row>
    <row r="639" spans="1:18" hidden="1" x14ac:dyDescent="0.25">
      <c r="A639">
        <v>1984</v>
      </c>
      <c r="B639" t="s">
        <v>189</v>
      </c>
      <c r="C639" t="s">
        <v>190</v>
      </c>
      <c r="D639">
        <v>47</v>
      </c>
      <c r="E639">
        <v>62</v>
      </c>
      <c r="F639">
        <v>54</v>
      </c>
      <c r="G639" t="s">
        <v>20</v>
      </c>
      <c r="H639" t="s">
        <v>21</v>
      </c>
      <c r="I639" t="s">
        <v>22</v>
      </c>
      <c r="J639" t="b">
        <v>0</v>
      </c>
      <c r="K639" t="s">
        <v>694</v>
      </c>
      <c r="L639" t="s">
        <v>29</v>
      </c>
      <c r="M639" t="b">
        <v>0</v>
      </c>
      <c r="N639" t="s">
        <v>25</v>
      </c>
      <c r="O639">
        <v>1000607</v>
      </c>
      <c r="P639">
        <v>1648036</v>
      </c>
      <c r="Q639" t="b">
        <v>0</v>
      </c>
      <c r="R639">
        <v>20171011</v>
      </c>
    </row>
    <row r="640" spans="1:18" hidden="1" x14ac:dyDescent="0.25">
      <c r="A640">
        <v>1984</v>
      </c>
      <c r="B640" t="s">
        <v>189</v>
      </c>
      <c r="C640" t="s">
        <v>190</v>
      </c>
      <c r="D640">
        <v>47</v>
      </c>
      <c r="E640">
        <v>62</v>
      </c>
      <c r="F640">
        <v>54</v>
      </c>
      <c r="G640" t="s">
        <v>20</v>
      </c>
      <c r="H640" t="s">
        <v>21</v>
      </c>
      <c r="I640" t="s">
        <v>22</v>
      </c>
      <c r="J640" t="b">
        <v>0</v>
      </c>
      <c r="K640" t="s">
        <v>695</v>
      </c>
      <c r="L640" t="s">
        <v>27</v>
      </c>
      <c r="M640" t="b">
        <v>0</v>
      </c>
      <c r="N640" t="s">
        <v>25</v>
      </c>
      <c r="O640">
        <v>3179</v>
      </c>
      <c r="P640">
        <v>1648036</v>
      </c>
      <c r="Q640" t="b">
        <v>0</v>
      </c>
      <c r="R640">
        <v>20171011</v>
      </c>
    </row>
    <row r="641" spans="1:18" hidden="1" x14ac:dyDescent="0.25">
      <c r="A641">
        <v>1984</v>
      </c>
      <c r="B641" t="s">
        <v>189</v>
      </c>
      <c r="C641" t="s">
        <v>190</v>
      </c>
      <c r="D641">
        <v>47</v>
      </c>
      <c r="E641">
        <v>62</v>
      </c>
      <c r="F641">
        <v>54</v>
      </c>
      <c r="G641" t="s">
        <v>20</v>
      </c>
      <c r="H641" t="s">
        <v>21</v>
      </c>
      <c r="I641" t="s">
        <v>22</v>
      </c>
      <c r="J641" t="b">
        <v>0</v>
      </c>
      <c r="K641" t="s">
        <v>696</v>
      </c>
      <c r="L641" t="s">
        <v>27</v>
      </c>
      <c r="M641" t="b">
        <v>0</v>
      </c>
      <c r="N641" t="s">
        <v>25</v>
      </c>
      <c r="O641">
        <v>87234</v>
      </c>
      <c r="P641">
        <v>1648036</v>
      </c>
      <c r="Q641" t="b">
        <v>0</v>
      </c>
      <c r="R641">
        <v>20171011</v>
      </c>
    </row>
    <row r="642" spans="1:18" hidden="1" x14ac:dyDescent="0.25">
      <c r="A642">
        <v>1984</v>
      </c>
      <c r="B642" t="s">
        <v>197</v>
      </c>
      <c r="C642" t="s">
        <v>198</v>
      </c>
      <c r="D642">
        <v>48</v>
      </c>
      <c r="E642">
        <v>74</v>
      </c>
      <c r="F642">
        <v>49</v>
      </c>
      <c r="G642" t="s">
        <v>20</v>
      </c>
      <c r="H642" t="s">
        <v>21</v>
      </c>
      <c r="I642" t="s">
        <v>22</v>
      </c>
      <c r="J642" t="b">
        <v>0</v>
      </c>
      <c r="K642" t="s">
        <v>697</v>
      </c>
      <c r="L642" t="s">
        <v>29</v>
      </c>
      <c r="M642" t="b">
        <v>0</v>
      </c>
      <c r="N642" t="s">
        <v>25</v>
      </c>
      <c r="O642">
        <v>2202557</v>
      </c>
      <c r="P642">
        <v>5314178</v>
      </c>
      <c r="Q642" t="b">
        <v>0</v>
      </c>
      <c r="R642">
        <v>20171011</v>
      </c>
    </row>
    <row r="643" spans="1:18" hidden="1" x14ac:dyDescent="0.25">
      <c r="A643">
        <v>1984</v>
      </c>
      <c r="B643" t="s">
        <v>197</v>
      </c>
      <c r="C643" t="s">
        <v>198</v>
      </c>
      <c r="D643">
        <v>48</v>
      </c>
      <c r="E643">
        <v>74</v>
      </c>
      <c r="F643">
        <v>49</v>
      </c>
      <c r="G643" t="s">
        <v>20</v>
      </c>
      <c r="H643" t="s">
        <v>21</v>
      </c>
      <c r="I643" t="s">
        <v>22</v>
      </c>
      <c r="J643" t="b">
        <v>0</v>
      </c>
      <c r="K643" t="s">
        <v>698</v>
      </c>
      <c r="L643" t="s">
        <v>24</v>
      </c>
      <c r="M643" t="b">
        <v>0</v>
      </c>
      <c r="N643" t="s">
        <v>25</v>
      </c>
      <c r="O643">
        <v>3111348</v>
      </c>
      <c r="P643">
        <v>5314178</v>
      </c>
      <c r="Q643" t="b">
        <v>0</v>
      </c>
      <c r="R643">
        <v>20171011</v>
      </c>
    </row>
    <row r="644" spans="1:18" hidden="1" x14ac:dyDescent="0.25">
      <c r="A644">
        <v>1984</v>
      </c>
      <c r="B644" t="s">
        <v>197</v>
      </c>
      <c r="C644" t="s">
        <v>198</v>
      </c>
      <c r="D644">
        <v>48</v>
      </c>
      <c r="E644">
        <v>74</v>
      </c>
      <c r="F644">
        <v>49</v>
      </c>
      <c r="G644" t="s">
        <v>20</v>
      </c>
      <c r="H644" t="s">
        <v>21</v>
      </c>
      <c r="I644" t="s">
        <v>22</v>
      </c>
      <c r="J644" t="b">
        <v>0</v>
      </c>
      <c r="K644" t="s">
        <v>134</v>
      </c>
      <c r="M644" t="b">
        <v>0</v>
      </c>
      <c r="N644" t="s">
        <v>25</v>
      </c>
      <c r="O644">
        <v>273</v>
      </c>
      <c r="P644">
        <v>5314178</v>
      </c>
      <c r="Q644" t="b">
        <v>0</v>
      </c>
      <c r="R644">
        <v>20171011</v>
      </c>
    </row>
    <row r="645" spans="1:18" hidden="1" x14ac:dyDescent="0.25">
      <c r="A645">
        <v>1984</v>
      </c>
      <c r="B645" t="s">
        <v>215</v>
      </c>
      <c r="C645" t="s">
        <v>216</v>
      </c>
      <c r="D645">
        <v>51</v>
      </c>
      <c r="E645">
        <v>54</v>
      </c>
      <c r="F645">
        <v>40</v>
      </c>
      <c r="G645" t="s">
        <v>20</v>
      </c>
      <c r="H645" t="s">
        <v>21</v>
      </c>
      <c r="I645" t="s">
        <v>22</v>
      </c>
      <c r="J645" t="b">
        <v>0</v>
      </c>
      <c r="K645" t="s">
        <v>134</v>
      </c>
      <c r="M645" t="b">
        <v>0</v>
      </c>
      <c r="N645" t="s">
        <v>25</v>
      </c>
      <c r="O645">
        <v>151</v>
      </c>
      <c r="P645">
        <v>2007487</v>
      </c>
      <c r="Q645" t="b">
        <v>0</v>
      </c>
      <c r="R645">
        <v>20171011</v>
      </c>
    </row>
    <row r="646" spans="1:18" hidden="1" x14ac:dyDescent="0.25">
      <c r="A646">
        <v>1984</v>
      </c>
      <c r="B646" t="s">
        <v>215</v>
      </c>
      <c r="C646" t="s">
        <v>216</v>
      </c>
      <c r="D646">
        <v>51</v>
      </c>
      <c r="E646">
        <v>54</v>
      </c>
      <c r="F646">
        <v>40</v>
      </c>
      <c r="G646" t="s">
        <v>20</v>
      </c>
      <c r="H646" t="s">
        <v>21</v>
      </c>
      <c r="I646" t="s">
        <v>22</v>
      </c>
      <c r="J646" t="b">
        <v>0</v>
      </c>
      <c r="K646" t="s">
        <v>699</v>
      </c>
      <c r="L646" t="s">
        <v>29</v>
      </c>
      <c r="M646" t="b">
        <v>0</v>
      </c>
      <c r="N646" t="s">
        <v>25</v>
      </c>
      <c r="O646">
        <v>601142</v>
      </c>
      <c r="P646">
        <v>2007487</v>
      </c>
      <c r="Q646" t="b">
        <v>0</v>
      </c>
      <c r="R646">
        <v>20171011</v>
      </c>
    </row>
    <row r="647" spans="1:18" hidden="1" x14ac:dyDescent="0.25">
      <c r="A647">
        <v>1984</v>
      </c>
      <c r="B647" t="s">
        <v>215</v>
      </c>
      <c r="C647" t="s">
        <v>216</v>
      </c>
      <c r="D647">
        <v>51</v>
      </c>
      <c r="E647">
        <v>54</v>
      </c>
      <c r="F647">
        <v>40</v>
      </c>
      <c r="G647" t="s">
        <v>20</v>
      </c>
      <c r="H647" t="s">
        <v>21</v>
      </c>
      <c r="I647" t="s">
        <v>22</v>
      </c>
      <c r="J647" t="b">
        <v>0</v>
      </c>
      <c r="K647" t="s">
        <v>700</v>
      </c>
      <c r="L647" t="s">
        <v>24</v>
      </c>
      <c r="M647" t="b">
        <v>0</v>
      </c>
      <c r="N647" t="s">
        <v>25</v>
      </c>
      <c r="O647">
        <v>1406194</v>
      </c>
      <c r="P647">
        <v>2007487</v>
      </c>
      <c r="Q647" t="b">
        <v>0</v>
      </c>
      <c r="R647">
        <v>20171011</v>
      </c>
    </row>
    <row r="648" spans="1:18" hidden="1" x14ac:dyDescent="0.25">
      <c r="A648">
        <v>1984</v>
      </c>
      <c r="B648" t="s">
        <v>228</v>
      </c>
      <c r="C648" t="s">
        <v>229</v>
      </c>
      <c r="D648">
        <v>54</v>
      </c>
      <c r="E648">
        <v>55</v>
      </c>
      <c r="F648">
        <v>56</v>
      </c>
      <c r="G648" t="s">
        <v>20</v>
      </c>
      <c r="H648" t="s">
        <v>21</v>
      </c>
      <c r="I648" t="s">
        <v>22</v>
      </c>
      <c r="J648" t="b">
        <v>0</v>
      </c>
      <c r="K648" t="s">
        <v>701</v>
      </c>
      <c r="L648" t="s">
        <v>88</v>
      </c>
      <c r="M648" t="b">
        <v>0</v>
      </c>
      <c r="N648" t="s">
        <v>25</v>
      </c>
      <c r="O648">
        <v>3299</v>
      </c>
      <c r="P648">
        <v>722212</v>
      </c>
      <c r="Q648" t="b">
        <v>0</v>
      </c>
      <c r="R648">
        <v>20171011</v>
      </c>
    </row>
    <row r="649" spans="1:18" hidden="1" x14ac:dyDescent="0.25">
      <c r="A649">
        <v>1984</v>
      </c>
      <c r="B649" t="s">
        <v>228</v>
      </c>
      <c r="C649" t="s">
        <v>229</v>
      </c>
      <c r="D649">
        <v>54</v>
      </c>
      <c r="E649">
        <v>55</v>
      </c>
      <c r="F649">
        <v>56</v>
      </c>
      <c r="G649" t="s">
        <v>20</v>
      </c>
      <c r="H649" t="s">
        <v>21</v>
      </c>
      <c r="I649" t="s">
        <v>22</v>
      </c>
      <c r="J649" t="b">
        <v>0</v>
      </c>
      <c r="K649" t="s">
        <v>702</v>
      </c>
      <c r="L649" t="s">
        <v>24</v>
      </c>
      <c r="M649" t="b">
        <v>0</v>
      </c>
      <c r="N649" t="s">
        <v>25</v>
      </c>
      <c r="O649">
        <v>344680</v>
      </c>
      <c r="P649">
        <v>722212</v>
      </c>
      <c r="Q649" t="b">
        <v>0</v>
      </c>
      <c r="R649">
        <v>20171011</v>
      </c>
    </row>
    <row r="650" spans="1:18" hidden="1" x14ac:dyDescent="0.25">
      <c r="A650">
        <v>1984</v>
      </c>
      <c r="B650" t="s">
        <v>228</v>
      </c>
      <c r="C650" t="s">
        <v>229</v>
      </c>
      <c r="D650">
        <v>54</v>
      </c>
      <c r="E650">
        <v>55</v>
      </c>
      <c r="F650">
        <v>56</v>
      </c>
      <c r="G650" t="s">
        <v>20</v>
      </c>
      <c r="H650" t="s">
        <v>21</v>
      </c>
      <c r="I650" t="s">
        <v>22</v>
      </c>
      <c r="J650" t="b">
        <v>0</v>
      </c>
      <c r="K650" t="s">
        <v>703</v>
      </c>
      <c r="L650" t="s">
        <v>29</v>
      </c>
      <c r="M650" t="b">
        <v>0</v>
      </c>
      <c r="N650" t="s">
        <v>25</v>
      </c>
      <c r="O650">
        <v>374233</v>
      </c>
      <c r="P650">
        <v>722212</v>
      </c>
      <c r="Q650" t="b">
        <v>0</v>
      </c>
      <c r="R650">
        <v>20171011</v>
      </c>
    </row>
    <row r="651" spans="1:18" hidden="1" x14ac:dyDescent="0.25">
      <c r="A651">
        <v>1984</v>
      </c>
      <c r="B651" t="s">
        <v>240</v>
      </c>
      <c r="C651" t="s">
        <v>241</v>
      </c>
      <c r="D651">
        <v>56</v>
      </c>
      <c r="E651">
        <v>83</v>
      </c>
      <c r="F651">
        <v>68</v>
      </c>
      <c r="G651" t="s">
        <v>20</v>
      </c>
      <c r="H651" t="s">
        <v>21</v>
      </c>
      <c r="I651" t="s">
        <v>22</v>
      </c>
      <c r="J651" t="b">
        <v>0</v>
      </c>
      <c r="K651" t="s">
        <v>704</v>
      </c>
      <c r="L651" t="s">
        <v>29</v>
      </c>
      <c r="M651" t="b">
        <v>0</v>
      </c>
      <c r="N651" t="s">
        <v>25</v>
      </c>
      <c r="O651">
        <v>40525</v>
      </c>
      <c r="P651">
        <v>186898</v>
      </c>
      <c r="Q651" t="b">
        <v>0</v>
      </c>
      <c r="R651">
        <v>20171011</v>
      </c>
    </row>
    <row r="652" spans="1:18" hidden="1" x14ac:dyDescent="0.25">
      <c r="A652">
        <v>1984</v>
      </c>
      <c r="B652" t="s">
        <v>240</v>
      </c>
      <c r="C652" t="s">
        <v>241</v>
      </c>
      <c r="D652">
        <v>56</v>
      </c>
      <c r="E652">
        <v>83</v>
      </c>
      <c r="F652">
        <v>68</v>
      </c>
      <c r="G652" t="s">
        <v>20</v>
      </c>
      <c r="H652" t="s">
        <v>21</v>
      </c>
      <c r="I652" t="s">
        <v>22</v>
      </c>
      <c r="J652" t="b">
        <v>0</v>
      </c>
      <c r="K652" t="s">
        <v>705</v>
      </c>
      <c r="L652" t="s">
        <v>24</v>
      </c>
      <c r="M652" t="b">
        <v>0</v>
      </c>
      <c r="N652" t="s">
        <v>25</v>
      </c>
      <c r="O652">
        <v>146373</v>
      </c>
      <c r="P652">
        <v>186898</v>
      </c>
      <c r="Q652" t="b">
        <v>0</v>
      </c>
      <c r="R652">
        <v>20171011</v>
      </c>
    </row>
    <row r="653" spans="1:18" hidden="1" x14ac:dyDescent="0.25">
      <c r="A653">
        <v>1986</v>
      </c>
      <c r="B653" t="s">
        <v>244</v>
      </c>
      <c r="C653" t="s">
        <v>245</v>
      </c>
      <c r="D653">
        <v>1</v>
      </c>
      <c r="E653">
        <v>63</v>
      </c>
      <c r="F653">
        <v>41</v>
      </c>
      <c r="G653" t="s">
        <v>20</v>
      </c>
      <c r="H653" t="s">
        <v>21</v>
      </c>
      <c r="I653" t="s">
        <v>22</v>
      </c>
      <c r="J653" t="b">
        <v>0</v>
      </c>
      <c r="K653" t="s">
        <v>706</v>
      </c>
      <c r="L653" t="s">
        <v>29</v>
      </c>
      <c r="M653" t="b">
        <v>0</v>
      </c>
      <c r="N653" t="s">
        <v>25</v>
      </c>
      <c r="O653">
        <v>609360</v>
      </c>
      <c r="P653">
        <v>1211897</v>
      </c>
      <c r="Q653" t="b">
        <v>0</v>
      </c>
      <c r="R653">
        <v>20171011</v>
      </c>
    </row>
    <row r="654" spans="1:18" hidden="1" x14ac:dyDescent="0.25">
      <c r="A654">
        <v>1986</v>
      </c>
      <c r="B654" t="s">
        <v>244</v>
      </c>
      <c r="C654" t="s">
        <v>245</v>
      </c>
      <c r="D654">
        <v>1</v>
      </c>
      <c r="E654">
        <v>63</v>
      </c>
      <c r="F654">
        <v>41</v>
      </c>
      <c r="G654" t="s">
        <v>20</v>
      </c>
      <c r="H654" t="s">
        <v>21</v>
      </c>
      <c r="I654" t="s">
        <v>22</v>
      </c>
      <c r="J654" t="b">
        <v>0</v>
      </c>
      <c r="K654" t="s">
        <v>396</v>
      </c>
      <c r="L654" t="s">
        <v>24</v>
      </c>
      <c r="M654" t="b">
        <v>0</v>
      </c>
      <c r="N654" t="s">
        <v>25</v>
      </c>
      <c r="O654">
        <v>602537</v>
      </c>
      <c r="P654">
        <v>1211897</v>
      </c>
      <c r="Q654" t="b">
        <v>0</v>
      </c>
      <c r="R654">
        <v>20171011</v>
      </c>
    </row>
    <row r="655" spans="1:18" hidden="1" x14ac:dyDescent="0.25">
      <c r="A655">
        <v>1986</v>
      </c>
      <c r="B655" t="s">
        <v>252</v>
      </c>
      <c r="C655" t="s">
        <v>253</v>
      </c>
      <c r="D655">
        <v>2</v>
      </c>
      <c r="E655">
        <v>94</v>
      </c>
      <c r="F655">
        <v>81</v>
      </c>
      <c r="G655" t="s">
        <v>20</v>
      </c>
      <c r="H655" t="s">
        <v>21</v>
      </c>
      <c r="I655" t="s">
        <v>22</v>
      </c>
      <c r="J655" t="b">
        <v>0</v>
      </c>
      <c r="K655" t="s">
        <v>707</v>
      </c>
      <c r="L655" t="s">
        <v>31</v>
      </c>
      <c r="M655" t="b">
        <v>0</v>
      </c>
      <c r="N655" t="s">
        <v>25</v>
      </c>
      <c r="O655">
        <v>3161</v>
      </c>
      <c r="P655">
        <v>180801</v>
      </c>
      <c r="Q655" t="b">
        <v>0</v>
      </c>
      <c r="R655">
        <v>20171011</v>
      </c>
    </row>
    <row r="656" spans="1:18" hidden="1" x14ac:dyDescent="0.25">
      <c r="A656">
        <v>1986</v>
      </c>
      <c r="B656" t="s">
        <v>252</v>
      </c>
      <c r="C656" t="s">
        <v>253</v>
      </c>
      <c r="D656">
        <v>2</v>
      </c>
      <c r="E656">
        <v>94</v>
      </c>
      <c r="F656">
        <v>81</v>
      </c>
      <c r="G656" t="s">
        <v>20</v>
      </c>
      <c r="H656" t="s">
        <v>21</v>
      </c>
      <c r="I656" t="s">
        <v>22</v>
      </c>
      <c r="J656" t="b">
        <v>0</v>
      </c>
      <c r="K656" t="s">
        <v>193</v>
      </c>
      <c r="L656" t="s">
        <v>193</v>
      </c>
      <c r="M656" t="b">
        <v>1</v>
      </c>
      <c r="N656" t="s">
        <v>25</v>
      </c>
      <c r="O656">
        <v>239</v>
      </c>
      <c r="P656">
        <v>180801</v>
      </c>
      <c r="Q656" t="b">
        <v>0</v>
      </c>
      <c r="R656">
        <v>20171011</v>
      </c>
    </row>
    <row r="657" spans="1:18" hidden="1" x14ac:dyDescent="0.25">
      <c r="A657">
        <v>1986</v>
      </c>
      <c r="B657" t="s">
        <v>252</v>
      </c>
      <c r="C657" t="s">
        <v>253</v>
      </c>
      <c r="D657">
        <v>2</v>
      </c>
      <c r="E657">
        <v>94</v>
      </c>
      <c r="F657">
        <v>81</v>
      </c>
      <c r="G657" t="s">
        <v>20</v>
      </c>
      <c r="H657" t="s">
        <v>21</v>
      </c>
      <c r="I657" t="s">
        <v>22</v>
      </c>
      <c r="J657" t="b">
        <v>0</v>
      </c>
      <c r="K657" t="s">
        <v>405</v>
      </c>
      <c r="L657" t="s">
        <v>24</v>
      </c>
      <c r="M657" t="b">
        <v>0</v>
      </c>
      <c r="N657" t="s">
        <v>25</v>
      </c>
      <c r="O657">
        <v>97674</v>
      </c>
      <c r="P657">
        <v>180801</v>
      </c>
      <c r="Q657" t="b">
        <v>0</v>
      </c>
      <c r="R657">
        <v>20171011</v>
      </c>
    </row>
    <row r="658" spans="1:18" hidden="1" x14ac:dyDescent="0.25">
      <c r="A658">
        <v>1986</v>
      </c>
      <c r="B658" t="s">
        <v>252</v>
      </c>
      <c r="C658" t="s">
        <v>253</v>
      </c>
      <c r="D658">
        <v>2</v>
      </c>
      <c r="E658">
        <v>94</v>
      </c>
      <c r="F658">
        <v>81</v>
      </c>
      <c r="G658" t="s">
        <v>20</v>
      </c>
      <c r="H658" t="s">
        <v>21</v>
      </c>
      <c r="I658" t="s">
        <v>22</v>
      </c>
      <c r="J658" t="b">
        <v>0</v>
      </c>
      <c r="K658" t="s">
        <v>708</v>
      </c>
      <c r="L658" t="s">
        <v>29</v>
      </c>
      <c r="M658" t="b">
        <v>0</v>
      </c>
      <c r="N658" t="s">
        <v>25</v>
      </c>
      <c r="O658">
        <v>79727</v>
      </c>
      <c r="P658">
        <v>180801</v>
      </c>
      <c r="Q658" t="b">
        <v>0</v>
      </c>
      <c r="R658">
        <v>20171011</v>
      </c>
    </row>
    <row r="659" spans="1:18" hidden="1" x14ac:dyDescent="0.25">
      <c r="A659">
        <v>1986</v>
      </c>
      <c r="B659" t="s">
        <v>18</v>
      </c>
      <c r="C659" t="s">
        <v>19</v>
      </c>
      <c r="D659">
        <v>4</v>
      </c>
      <c r="E659">
        <v>86</v>
      </c>
      <c r="F659">
        <v>61</v>
      </c>
      <c r="G659" t="s">
        <v>20</v>
      </c>
      <c r="H659" t="s">
        <v>21</v>
      </c>
      <c r="I659" t="s">
        <v>22</v>
      </c>
      <c r="J659" t="b">
        <v>0</v>
      </c>
      <c r="K659" t="s">
        <v>193</v>
      </c>
      <c r="L659" t="s">
        <v>193</v>
      </c>
      <c r="M659" t="b">
        <v>1</v>
      </c>
      <c r="N659" t="s">
        <v>25</v>
      </c>
      <c r="O659">
        <v>18</v>
      </c>
      <c r="P659">
        <v>862921</v>
      </c>
      <c r="Q659" t="b">
        <v>0</v>
      </c>
      <c r="R659">
        <v>20171011</v>
      </c>
    </row>
    <row r="660" spans="1:18" hidden="1" x14ac:dyDescent="0.25">
      <c r="A660">
        <v>1986</v>
      </c>
      <c r="B660" t="s">
        <v>18</v>
      </c>
      <c r="C660" t="s">
        <v>19</v>
      </c>
      <c r="D660">
        <v>4</v>
      </c>
      <c r="E660">
        <v>86</v>
      </c>
      <c r="F660">
        <v>61</v>
      </c>
      <c r="G660" t="s">
        <v>20</v>
      </c>
      <c r="H660" t="s">
        <v>21</v>
      </c>
      <c r="I660" t="s">
        <v>22</v>
      </c>
      <c r="J660" t="b">
        <v>0</v>
      </c>
      <c r="K660" t="s">
        <v>193</v>
      </c>
      <c r="L660" t="s">
        <v>193</v>
      </c>
      <c r="M660" t="b">
        <v>1</v>
      </c>
      <c r="N660" t="s">
        <v>25</v>
      </c>
      <c r="O660">
        <v>28</v>
      </c>
      <c r="P660">
        <v>862921</v>
      </c>
      <c r="Q660" t="b">
        <v>0</v>
      </c>
      <c r="R660">
        <v>20171011</v>
      </c>
    </row>
    <row r="661" spans="1:18" hidden="1" x14ac:dyDescent="0.25">
      <c r="A661">
        <v>1986</v>
      </c>
      <c r="B661" t="s">
        <v>18</v>
      </c>
      <c r="C661" t="s">
        <v>19</v>
      </c>
      <c r="D661">
        <v>4</v>
      </c>
      <c r="E661">
        <v>86</v>
      </c>
      <c r="F661">
        <v>61</v>
      </c>
      <c r="G661" t="s">
        <v>20</v>
      </c>
      <c r="H661" t="s">
        <v>21</v>
      </c>
      <c r="I661" t="s">
        <v>22</v>
      </c>
      <c r="J661" t="b">
        <v>0</v>
      </c>
      <c r="K661" t="s">
        <v>709</v>
      </c>
      <c r="L661" t="s">
        <v>29</v>
      </c>
      <c r="M661" t="b">
        <v>0</v>
      </c>
      <c r="N661" t="s">
        <v>25</v>
      </c>
      <c r="O661">
        <v>340965</v>
      </c>
      <c r="P661">
        <v>862921</v>
      </c>
      <c r="Q661" t="b">
        <v>0</v>
      </c>
      <c r="R661">
        <v>20171011</v>
      </c>
    </row>
    <row r="662" spans="1:18" hidden="1" x14ac:dyDescent="0.25">
      <c r="A662">
        <v>1986</v>
      </c>
      <c r="B662" t="s">
        <v>18</v>
      </c>
      <c r="C662" t="s">
        <v>19</v>
      </c>
      <c r="D662">
        <v>4</v>
      </c>
      <c r="E662">
        <v>86</v>
      </c>
      <c r="F662">
        <v>61</v>
      </c>
      <c r="G662" t="s">
        <v>20</v>
      </c>
      <c r="H662" t="s">
        <v>21</v>
      </c>
      <c r="I662" t="s">
        <v>22</v>
      </c>
      <c r="J662" t="b">
        <v>0</v>
      </c>
      <c r="K662" t="s">
        <v>710</v>
      </c>
      <c r="L662" t="s">
        <v>24</v>
      </c>
      <c r="M662" t="b">
        <v>0</v>
      </c>
      <c r="N662" t="s">
        <v>25</v>
      </c>
      <c r="O662">
        <v>521850</v>
      </c>
      <c r="P662">
        <v>862921</v>
      </c>
      <c r="Q662" t="b">
        <v>0</v>
      </c>
      <c r="R662">
        <v>20171011</v>
      </c>
    </row>
    <row r="663" spans="1:18" hidden="1" x14ac:dyDescent="0.25">
      <c r="A663">
        <v>1986</v>
      </c>
      <c r="B663" t="s">
        <v>18</v>
      </c>
      <c r="C663" t="s">
        <v>19</v>
      </c>
      <c r="D663">
        <v>4</v>
      </c>
      <c r="E663">
        <v>86</v>
      </c>
      <c r="F663">
        <v>61</v>
      </c>
      <c r="G663" t="s">
        <v>20</v>
      </c>
      <c r="H663" t="s">
        <v>21</v>
      </c>
      <c r="I663" t="s">
        <v>22</v>
      </c>
      <c r="J663" t="b">
        <v>0</v>
      </c>
      <c r="K663" t="s">
        <v>193</v>
      </c>
      <c r="L663" t="s">
        <v>193</v>
      </c>
      <c r="M663" t="b">
        <v>1</v>
      </c>
      <c r="N663" t="s">
        <v>25</v>
      </c>
      <c r="O663">
        <v>60</v>
      </c>
      <c r="P663">
        <v>862921</v>
      </c>
      <c r="Q663" t="b">
        <v>0</v>
      </c>
      <c r="R663">
        <v>20171011</v>
      </c>
    </row>
    <row r="664" spans="1:18" hidden="1" x14ac:dyDescent="0.25">
      <c r="A664">
        <v>1986</v>
      </c>
      <c r="B664" t="s">
        <v>256</v>
      </c>
      <c r="C664" t="s">
        <v>257</v>
      </c>
      <c r="D664">
        <v>5</v>
      </c>
      <c r="E664">
        <v>71</v>
      </c>
      <c r="F664">
        <v>42</v>
      </c>
      <c r="G664" t="s">
        <v>20</v>
      </c>
      <c r="H664" t="s">
        <v>21</v>
      </c>
      <c r="I664" t="s">
        <v>22</v>
      </c>
      <c r="J664" t="b">
        <v>0</v>
      </c>
      <c r="K664" t="s">
        <v>711</v>
      </c>
      <c r="L664" t="s">
        <v>24</v>
      </c>
      <c r="M664" t="b">
        <v>0</v>
      </c>
      <c r="N664" t="s">
        <v>25</v>
      </c>
      <c r="O664">
        <v>262313</v>
      </c>
      <c r="P664">
        <v>695487</v>
      </c>
      <c r="Q664" t="b">
        <v>0</v>
      </c>
      <c r="R664">
        <v>20171011</v>
      </c>
    </row>
    <row r="665" spans="1:18" hidden="1" x14ac:dyDescent="0.25">
      <c r="A665">
        <v>1986</v>
      </c>
      <c r="B665" t="s">
        <v>256</v>
      </c>
      <c r="C665" t="s">
        <v>257</v>
      </c>
      <c r="D665">
        <v>5</v>
      </c>
      <c r="E665">
        <v>71</v>
      </c>
      <c r="F665">
        <v>42</v>
      </c>
      <c r="G665" t="s">
        <v>20</v>
      </c>
      <c r="H665" t="s">
        <v>21</v>
      </c>
      <c r="I665" t="s">
        <v>22</v>
      </c>
      <c r="J665" t="b">
        <v>0</v>
      </c>
      <c r="K665" t="s">
        <v>413</v>
      </c>
      <c r="L665" t="s">
        <v>29</v>
      </c>
      <c r="M665" t="b">
        <v>0</v>
      </c>
      <c r="N665" t="s">
        <v>25</v>
      </c>
      <c r="O665">
        <v>433122</v>
      </c>
      <c r="P665">
        <v>695487</v>
      </c>
      <c r="Q665" t="b">
        <v>0</v>
      </c>
      <c r="R665">
        <v>20171011</v>
      </c>
    </row>
    <row r="666" spans="1:18" hidden="1" x14ac:dyDescent="0.25">
      <c r="A666">
        <v>1986</v>
      </c>
      <c r="B666" t="s">
        <v>256</v>
      </c>
      <c r="C666" t="s">
        <v>257</v>
      </c>
      <c r="D666">
        <v>5</v>
      </c>
      <c r="E666">
        <v>71</v>
      </c>
      <c r="F666">
        <v>42</v>
      </c>
      <c r="G666" t="s">
        <v>20</v>
      </c>
      <c r="H666" t="s">
        <v>21</v>
      </c>
      <c r="I666" t="s">
        <v>22</v>
      </c>
      <c r="J666" t="b">
        <v>0</v>
      </c>
      <c r="K666" t="s">
        <v>712</v>
      </c>
      <c r="M666" t="b">
        <v>1</v>
      </c>
      <c r="N666" t="s">
        <v>25</v>
      </c>
      <c r="O666">
        <v>52</v>
      </c>
      <c r="P666">
        <v>695487</v>
      </c>
      <c r="Q666" t="b">
        <v>0</v>
      </c>
      <c r="R666">
        <v>20171011</v>
      </c>
    </row>
    <row r="667" spans="1:18" hidden="1" x14ac:dyDescent="0.25">
      <c r="A667">
        <v>1986</v>
      </c>
      <c r="B667" t="s">
        <v>33</v>
      </c>
      <c r="C667" t="s">
        <v>34</v>
      </c>
      <c r="D667">
        <v>6</v>
      </c>
      <c r="E667">
        <v>93</v>
      </c>
      <c r="F667">
        <v>71</v>
      </c>
      <c r="G667" t="s">
        <v>20</v>
      </c>
      <c r="H667" t="s">
        <v>21</v>
      </c>
      <c r="I667" t="s">
        <v>22</v>
      </c>
      <c r="J667" t="b">
        <v>0</v>
      </c>
      <c r="K667" t="s">
        <v>713</v>
      </c>
      <c r="L667" t="s">
        <v>27</v>
      </c>
      <c r="M667" t="b">
        <v>0</v>
      </c>
      <c r="N667" t="s">
        <v>25</v>
      </c>
      <c r="O667">
        <v>109856</v>
      </c>
      <c r="P667">
        <v>7398462</v>
      </c>
      <c r="Q667" t="b">
        <v>0</v>
      </c>
      <c r="R667">
        <v>20171011</v>
      </c>
    </row>
    <row r="668" spans="1:18" hidden="1" x14ac:dyDescent="0.25">
      <c r="A668">
        <v>1986</v>
      </c>
      <c r="B668" t="s">
        <v>33</v>
      </c>
      <c r="C668" t="s">
        <v>34</v>
      </c>
      <c r="D668">
        <v>6</v>
      </c>
      <c r="E668">
        <v>93</v>
      </c>
      <c r="F668">
        <v>71</v>
      </c>
      <c r="G668" t="s">
        <v>20</v>
      </c>
      <c r="H668" t="s">
        <v>21</v>
      </c>
      <c r="I668" t="s">
        <v>22</v>
      </c>
      <c r="J668" t="b">
        <v>0</v>
      </c>
      <c r="K668" t="s">
        <v>418</v>
      </c>
      <c r="L668" t="s">
        <v>29</v>
      </c>
      <c r="M668" t="b">
        <v>0</v>
      </c>
      <c r="N668" t="s">
        <v>25</v>
      </c>
      <c r="O668">
        <v>3646672</v>
      </c>
      <c r="P668">
        <v>7398462</v>
      </c>
      <c r="Q668" t="b">
        <v>0</v>
      </c>
      <c r="R668">
        <v>20171011</v>
      </c>
    </row>
    <row r="669" spans="1:18" hidden="1" x14ac:dyDescent="0.25">
      <c r="A669">
        <v>1986</v>
      </c>
      <c r="B669" t="s">
        <v>33</v>
      </c>
      <c r="C669" t="s">
        <v>34</v>
      </c>
      <c r="D669">
        <v>6</v>
      </c>
      <c r="E669">
        <v>93</v>
      </c>
      <c r="F669">
        <v>71</v>
      </c>
      <c r="G669" t="s">
        <v>20</v>
      </c>
      <c r="H669" t="s">
        <v>21</v>
      </c>
      <c r="I669" t="s">
        <v>22</v>
      </c>
      <c r="J669" t="b">
        <v>0</v>
      </c>
      <c r="K669" t="s">
        <v>714</v>
      </c>
      <c r="L669" t="s">
        <v>31</v>
      </c>
      <c r="M669" t="b">
        <v>0</v>
      </c>
      <c r="N669" t="s">
        <v>25</v>
      </c>
      <c r="O669">
        <v>66261</v>
      </c>
      <c r="P669">
        <v>7398462</v>
      </c>
      <c r="Q669" t="b">
        <v>0</v>
      </c>
      <c r="R669">
        <v>20171011</v>
      </c>
    </row>
    <row r="670" spans="1:18" hidden="1" x14ac:dyDescent="0.25">
      <c r="A670">
        <v>1986</v>
      </c>
      <c r="B670" t="s">
        <v>33</v>
      </c>
      <c r="C670" t="s">
        <v>34</v>
      </c>
      <c r="D670">
        <v>6</v>
      </c>
      <c r="E670">
        <v>93</v>
      </c>
      <c r="F670">
        <v>71</v>
      </c>
      <c r="G670" t="s">
        <v>20</v>
      </c>
      <c r="H670" t="s">
        <v>21</v>
      </c>
      <c r="I670" t="s">
        <v>22</v>
      </c>
      <c r="J670" t="b">
        <v>0</v>
      </c>
      <c r="K670" t="s">
        <v>715</v>
      </c>
      <c r="L670" t="s">
        <v>41</v>
      </c>
      <c r="M670" t="b">
        <v>0</v>
      </c>
      <c r="N670" t="s">
        <v>25</v>
      </c>
      <c r="O670">
        <v>33869</v>
      </c>
      <c r="P670">
        <v>7398462</v>
      </c>
      <c r="Q670" t="b">
        <v>0</v>
      </c>
      <c r="R670">
        <v>20171011</v>
      </c>
    </row>
    <row r="671" spans="1:18" hidden="1" x14ac:dyDescent="0.25">
      <c r="A671">
        <v>1986</v>
      </c>
      <c r="B671" t="s">
        <v>33</v>
      </c>
      <c r="C671" t="s">
        <v>34</v>
      </c>
      <c r="D671">
        <v>6</v>
      </c>
      <c r="E671">
        <v>93</v>
      </c>
      <c r="F671">
        <v>71</v>
      </c>
      <c r="G671" t="s">
        <v>20</v>
      </c>
      <c r="H671" t="s">
        <v>21</v>
      </c>
      <c r="I671" t="s">
        <v>22</v>
      </c>
      <c r="J671" t="b">
        <v>0</v>
      </c>
      <c r="K671" t="s">
        <v>716</v>
      </c>
      <c r="L671" t="s">
        <v>24</v>
      </c>
      <c r="M671" t="b">
        <v>0</v>
      </c>
      <c r="N671" t="s">
        <v>25</v>
      </c>
      <c r="O671">
        <v>3541804</v>
      </c>
      <c r="P671">
        <v>7398462</v>
      </c>
      <c r="Q671" t="b">
        <v>0</v>
      </c>
      <c r="R671">
        <v>20171011</v>
      </c>
    </row>
    <row r="672" spans="1:18" hidden="1" x14ac:dyDescent="0.25">
      <c r="A672">
        <v>1986</v>
      </c>
      <c r="B672" t="s">
        <v>261</v>
      </c>
      <c r="C672" t="s">
        <v>262</v>
      </c>
      <c r="D672">
        <v>8</v>
      </c>
      <c r="E672">
        <v>84</v>
      </c>
      <c r="F672">
        <v>62</v>
      </c>
      <c r="G672" t="s">
        <v>20</v>
      </c>
      <c r="H672" t="s">
        <v>21</v>
      </c>
      <c r="I672" t="s">
        <v>22</v>
      </c>
      <c r="J672" t="b">
        <v>0</v>
      </c>
      <c r="K672" t="s">
        <v>420</v>
      </c>
      <c r="L672" t="s">
        <v>717</v>
      </c>
      <c r="M672" t="b">
        <v>0</v>
      </c>
      <c r="N672" t="s">
        <v>25</v>
      </c>
      <c r="O672">
        <v>1868</v>
      </c>
      <c r="P672">
        <v>1060765</v>
      </c>
      <c r="Q672" t="b">
        <v>0</v>
      </c>
      <c r="R672">
        <v>20171011</v>
      </c>
    </row>
    <row r="673" spans="1:18" hidden="1" x14ac:dyDescent="0.25">
      <c r="A673">
        <v>1986</v>
      </c>
      <c r="B673" t="s">
        <v>261</v>
      </c>
      <c r="C673" t="s">
        <v>262</v>
      </c>
      <c r="D673">
        <v>8</v>
      </c>
      <c r="E673">
        <v>84</v>
      </c>
      <c r="F673">
        <v>62</v>
      </c>
      <c r="G673" t="s">
        <v>20</v>
      </c>
      <c r="H673" t="s">
        <v>21</v>
      </c>
      <c r="I673" t="s">
        <v>22</v>
      </c>
      <c r="J673" t="b">
        <v>0</v>
      </c>
      <c r="K673" t="s">
        <v>718</v>
      </c>
      <c r="L673" t="s">
        <v>24</v>
      </c>
      <c r="M673" t="b">
        <v>0</v>
      </c>
      <c r="N673" t="s">
        <v>25</v>
      </c>
      <c r="O673">
        <v>512994</v>
      </c>
      <c r="P673">
        <v>1060765</v>
      </c>
      <c r="Q673" t="b">
        <v>0</v>
      </c>
      <c r="R673">
        <v>20171011</v>
      </c>
    </row>
    <row r="674" spans="1:18" hidden="1" x14ac:dyDescent="0.25">
      <c r="A674">
        <v>1986</v>
      </c>
      <c r="B674" t="s">
        <v>261</v>
      </c>
      <c r="C674" t="s">
        <v>262</v>
      </c>
      <c r="D674">
        <v>8</v>
      </c>
      <c r="E674">
        <v>84</v>
      </c>
      <c r="F674">
        <v>62</v>
      </c>
      <c r="G674" t="s">
        <v>20</v>
      </c>
      <c r="H674" t="s">
        <v>21</v>
      </c>
      <c r="I674" t="s">
        <v>22</v>
      </c>
      <c r="J674" t="b">
        <v>0</v>
      </c>
      <c r="K674" t="s">
        <v>719</v>
      </c>
      <c r="L674" t="s">
        <v>29</v>
      </c>
      <c r="M674" t="b">
        <v>0</v>
      </c>
      <c r="N674" t="s">
        <v>25</v>
      </c>
      <c r="O674">
        <v>529449</v>
      </c>
      <c r="P674">
        <v>1060765</v>
      </c>
      <c r="Q674" t="b">
        <v>0</v>
      </c>
      <c r="R674">
        <v>20171011</v>
      </c>
    </row>
    <row r="675" spans="1:18" hidden="1" x14ac:dyDescent="0.25">
      <c r="A675">
        <v>1986</v>
      </c>
      <c r="B675" t="s">
        <v>261</v>
      </c>
      <c r="C675" t="s">
        <v>262</v>
      </c>
      <c r="D675">
        <v>8</v>
      </c>
      <c r="E675">
        <v>84</v>
      </c>
      <c r="F675">
        <v>62</v>
      </c>
      <c r="G675" t="s">
        <v>20</v>
      </c>
      <c r="H675" t="s">
        <v>21</v>
      </c>
      <c r="I675" t="s">
        <v>22</v>
      </c>
      <c r="J675" t="b">
        <v>0</v>
      </c>
      <c r="K675" t="s">
        <v>720</v>
      </c>
      <c r="L675" t="s">
        <v>88</v>
      </c>
      <c r="M675" t="b">
        <v>0</v>
      </c>
      <c r="N675" t="s">
        <v>25</v>
      </c>
      <c r="O675">
        <v>3756</v>
      </c>
      <c r="P675">
        <v>1060765</v>
      </c>
      <c r="Q675" t="b">
        <v>0</v>
      </c>
      <c r="R675">
        <v>20171011</v>
      </c>
    </row>
    <row r="676" spans="1:18" hidden="1" x14ac:dyDescent="0.25">
      <c r="A676">
        <v>1986</v>
      </c>
      <c r="B676" t="s">
        <v>261</v>
      </c>
      <c r="C676" t="s">
        <v>262</v>
      </c>
      <c r="D676">
        <v>8</v>
      </c>
      <c r="E676">
        <v>84</v>
      </c>
      <c r="F676">
        <v>62</v>
      </c>
      <c r="G676" t="s">
        <v>20</v>
      </c>
      <c r="H676" t="s">
        <v>21</v>
      </c>
      <c r="I676" t="s">
        <v>22</v>
      </c>
      <c r="J676" t="b">
        <v>0</v>
      </c>
      <c r="K676" t="s">
        <v>721</v>
      </c>
      <c r="L676" t="s">
        <v>27</v>
      </c>
      <c r="M676" t="b">
        <v>0</v>
      </c>
      <c r="N676" t="s">
        <v>25</v>
      </c>
      <c r="O676">
        <v>11127</v>
      </c>
      <c r="P676">
        <v>1060765</v>
      </c>
      <c r="Q676" t="b">
        <v>0</v>
      </c>
      <c r="R676">
        <v>20171011</v>
      </c>
    </row>
    <row r="677" spans="1:18" hidden="1" x14ac:dyDescent="0.25">
      <c r="A677">
        <v>1986</v>
      </c>
      <c r="B677" t="s">
        <v>261</v>
      </c>
      <c r="C677" t="s">
        <v>262</v>
      </c>
      <c r="D677">
        <v>8</v>
      </c>
      <c r="E677">
        <v>84</v>
      </c>
      <c r="F677">
        <v>62</v>
      </c>
      <c r="G677" t="s">
        <v>20</v>
      </c>
      <c r="H677" t="s">
        <v>21</v>
      </c>
      <c r="I677" t="s">
        <v>22</v>
      </c>
      <c r="J677" t="b">
        <v>0</v>
      </c>
      <c r="K677" t="s">
        <v>722</v>
      </c>
      <c r="L677" t="s">
        <v>55</v>
      </c>
      <c r="M677" t="b">
        <v>0</v>
      </c>
      <c r="N677" t="s">
        <v>25</v>
      </c>
      <c r="O677">
        <v>1571</v>
      </c>
      <c r="P677">
        <v>1060765</v>
      </c>
      <c r="Q677" t="b">
        <v>0</v>
      </c>
      <c r="R677">
        <v>20171011</v>
      </c>
    </row>
    <row r="678" spans="1:18" hidden="1" x14ac:dyDescent="0.25">
      <c r="A678">
        <v>1986</v>
      </c>
      <c r="B678" t="s">
        <v>42</v>
      </c>
      <c r="C678" t="s">
        <v>43</v>
      </c>
      <c r="D678">
        <v>9</v>
      </c>
      <c r="E678">
        <v>16</v>
      </c>
      <c r="F678">
        <v>1</v>
      </c>
      <c r="G678" t="s">
        <v>20</v>
      </c>
      <c r="H678" t="s">
        <v>21</v>
      </c>
      <c r="I678" t="s">
        <v>22</v>
      </c>
      <c r="J678" t="b">
        <v>0</v>
      </c>
      <c r="K678" t="s">
        <v>723</v>
      </c>
      <c r="L678" t="s">
        <v>57</v>
      </c>
      <c r="M678" t="b">
        <v>0</v>
      </c>
      <c r="N678" t="s">
        <v>25</v>
      </c>
      <c r="O678">
        <v>3800</v>
      </c>
      <c r="P678">
        <v>976933</v>
      </c>
      <c r="Q678" t="b">
        <v>0</v>
      </c>
      <c r="R678">
        <v>20171011</v>
      </c>
    </row>
    <row r="679" spans="1:18" hidden="1" x14ac:dyDescent="0.25">
      <c r="A679">
        <v>1986</v>
      </c>
      <c r="B679" t="s">
        <v>42</v>
      </c>
      <c r="C679" t="s">
        <v>43</v>
      </c>
      <c r="D679">
        <v>9</v>
      </c>
      <c r="E679">
        <v>16</v>
      </c>
      <c r="F679">
        <v>1</v>
      </c>
      <c r="G679" t="s">
        <v>20</v>
      </c>
      <c r="H679" t="s">
        <v>21</v>
      </c>
      <c r="I679" t="s">
        <v>22</v>
      </c>
      <c r="J679" t="b">
        <v>0</v>
      </c>
      <c r="K679" t="s">
        <v>724</v>
      </c>
      <c r="L679" t="s">
        <v>24</v>
      </c>
      <c r="M679" t="b">
        <v>0</v>
      </c>
      <c r="N679" t="s">
        <v>25</v>
      </c>
      <c r="O679">
        <v>340438</v>
      </c>
      <c r="P679">
        <v>976933</v>
      </c>
      <c r="Q679" t="b">
        <v>0</v>
      </c>
      <c r="R679">
        <v>20171011</v>
      </c>
    </row>
    <row r="680" spans="1:18" hidden="1" x14ac:dyDescent="0.25">
      <c r="A680">
        <v>1986</v>
      </c>
      <c r="B680" t="s">
        <v>42</v>
      </c>
      <c r="C680" t="s">
        <v>43</v>
      </c>
      <c r="D680">
        <v>9</v>
      </c>
      <c r="E680">
        <v>16</v>
      </c>
      <c r="F680">
        <v>1</v>
      </c>
      <c r="G680" t="s">
        <v>20</v>
      </c>
      <c r="H680" t="s">
        <v>21</v>
      </c>
      <c r="I680" t="s">
        <v>22</v>
      </c>
      <c r="J680" t="b">
        <v>0</v>
      </c>
      <c r="K680" t="s">
        <v>426</v>
      </c>
      <c r="L680" t="s">
        <v>29</v>
      </c>
      <c r="M680" t="b">
        <v>0</v>
      </c>
      <c r="N680" t="s">
        <v>25</v>
      </c>
      <c r="O680">
        <v>632695</v>
      </c>
      <c r="P680">
        <v>976933</v>
      </c>
      <c r="Q680" t="b">
        <v>0</v>
      </c>
      <c r="R680">
        <v>20171011</v>
      </c>
    </row>
    <row r="681" spans="1:18" hidden="1" x14ac:dyDescent="0.25">
      <c r="A681">
        <v>1986</v>
      </c>
      <c r="B681" t="s">
        <v>58</v>
      </c>
      <c r="C681" t="s">
        <v>59</v>
      </c>
      <c r="D681">
        <v>12</v>
      </c>
      <c r="E681">
        <v>59</v>
      </c>
      <c r="F681">
        <v>43</v>
      </c>
      <c r="G681" t="s">
        <v>20</v>
      </c>
      <c r="H681" t="s">
        <v>21</v>
      </c>
      <c r="I681" t="s">
        <v>22</v>
      </c>
      <c r="J681" t="b">
        <v>0</v>
      </c>
      <c r="K681" t="s">
        <v>193</v>
      </c>
      <c r="L681" t="s">
        <v>193</v>
      </c>
      <c r="M681" t="b">
        <v>1</v>
      </c>
      <c r="N681" t="s">
        <v>25</v>
      </c>
      <c r="O681">
        <v>77</v>
      </c>
      <c r="P681">
        <v>3429996</v>
      </c>
      <c r="Q681" t="b">
        <v>0</v>
      </c>
      <c r="R681">
        <v>20171011</v>
      </c>
    </row>
    <row r="682" spans="1:18" hidden="1" x14ac:dyDescent="0.25">
      <c r="A682">
        <v>1986</v>
      </c>
      <c r="B682" t="s">
        <v>58</v>
      </c>
      <c r="C682" t="s">
        <v>59</v>
      </c>
      <c r="D682">
        <v>12</v>
      </c>
      <c r="E682">
        <v>59</v>
      </c>
      <c r="F682">
        <v>43</v>
      </c>
      <c r="G682" t="s">
        <v>20</v>
      </c>
      <c r="H682" t="s">
        <v>21</v>
      </c>
      <c r="I682" t="s">
        <v>22</v>
      </c>
      <c r="J682" t="b">
        <v>0</v>
      </c>
      <c r="K682" t="s">
        <v>429</v>
      </c>
      <c r="L682" t="s">
        <v>24</v>
      </c>
      <c r="M682" t="b">
        <v>0</v>
      </c>
      <c r="N682" t="s">
        <v>25</v>
      </c>
      <c r="O682">
        <v>1552376</v>
      </c>
      <c r="P682">
        <v>3429996</v>
      </c>
      <c r="Q682" t="b">
        <v>0</v>
      </c>
      <c r="R682">
        <v>20171011</v>
      </c>
    </row>
    <row r="683" spans="1:18" hidden="1" x14ac:dyDescent="0.25">
      <c r="A683">
        <v>1986</v>
      </c>
      <c r="B683" t="s">
        <v>58</v>
      </c>
      <c r="C683" t="s">
        <v>59</v>
      </c>
      <c r="D683">
        <v>12</v>
      </c>
      <c r="E683">
        <v>59</v>
      </c>
      <c r="F683">
        <v>43</v>
      </c>
      <c r="G683" t="s">
        <v>20</v>
      </c>
      <c r="H683" t="s">
        <v>21</v>
      </c>
      <c r="I683" t="s">
        <v>22</v>
      </c>
      <c r="J683" t="b">
        <v>0</v>
      </c>
      <c r="K683" t="s">
        <v>725</v>
      </c>
      <c r="L683" t="s">
        <v>29</v>
      </c>
      <c r="M683" t="b">
        <v>0</v>
      </c>
      <c r="N683" t="s">
        <v>25</v>
      </c>
      <c r="O683">
        <v>1877543</v>
      </c>
      <c r="P683">
        <v>3429996</v>
      </c>
      <c r="Q683" t="b">
        <v>0</v>
      </c>
      <c r="R683">
        <v>20171011</v>
      </c>
    </row>
    <row r="684" spans="1:18" hidden="1" x14ac:dyDescent="0.25">
      <c r="A684">
        <v>1986</v>
      </c>
      <c r="B684" t="s">
        <v>271</v>
      </c>
      <c r="C684" t="s">
        <v>272</v>
      </c>
      <c r="D684">
        <v>13</v>
      </c>
      <c r="E684">
        <v>58</v>
      </c>
      <c r="F684">
        <v>44</v>
      </c>
      <c r="G684" t="s">
        <v>20</v>
      </c>
      <c r="H684" t="s">
        <v>21</v>
      </c>
      <c r="I684" t="s">
        <v>22</v>
      </c>
      <c r="J684" t="b">
        <v>0</v>
      </c>
      <c r="K684" t="s">
        <v>431</v>
      </c>
      <c r="L684" t="s">
        <v>24</v>
      </c>
      <c r="M684" t="b">
        <v>0</v>
      </c>
      <c r="N684" t="s">
        <v>25</v>
      </c>
      <c r="O684">
        <v>601241</v>
      </c>
      <c r="P684">
        <v>1225008</v>
      </c>
      <c r="Q684" t="b">
        <v>0</v>
      </c>
      <c r="R684">
        <v>20171011</v>
      </c>
    </row>
    <row r="685" spans="1:18" hidden="1" x14ac:dyDescent="0.25">
      <c r="A685">
        <v>1986</v>
      </c>
      <c r="B685" t="s">
        <v>271</v>
      </c>
      <c r="C685" t="s">
        <v>272</v>
      </c>
      <c r="D685">
        <v>13</v>
      </c>
      <c r="E685">
        <v>58</v>
      </c>
      <c r="F685">
        <v>44</v>
      </c>
      <c r="G685" t="s">
        <v>20</v>
      </c>
      <c r="H685" t="s">
        <v>21</v>
      </c>
      <c r="I685" t="s">
        <v>22</v>
      </c>
      <c r="J685" t="b">
        <v>0</v>
      </c>
      <c r="K685" t="s">
        <v>193</v>
      </c>
      <c r="L685" t="s">
        <v>193</v>
      </c>
      <c r="M685" t="b">
        <v>1</v>
      </c>
      <c r="N685" t="s">
        <v>25</v>
      </c>
      <c r="O685">
        <v>60</v>
      </c>
      <c r="P685">
        <v>1225008</v>
      </c>
      <c r="Q685" t="b">
        <v>0</v>
      </c>
      <c r="R685">
        <v>20171011</v>
      </c>
    </row>
    <row r="686" spans="1:18" hidden="1" x14ac:dyDescent="0.25">
      <c r="A686">
        <v>1986</v>
      </c>
      <c r="B686" t="s">
        <v>271</v>
      </c>
      <c r="C686" t="s">
        <v>272</v>
      </c>
      <c r="D686">
        <v>13</v>
      </c>
      <c r="E686">
        <v>58</v>
      </c>
      <c r="F686">
        <v>44</v>
      </c>
      <c r="G686" t="s">
        <v>20</v>
      </c>
      <c r="H686" t="s">
        <v>21</v>
      </c>
      <c r="I686" t="s">
        <v>22</v>
      </c>
      <c r="J686" t="b">
        <v>0</v>
      </c>
      <c r="K686" t="s">
        <v>726</v>
      </c>
      <c r="L686" t="s">
        <v>29</v>
      </c>
      <c r="M686" t="b">
        <v>0</v>
      </c>
      <c r="N686" t="s">
        <v>25</v>
      </c>
      <c r="O686">
        <v>623707</v>
      </c>
      <c r="P686">
        <v>1225008</v>
      </c>
      <c r="Q686" t="b">
        <v>0</v>
      </c>
      <c r="R686">
        <v>20171011</v>
      </c>
    </row>
    <row r="687" spans="1:18" hidden="1" x14ac:dyDescent="0.25">
      <c r="A687">
        <v>1986</v>
      </c>
      <c r="B687" t="s">
        <v>62</v>
      </c>
      <c r="C687" t="s">
        <v>63</v>
      </c>
      <c r="D687">
        <v>15</v>
      </c>
      <c r="E687">
        <v>95</v>
      </c>
      <c r="F687">
        <v>82</v>
      </c>
      <c r="G687" t="s">
        <v>20</v>
      </c>
      <c r="H687" t="s">
        <v>21</v>
      </c>
      <c r="I687" t="s">
        <v>22</v>
      </c>
      <c r="J687" t="b">
        <v>0</v>
      </c>
      <c r="K687" t="s">
        <v>727</v>
      </c>
      <c r="L687" t="s">
        <v>24</v>
      </c>
      <c r="M687" t="b">
        <v>0</v>
      </c>
      <c r="N687" t="s">
        <v>25</v>
      </c>
      <c r="O687">
        <v>86910</v>
      </c>
      <c r="P687">
        <v>328797</v>
      </c>
      <c r="Q687" t="b">
        <v>0</v>
      </c>
      <c r="R687">
        <v>20171011</v>
      </c>
    </row>
    <row r="688" spans="1:18" hidden="1" x14ac:dyDescent="0.25">
      <c r="A688">
        <v>1986</v>
      </c>
      <c r="B688" t="s">
        <v>62</v>
      </c>
      <c r="C688" t="s">
        <v>63</v>
      </c>
      <c r="D688">
        <v>15</v>
      </c>
      <c r="E688">
        <v>95</v>
      </c>
      <c r="F688">
        <v>82</v>
      </c>
      <c r="G688" t="s">
        <v>20</v>
      </c>
      <c r="H688" t="s">
        <v>21</v>
      </c>
      <c r="I688" t="s">
        <v>22</v>
      </c>
      <c r="J688" t="b">
        <v>0</v>
      </c>
      <c r="K688" t="s">
        <v>433</v>
      </c>
      <c r="L688" t="s">
        <v>29</v>
      </c>
      <c r="M688" t="b">
        <v>0</v>
      </c>
      <c r="N688" t="s">
        <v>25</v>
      </c>
      <c r="O688">
        <v>241887</v>
      </c>
      <c r="P688">
        <v>328797</v>
      </c>
      <c r="Q688" t="b">
        <v>0</v>
      </c>
      <c r="R688">
        <v>20171011</v>
      </c>
    </row>
    <row r="689" spans="1:18" hidden="1" x14ac:dyDescent="0.25">
      <c r="A689">
        <v>1986</v>
      </c>
      <c r="B689" t="s">
        <v>275</v>
      </c>
      <c r="C689" t="s">
        <v>276</v>
      </c>
      <c r="D689">
        <v>16</v>
      </c>
      <c r="E689">
        <v>82</v>
      </c>
      <c r="F689">
        <v>63</v>
      </c>
      <c r="G689" t="s">
        <v>20</v>
      </c>
      <c r="H689" t="s">
        <v>21</v>
      </c>
      <c r="I689" t="s">
        <v>22</v>
      </c>
      <c r="J689" t="b">
        <v>0</v>
      </c>
      <c r="K689" t="s">
        <v>435</v>
      </c>
      <c r="L689" t="s">
        <v>24</v>
      </c>
      <c r="M689" t="b">
        <v>0</v>
      </c>
      <c r="N689" t="s">
        <v>25</v>
      </c>
      <c r="O689">
        <v>196958</v>
      </c>
      <c r="P689">
        <v>382024</v>
      </c>
      <c r="Q689" t="b">
        <v>0</v>
      </c>
      <c r="R689">
        <v>20171011</v>
      </c>
    </row>
    <row r="690" spans="1:18" hidden="1" x14ac:dyDescent="0.25">
      <c r="A690">
        <v>1986</v>
      </c>
      <c r="B690" t="s">
        <v>275</v>
      </c>
      <c r="C690" t="s">
        <v>276</v>
      </c>
      <c r="D690">
        <v>16</v>
      </c>
      <c r="E690">
        <v>82</v>
      </c>
      <c r="F690">
        <v>63</v>
      </c>
      <c r="G690" t="s">
        <v>20</v>
      </c>
      <c r="H690" t="s">
        <v>21</v>
      </c>
      <c r="I690" t="s">
        <v>22</v>
      </c>
      <c r="J690" t="b">
        <v>0</v>
      </c>
      <c r="K690" t="s">
        <v>728</v>
      </c>
      <c r="L690" t="s">
        <v>29</v>
      </c>
      <c r="M690" t="b">
        <v>0</v>
      </c>
      <c r="N690" t="s">
        <v>25</v>
      </c>
      <c r="O690">
        <v>185066</v>
      </c>
      <c r="P690">
        <v>382024</v>
      </c>
      <c r="Q690" t="b">
        <v>0</v>
      </c>
      <c r="R690">
        <v>20171011</v>
      </c>
    </row>
    <row r="691" spans="1:18" hidden="1" x14ac:dyDescent="0.25">
      <c r="A691">
        <v>1986</v>
      </c>
      <c r="B691" t="s">
        <v>279</v>
      </c>
      <c r="C691" t="s">
        <v>280</v>
      </c>
      <c r="D691">
        <v>17</v>
      </c>
      <c r="E691">
        <v>33</v>
      </c>
      <c r="F691">
        <v>21</v>
      </c>
      <c r="G691" t="s">
        <v>20</v>
      </c>
      <c r="H691" t="s">
        <v>21</v>
      </c>
      <c r="I691" t="s">
        <v>22</v>
      </c>
      <c r="J691" t="b">
        <v>0</v>
      </c>
      <c r="K691" t="s">
        <v>439</v>
      </c>
      <c r="L691" t="s">
        <v>29</v>
      </c>
      <c r="M691" t="b">
        <v>0</v>
      </c>
      <c r="N691" t="s">
        <v>25</v>
      </c>
      <c r="O691">
        <v>2033783</v>
      </c>
      <c r="P691">
        <v>3122883</v>
      </c>
      <c r="Q691" t="b">
        <v>0</v>
      </c>
      <c r="R691">
        <v>20171011</v>
      </c>
    </row>
    <row r="692" spans="1:18" hidden="1" x14ac:dyDescent="0.25">
      <c r="A692">
        <v>1986</v>
      </c>
      <c r="B692" t="s">
        <v>279</v>
      </c>
      <c r="C692" t="s">
        <v>280</v>
      </c>
      <c r="D692">
        <v>17</v>
      </c>
      <c r="E692">
        <v>33</v>
      </c>
      <c r="F692">
        <v>21</v>
      </c>
      <c r="G692" t="s">
        <v>20</v>
      </c>
      <c r="H692" t="s">
        <v>21</v>
      </c>
      <c r="I692" t="s">
        <v>22</v>
      </c>
      <c r="J692" t="b">
        <v>0</v>
      </c>
      <c r="K692" t="s">
        <v>39</v>
      </c>
      <c r="L692" t="s">
        <v>88</v>
      </c>
      <c r="M692" t="b">
        <v>0</v>
      </c>
      <c r="N692" t="s">
        <v>25</v>
      </c>
      <c r="O692">
        <v>5671</v>
      </c>
      <c r="P692">
        <v>3122883</v>
      </c>
      <c r="Q692" t="b">
        <v>0</v>
      </c>
      <c r="R692">
        <v>20171011</v>
      </c>
    </row>
    <row r="693" spans="1:18" hidden="1" x14ac:dyDescent="0.25">
      <c r="A693">
        <v>1986</v>
      </c>
      <c r="B693" t="s">
        <v>279</v>
      </c>
      <c r="C693" t="s">
        <v>280</v>
      </c>
      <c r="D693">
        <v>17</v>
      </c>
      <c r="E693">
        <v>33</v>
      </c>
      <c r="F693">
        <v>21</v>
      </c>
      <c r="G693" t="s">
        <v>20</v>
      </c>
      <c r="H693" t="s">
        <v>21</v>
      </c>
      <c r="I693" t="s">
        <v>22</v>
      </c>
      <c r="J693" t="b">
        <v>0</v>
      </c>
      <c r="K693" t="s">
        <v>729</v>
      </c>
      <c r="L693" t="s">
        <v>31</v>
      </c>
      <c r="M693" t="b">
        <v>0</v>
      </c>
      <c r="N693" t="s">
        <v>25</v>
      </c>
      <c r="O693">
        <v>13891</v>
      </c>
      <c r="P693">
        <v>3122883</v>
      </c>
      <c r="Q693" t="b">
        <v>0</v>
      </c>
      <c r="R693">
        <v>20171011</v>
      </c>
    </row>
    <row r="694" spans="1:18" hidden="1" x14ac:dyDescent="0.25">
      <c r="A694">
        <v>1986</v>
      </c>
      <c r="B694" t="s">
        <v>279</v>
      </c>
      <c r="C694" t="s">
        <v>280</v>
      </c>
      <c r="D694">
        <v>17</v>
      </c>
      <c r="E694">
        <v>33</v>
      </c>
      <c r="F694">
        <v>21</v>
      </c>
      <c r="G694" t="s">
        <v>20</v>
      </c>
      <c r="H694" t="s">
        <v>21</v>
      </c>
      <c r="I694" t="s">
        <v>22</v>
      </c>
      <c r="J694" t="b">
        <v>0</v>
      </c>
      <c r="K694" t="s">
        <v>730</v>
      </c>
      <c r="L694" t="s">
        <v>731</v>
      </c>
      <c r="M694" t="b">
        <v>0</v>
      </c>
      <c r="N694" t="s">
        <v>25</v>
      </c>
      <c r="O694">
        <v>15804</v>
      </c>
      <c r="P694">
        <v>3122883</v>
      </c>
      <c r="Q694" t="b">
        <v>0</v>
      </c>
      <c r="R694">
        <v>20171011</v>
      </c>
    </row>
    <row r="695" spans="1:18" hidden="1" x14ac:dyDescent="0.25">
      <c r="A695">
        <v>1986</v>
      </c>
      <c r="B695" t="s">
        <v>279</v>
      </c>
      <c r="C695" t="s">
        <v>280</v>
      </c>
      <c r="D695">
        <v>17</v>
      </c>
      <c r="E695">
        <v>33</v>
      </c>
      <c r="F695">
        <v>21</v>
      </c>
      <c r="G695" t="s">
        <v>20</v>
      </c>
      <c r="H695" t="s">
        <v>21</v>
      </c>
      <c r="I695" t="s">
        <v>22</v>
      </c>
      <c r="J695" t="b">
        <v>0</v>
      </c>
      <c r="K695" t="s">
        <v>732</v>
      </c>
      <c r="L695" t="s">
        <v>24</v>
      </c>
      <c r="M695" t="b">
        <v>0</v>
      </c>
      <c r="N695" t="s">
        <v>25</v>
      </c>
      <c r="O695">
        <v>1053734</v>
      </c>
      <c r="P695">
        <v>3122883</v>
      </c>
      <c r="Q695" t="b">
        <v>0</v>
      </c>
      <c r="R695">
        <v>20171011</v>
      </c>
    </row>
    <row r="696" spans="1:18" hidden="1" x14ac:dyDescent="0.25">
      <c r="A696">
        <v>1986</v>
      </c>
      <c r="B696" t="s">
        <v>69</v>
      </c>
      <c r="C696" t="s">
        <v>70</v>
      </c>
      <c r="D696">
        <v>18</v>
      </c>
      <c r="E696">
        <v>32</v>
      </c>
      <c r="F696">
        <v>22</v>
      </c>
      <c r="G696" t="s">
        <v>20</v>
      </c>
      <c r="H696" t="s">
        <v>21</v>
      </c>
      <c r="I696" t="s">
        <v>22</v>
      </c>
      <c r="J696" t="b">
        <v>0</v>
      </c>
      <c r="K696" t="s">
        <v>733</v>
      </c>
      <c r="L696" t="s">
        <v>29</v>
      </c>
      <c r="M696" t="b">
        <v>0</v>
      </c>
      <c r="N696" t="s">
        <v>25</v>
      </c>
      <c r="O696">
        <v>595192</v>
      </c>
      <c r="P696">
        <v>1545563</v>
      </c>
      <c r="Q696" t="b">
        <v>0</v>
      </c>
      <c r="R696">
        <v>20171011</v>
      </c>
    </row>
    <row r="697" spans="1:18" hidden="1" x14ac:dyDescent="0.25">
      <c r="A697">
        <v>1986</v>
      </c>
      <c r="B697" t="s">
        <v>69</v>
      </c>
      <c r="C697" t="s">
        <v>70</v>
      </c>
      <c r="D697">
        <v>18</v>
      </c>
      <c r="E697">
        <v>32</v>
      </c>
      <c r="F697">
        <v>22</v>
      </c>
      <c r="G697" t="s">
        <v>20</v>
      </c>
      <c r="H697" t="s">
        <v>21</v>
      </c>
      <c r="I697" t="s">
        <v>22</v>
      </c>
      <c r="J697" t="b">
        <v>0</v>
      </c>
      <c r="K697" t="s">
        <v>447</v>
      </c>
      <c r="L697" t="s">
        <v>24</v>
      </c>
      <c r="M697" t="b">
        <v>0</v>
      </c>
      <c r="N697" t="s">
        <v>25</v>
      </c>
      <c r="O697">
        <v>936143</v>
      </c>
      <c r="P697">
        <v>1545563</v>
      </c>
      <c r="Q697" t="b">
        <v>0</v>
      </c>
      <c r="R697">
        <v>20171011</v>
      </c>
    </row>
    <row r="698" spans="1:18" hidden="1" x14ac:dyDescent="0.25">
      <c r="A698">
        <v>1986</v>
      </c>
      <c r="B698" t="s">
        <v>69</v>
      </c>
      <c r="C698" t="s">
        <v>70</v>
      </c>
      <c r="D698">
        <v>18</v>
      </c>
      <c r="E698">
        <v>32</v>
      </c>
      <c r="F698">
        <v>22</v>
      </c>
      <c r="G698" t="s">
        <v>20</v>
      </c>
      <c r="H698" t="s">
        <v>21</v>
      </c>
      <c r="I698" t="s">
        <v>22</v>
      </c>
      <c r="J698" t="b">
        <v>0</v>
      </c>
      <c r="K698" t="s">
        <v>734</v>
      </c>
      <c r="L698" t="s">
        <v>31</v>
      </c>
      <c r="M698" t="b">
        <v>0</v>
      </c>
      <c r="N698" t="s">
        <v>25</v>
      </c>
      <c r="O698">
        <v>8314</v>
      </c>
      <c r="P698">
        <v>1545563</v>
      </c>
      <c r="Q698" t="b">
        <v>0</v>
      </c>
      <c r="R698">
        <v>20171011</v>
      </c>
    </row>
    <row r="699" spans="1:18" hidden="1" x14ac:dyDescent="0.25">
      <c r="A699">
        <v>1986</v>
      </c>
      <c r="B699" t="s">
        <v>69</v>
      </c>
      <c r="C699" t="s">
        <v>70</v>
      </c>
      <c r="D699">
        <v>18</v>
      </c>
      <c r="E699">
        <v>32</v>
      </c>
      <c r="F699">
        <v>22</v>
      </c>
      <c r="G699" t="s">
        <v>20</v>
      </c>
      <c r="H699" t="s">
        <v>21</v>
      </c>
      <c r="I699" t="s">
        <v>22</v>
      </c>
      <c r="J699" t="b">
        <v>0</v>
      </c>
      <c r="K699" t="s">
        <v>735</v>
      </c>
      <c r="L699" t="s">
        <v>53</v>
      </c>
      <c r="M699" t="b">
        <v>0</v>
      </c>
      <c r="N699" t="s">
        <v>25</v>
      </c>
      <c r="O699">
        <v>5914</v>
      </c>
      <c r="P699">
        <v>1545563</v>
      </c>
      <c r="Q699" t="b">
        <v>0</v>
      </c>
      <c r="R699">
        <v>20171011</v>
      </c>
    </row>
    <row r="700" spans="1:18" hidden="1" x14ac:dyDescent="0.25">
      <c r="A700">
        <v>1986</v>
      </c>
      <c r="B700" t="s">
        <v>286</v>
      </c>
      <c r="C700" t="s">
        <v>287</v>
      </c>
      <c r="D700">
        <v>19</v>
      </c>
      <c r="E700">
        <v>42</v>
      </c>
      <c r="F700">
        <v>31</v>
      </c>
      <c r="G700" t="s">
        <v>20</v>
      </c>
      <c r="H700" t="s">
        <v>21</v>
      </c>
      <c r="I700" t="s">
        <v>22</v>
      </c>
      <c r="J700" t="b">
        <v>0</v>
      </c>
      <c r="K700" t="s">
        <v>736</v>
      </c>
      <c r="L700" t="s">
        <v>563</v>
      </c>
      <c r="M700" t="b">
        <v>0</v>
      </c>
      <c r="N700" t="s">
        <v>25</v>
      </c>
      <c r="O700">
        <v>3370</v>
      </c>
      <c r="P700">
        <v>891762</v>
      </c>
      <c r="Q700" t="b">
        <v>0</v>
      </c>
      <c r="R700">
        <v>20171011</v>
      </c>
    </row>
    <row r="701" spans="1:18" hidden="1" x14ac:dyDescent="0.25">
      <c r="A701">
        <v>1986</v>
      </c>
      <c r="B701" t="s">
        <v>286</v>
      </c>
      <c r="C701" t="s">
        <v>287</v>
      </c>
      <c r="D701">
        <v>19</v>
      </c>
      <c r="E701">
        <v>42</v>
      </c>
      <c r="F701">
        <v>31</v>
      </c>
      <c r="G701" t="s">
        <v>20</v>
      </c>
      <c r="H701" t="s">
        <v>21</v>
      </c>
      <c r="I701" t="s">
        <v>22</v>
      </c>
      <c r="J701" t="b">
        <v>0</v>
      </c>
      <c r="K701" t="s">
        <v>448</v>
      </c>
      <c r="L701" t="s">
        <v>24</v>
      </c>
      <c r="M701" t="b">
        <v>0</v>
      </c>
      <c r="N701" t="s">
        <v>25</v>
      </c>
      <c r="O701">
        <v>588880</v>
      </c>
      <c r="P701">
        <v>891762</v>
      </c>
      <c r="Q701" t="b">
        <v>0</v>
      </c>
      <c r="R701">
        <v>20171011</v>
      </c>
    </row>
    <row r="702" spans="1:18" hidden="1" x14ac:dyDescent="0.25">
      <c r="A702">
        <v>1986</v>
      </c>
      <c r="B702" t="s">
        <v>286</v>
      </c>
      <c r="C702" t="s">
        <v>287</v>
      </c>
      <c r="D702">
        <v>19</v>
      </c>
      <c r="E702">
        <v>42</v>
      </c>
      <c r="F702">
        <v>31</v>
      </c>
      <c r="G702" t="s">
        <v>20</v>
      </c>
      <c r="H702" t="s">
        <v>21</v>
      </c>
      <c r="I702" t="s">
        <v>22</v>
      </c>
      <c r="J702" t="b">
        <v>0</v>
      </c>
      <c r="K702" t="s">
        <v>737</v>
      </c>
      <c r="L702" t="s">
        <v>29</v>
      </c>
      <c r="M702" t="b">
        <v>0</v>
      </c>
      <c r="N702" t="s">
        <v>25</v>
      </c>
      <c r="O702">
        <v>299406</v>
      </c>
      <c r="P702">
        <v>891762</v>
      </c>
      <c r="Q702" t="b">
        <v>0</v>
      </c>
      <c r="R702">
        <v>20171011</v>
      </c>
    </row>
    <row r="703" spans="1:18" hidden="1" x14ac:dyDescent="0.25">
      <c r="A703">
        <v>1986</v>
      </c>
      <c r="B703" t="s">
        <v>286</v>
      </c>
      <c r="C703" t="s">
        <v>287</v>
      </c>
      <c r="D703">
        <v>19</v>
      </c>
      <c r="E703">
        <v>42</v>
      </c>
      <c r="F703">
        <v>31</v>
      </c>
      <c r="G703" t="s">
        <v>20</v>
      </c>
      <c r="H703" t="s">
        <v>21</v>
      </c>
      <c r="I703" t="s">
        <v>22</v>
      </c>
      <c r="J703" t="b">
        <v>0</v>
      </c>
      <c r="K703" t="s">
        <v>45</v>
      </c>
      <c r="M703" t="b">
        <v>0</v>
      </c>
      <c r="N703" t="s">
        <v>25</v>
      </c>
      <c r="O703">
        <v>106</v>
      </c>
      <c r="P703">
        <v>891762</v>
      </c>
      <c r="Q703" t="b">
        <v>0</v>
      </c>
      <c r="R703">
        <v>20171011</v>
      </c>
    </row>
    <row r="704" spans="1:18" hidden="1" x14ac:dyDescent="0.25">
      <c r="A704">
        <v>1986</v>
      </c>
      <c r="B704" t="s">
        <v>292</v>
      </c>
      <c r="C704" t="s">
        <v>293</v>
      </c>
      <c r="D704">
        <v>20</v>
      </c>
      <c r="E704">
        <v>47</v>
      </c>
      <c r="F704">
        <v>32</v>
      </c>
      <c r="G704" t="s">
        <v>20</v>
      </c>
      <c r="H704" t="s">
        <v>21</v>
      </c>
      <c r="I704" t="s">
        <v>22</v>
      </c>
      <c r="J704" t="b">
        <v>0</v>
      </c>
      <c r="K704" t="s">
        <v>454</v>
      </c>
      <c r="L704" t="s">
        <v>24</v>
      </c>
      <c r="M704" t="b">
        <v>0</v>
      </c>
      <c r="N704" t="s">
        <v>25</v>
      </c>
      <c r="O704">
        <v>576902</v>
      </c>
      <c r="P704">
        <v>823566</v>
      </c>
      <c r="Q704" t="b">
        <v>0</v>
      </c>
      <c r="R704">
        <v>20171011</v>
      </c>
    </row>
    <row r="705" spans="1:18" hidden="1" x14ac:dyDescent="0.25">
      <c r="A705">
        <v>1986</v>
      </c>
      <c r="B705" t="s">
        <v>292</v>
      </c>
      <c r="C705" t="s">
        <v>293</v>
      </c>
      <c r="D705">
        <v>20</v>
      </c>
      <c r="E705">
        <v>47</v>
      </c>
      <c r="F705">
        <v>32</v>
      </c>
      <c r="G705" t="s">
        <v>20</v>
      </c>
      <c r="H705" t="s">
        <v>21</v>
      </c>
      <c r="I705" t="s">
        <v>22</v>
      </c>
      <c r="J705" t="b">
        <v>0</v>
      </c>
      <c r="K705" t="s">
        <v>738</v>
      </c>
      <c r="L705" t="s">
        <v>29</v>
      </c>
      <c r="M705" t="b">
        <v>0</v>
      </c>
      <c r="N705" t="s">
        <v>25</v>
      </c>
      <c r="O705">
        <v>246664</v>
      </c>
      <c r="P705">
        <v>823566</v>
      </c>
      <c r="Q705" t="b">
        <v>0</v>
      </c>
      <c r="R705">
        <v>20171011</v>
      </c>
    </row>
    <row r="706" spans="1:18" hidden="1" x14ac:dyDescent="0.25">
      <c r="A706">
        <v>1986</v>
      </c>
      <c r="B706" t="s">
        <v>298</v>
      </c>
      <c r="C706" t="s">
        <v>299</v>
      </c>
      <c r="D706">
        <v>21</v>
      </c>
      <c r="E706">
        <v>61</v>
      </c>
      <c r="F706">
        <v>51</v>
      </c>
      <c r="G706" t="s">
        <v>20</v>
      </c>
      <c r="H706" t="s">
        <v>21</v>
      </c>
      <c r="I706" t="s">
        <v>22</v>
      </c>
      <c r="J706" t="b">
        <v>0</v>
      </c>
      <c r="K706" t="s">
        <v>739</v>
      </c>
      <c r="L706" t="s">
        <v>24</v>
      </c>
      <c r="M706" t="b">
        <v>0</v>
      </c>
      <c r="N706" t="s">
        <v>25</v>
      </c>
      <c r="O706">
        <v>173330</v>
      </c>
      <c r="P706">
        <v>677280</v>
      </c>
      <c r="Q706" t="b">
        <v>0</v>
      </c>
      <c r="R706">
        <v>20171011</v>
      </c>
    </row>
    <row r="707" spans="1:18" hidden="1" x14ac:dyDescent="0.25">
      <c r="A707">
        <v>1986</v>
      </c>
      <c r="B707" t="s">
        <v>298</v>
      </c>
      <c r="C707" t="s">
        <v>299</v>
      </c>
      <c r="D707">
        <v>21</v>
      </c>
      <c r="E707">
        <v>61</v>
      </c>
      <c r="F707">
        <v>51</v>
      </c>
      <c r="G707" t="s">
        <v>20</v>
      </c>
      <c r="H707" t="s">
        <v>21</v>
      </c>
      <c r="I707" t="s">
        <v>22</v>
      </c>
      <c r="J707" t="b">
        <v>0</v>
      </c>
      <c r="K707" t="s">
        <v>456</v>
      </c>
      <c r="L707" t="s">
        <v>29</v>
      </c>
      <c r="M707" t="b">
        <v>0</v>
      </c>
      <c r="N707" t="s">
        <v>25</v>
      </c>
      <c r="O707">
        <v>503775</v>
      </c>
      <c r="P707">
        <v>677280</v>
      </c>
      <c r="Q707" t="b">
        <v>0</v>
      </c>
      <c r="R707">
        <v>20171011</v>
      </c>
    </row>
    <row r="708" spans="1:18" hidden="1" x14ac:dyDescent="0.25">
      <c r="A708">
        <v>1986</v>
      </c>
      <c r="B708" t="s">
        <v>298</v>
      </c>
      <c r="C708" t="s">
        <v>299</v>
      </c>
      <c r="D708">
        <v>21</v>
      </c>
      <c r="E708">
        <v>61</v>
      </c>
      <c r="F708">
        <v>51</v>
      </c>
      <c r="G708" t="s">
        <v>20</v>
      </c>
      <c r="H708" t="s">
        <v>21</v>
      </c>
      <c r="I708" t="s">
        <v>22</v>
      </c>
      <c r="J708" t="b">
        <v>0</v>
      </c>
      <c r="K708" t="s">
        <v>193</v>
      </c>
      <c r="L708" t="s">
        <v>193</v>
      </c>
      <c r="M708" t="b">
        <v>1</v>
      </c>
      <c r="N708" t="s">
        <v>25</v>
      </c>
      <c r="O708">
        <v>175</v>
      </c>
      <c r="P708">
        <v>677280</v>
      </c>
      <c r="Q708" t="b">
        <v>0</v>
      </c>
      <c r="R708">
        <v>20171011</v>
      </c>
    </row>
    <row r="709" spans="1:18" hidden="1" x14ac:dyDescent="0.25">
      <c r="A709">
        <v>1986</v>
      </c>
      <c r="B709" t="s">
        <v>303</v>
      </c>
      <c r="C709" t="s">
        <v>304</v>
      </c>
      <c r="D709">
        <v>22</v>
      </c>
      <c r="E709">
        <v>72</v>
      </c>
      <c r="F709">
        <v>45</v>
      </c>
      <c r="G709" t="s">
        <v>20</v>
      </c>
      <c r="H709" t="s">
        <v>21</v>
      </c>
      <c r="I709" t="s">
        <v>22</v>
      </c>
      <c r="J709" t="b">
        <v>0</v>
      </c>
      <c r="K709" t="s">
        <v>740</v>
      </c>
      <c r="L709" t="s">
        <v>24</v>
      </c>
      <c r="M709" t="b">
        <v>0</v>
      </c>
      <c r="N709" t="s">
        <v>25</v>
      </c>
      <c r="O709">
        <v>646311</v>
      </c>
      <c r="P709">
        <v>1369897</v>
      </c>
      <c r="Q709" t="b">
        <v>0</v>
      </c>
      <c r="R709">
        <v>20171011</v>
      </c>
    </row>
    <row r="710" spans="1:18" hidden="1" x14ac:dyDescent="0.25">
      <c r="A710">
        <v>1986</v>
      </c>
      <c r="B710" t="s">
        <v>303</v>
      </c>
      <c r="C710" t="s">
        <v>304</v>
      </c>
      <c r="D710">
        <v>22</v>
      </c>
      <c r="E710">
        <v>72</v>
      </c>
      <c r="F710">
        <v>45</v>
      </c>
      <c r="G710" t="s">
        <v>20</v>
      </c>
      <c r="H710" t="s">
        <v>21</v>
      </c>
      <c r="I710" t="s">
        <v>22</v>
      </c>
      <c r="J710" t="b">
        <v>0</v>
      </c>
      <c r="K710" t="s">
        <v>741</v>
      </c>
      <c r="L710" t="s">
        <v>29</v>
      </c>
      <c r="M710" t="b">
        <v>0</v>
      </c>
      <c r="N710" t="s">
        <v>25</v>
      </c>
      <c r="O710">
        <v>723586</v>
      </c>
      <c r="P710">
        <v>1369897</v>
      </c>
      <c r="Q710" t="b">
        <v>0</v>
      </c>
      <c r="R710">
        <v>20171011</v>
      </c>
    </row>
    <row r="711" spans="1:18" hidden="1" x14ac:dyDescent="0.25">
      <c r="A711">
        <v>1986</v>
      </c>
      <c r="B711" t="s">
        <v>80</v>
      </c>
      <c r="C711" t="s">
        <v>81</v>
      </c>
      <c r="D711">
        <v>24</v>
      </c>
      <c r="E711">
        <v>52</v>
      </c>
      <c r="F711">
        <v>52</v>
      </c>
      <c r="G711" t="s">
        <v>20</v>
      </c>
      <c r="H711" t="s">
        <v>21</v>
      </c>
      <c r="I711" t="s">
        <v>22</v>
      </c>
      <c r="J711" t="b">
        <v>0</v>
      </c>
      <c r="K711" t="s">
        <v>193</v>
      </c>
      <c r="L711" t="s">
        <v>193</v>
      </c>
      <c r="M711" t="b">
        <v>1</v>
      </c>
      <c r="N711" t="s">
        <v>25</v>
      </c>
      <c r="O711">
        <v>1</v>
      </c>
      <c r="P711">
        <v>1112637</v>
      </c>
      <c r="Q711" t="b">
        <v>0</v>
      </c>
      <c r="R711">
        <v>20171011</v>
      </c>
    </row>
    <row r="712" spans="1:18" hidden="1" x14ac:dyDescent="0.25">
      <c r="A712">
        <v>1986</v>
      </c>
      <c r="B712" t="s">
        <v>80</v>
      </c>
      <c r="C712" t="s">
        <v>81</v>
      </c>
      <c r="D712">
        <v>24</v>
      </c>
      <c r="E712">
        <v>52</v>
      </c>
      <c r="F712">
        <v>52</v>
      </c>
      <c r="G712" t="s">
        <v>20</v>
      </c>
      <c r="H712" t="s">
        <v>21</v>
      </c>
      <c r="I712" t="s">
        <v>22</v>
      </c>
      <c r="J712" t="b">
        <v>0</v>
      </c>
      <c r="K712" t="s">
        <v>742</v>
      </c>
      <c r="L712" t="s">
        <v>24</v>
      </c>
      <c r="M712" t="b">
        <v>0</v>
      </c>
      <c r="N712" t="s">
        <v>25</v>
      </c>
      <c r="O712">
        <v>437411</v>
      </c>
      <c r="P712">
        <v>1112637</v>
      </c>
      <c r="Q712" t="b">
        <v>0</v>
      </c>
      <c r="R712">
        <v>20171011</v>
      </c>
    </row>
    <row r="713" spans="1:18" hidden="1" x14ac:dyDescent="0.25">
      <c r="A713">
        <v>1986</v>
      </c>
      <c r="B713" t="s">
        <v>80</v>
      </c>
      <c r="C713" t="s">
        <v>81</v>
      </c>
      <c r="D713">
        <v>24</v>
      </c>
      <c r="E713">
        <v>52</v>
      </c>
      <c r="F713">
        <v>52</v>
      </c>
      <c r="G713" t="s">
        <v>20</v>
      </c>
      <c r="H713" t="s">
        <v>21</v>
      </c>
      <c r="I713" t="s">
        <v>22</v>
      </c>
      <c r="J713" t="b">
        <v>0</v>
      </c>
      <c r="K713" t="s">
        <v>743</v>
      </c>
      <c r="L713" t="s">
        <v>29</v>
      </c>
      <c r="M713" t="b">
        <v>0</v>
      </c>
      <c r="N713" t="s">
        <v>25</v>
      </c>
      <c r="O713">
        <v>675225</v>
      </c>
      <c r="P713">
        <v>1112637</v>
      </c>
      <c r="Q713" t="b">
        <v>0</v>
      </c>
      <c r="R713">
        <v>20171011</v>
      </c>
    </row>
    <row r="714" spans="1:18" hidden="1" x14ac:dyDescent="0.25">
      <c r="A714">
        <v>1986</v>
      </c>
      <c r="B714" t="s">
        <v>115</v>
      </c>
      <c r="C714" t="s">
        <v>116</v>
      </c>
      <c r="D714">
        <v>29</v>
      </c>
      <c r="E714">
        <v>43</v>
      </c>
      <c r="F714">
        <v>34</v>
      </c>
      <c r="G714" t="s">
        <v>20</v>
      </c>
      <c r="H714" t="s">
        <v>21</v>
      </c>
      <c r="I714" t="s">
        <v>22</v>
      </c>
      <c r="J714" t="b">
        <v>0</v>
      </c>
      <c r="K714" t="s">
        <v>744</v>
      </c>
      <c r="L714" t="s">
        <v>27</v>
      </c>
      <c r="M714" t="b">
        <v>0</v>
      </c>
      <c r="N714" t="s">
        <v>25</v>
      </c>
      <c r="O714">
        <v>91</v>
      </c>
      <c r="P714">
        <v>1477327</v>
      </c>
      <c r="Q714" t="b">
        <v>0</v>
      </c>
      <c r="R714">
        <v>20171011</v>
      </c>
    </row>
    <row r="715" spans="1:18" hidden="1" x14ac:dyDescent="0.25">
      <c r="A715">
        <v>1986</v>
      </c>
      <c r="B715" t="s">
        <v>115</v>
      </c>
      <c r="C715" t="s">
        <v>116</v>
      </c>
      <c r="D715">
        <v>29</v>
      </c>
      <c r="E715">
        <v>43</v>
      </c>
      <c r="F715">
        <v>34</v>
      </c>
      <c r="G715" t="s">
        <v>20</v>
      </c>
      <c r="H715" t="s">
        <v>21</v>
      </c>
      <c r="I715" t="s">
        <v>22</v>
      </c>
      <c r="J715" t="b">
        <v>0</v>
      </c>
      <c r="K715" t="s">
        <v>745</v>
      </c>
      <c r="L715" t="s">
        <v>24</v>
      </c>
      <c r="M715" t="b">
        <v>0</v>
      </c>
      <c r="N715" t="s">
        <v>25</v>
      </c>
      <c r="O715">
        <v>777612</v>
      </c>
      <c r="P715">
        <v>1477327</v>
      </c>
      <c r="Q715" t="b">
        <v>0</v>
      </c>
      <c r="R715">
        <v>20171011</v>
      </c>
    </row>
    <row r="716" spans="1:18" hidden="1" x14ac:dyDescent="0.25">
      <c r="A716">
        <v>1986</v>
      </c>
      <c r="B716" t="s">
        <v>115</v>
      </c>
      <c r="C716" t="s">
        <v>116</v>
      </c>
      <c r="D716">
        <v>29</v>
      </c>
      <c r="E716">
        <v>43</v>
      </c>
      <c r="F716">
        <v>34</v>
      </c>
      <c r="G716" t="s">
        <v>20</v>
      </c>
      <c r="H716" t="s">
        <v>21</v>
      </c>
      <c r="I716" t="s">
        <v>22</v>
      </c>
      <c r="J716" t="b">
        <v>0</v>
      </c>
      <c r="K716" t="s">
        <v>559</v>
      </c>
      <c r="L716" t="s">
        <v>29</v>
      </c>
      <c r="M716" t="b">
        <v>0</v>
      </c>
      <c r="N716" t="s">
        <v>25</v>
      </c>
      <c r="O716">
        <v>699624</v>
      </c>
      <c r="P716">
        <v>1477327</v>
      </c>
      <c r="Q716" t="b">
        <v>0</v>
      </c>
      <c r="R716">
        <v>20171011</v>
      </c>
    </row>
    <row r="717" spans="1:18" hidden="1" x14ac:dyDescent="0.25">
      <c r="A717">
        <v>1986</v>
      </c>
      <c r="B717" t="s">
        <v>129</v>
      </c>
      <c r="C717" t="s">
        <v>130</v>
      </c>
      <c r="D717">
        <v>32</v>
      </c>
      <c r="E717">
        <v>88</v>
      </c>
      <c r="F717">
        <v>65</v>
      </c>
      <c r="G717" t="s">
        <v>20</v>
      </c>
      <c r="H717" t="s">
        <v>21</v>
      </c>
      <c r="I717" t="s">
        <v>22</v>
      </c>
      <c r="J717" t="b">
        <v>0</v>
      </c>
      <c r="K717" t="s">
        <v>134</v>
      </c>
      <c r="M717" t="b">
        <v>0</v>
      </c>
      <c r="N717" t="s">
        <v>25</v>
      </c>
      <c r="O717">
        <v>9472</v>
      </c>
      <c r="P717">
        <v>261932</v>
      </c>
      <c r="Q717" t="b">
        <v>0</v>
      </c>
      <c r="R717">
        <v>20171011</v>
      </c>
    </row>
    <row r="718" spans="1:18" hidden="1" x14ac:dyDescent="0.25">
      <c r="A718">
        <v>1986</v>
      </c>
      <c r="B718" t="s">
        <v>129</v>
      </c>
      <c r="C718" t="s">
        <v>130</v>
      </c>
      <c r="D718">
        <v>32</v>
      </c>
      <c r="E718">
        <v>88</v>
      </c>
      <c r="F718">
        <v>65</v>
      </c>
      <c r="G718" t="s">
        <v>20</v>
      </c>
      <c r="H718" t="s">
        <v>21</v>
      </c>
      <c r="I718" t="s">
        <v>22</v>
      </c>
      <c r="J718" t="b">
        <v>0</v>
      </c>
      <c r="K718" t="s">
        <v>746</v>
      </c>
      <c r="L718" t="s">
        <v>24</v>
      </c>
      <c r="M718" t="b">
        <v>0</v>
      </c>
      <c r="N718" t="s">
        <v>25</v>
      </c>
      <c r="O718">
        <v>116606</v>
      </c>
      <c r="P718">
        <v>261932</v>
      </c>
      <c r="Q718" t="b">
        <v>0</v>
      </c>
      <c r="R718">
        <v>20171011</v>
      </c>
    </row>
    <row r="719" spans="1:18" hidden="1" x14ac:dyDescent="0.25">
      <c r="A719">
        <v>1986</v>
      </c>
      <c r="B719" t="s">
        <v>129</v>
      </c>
      <c r="C719" t="s">
        <v>130</v>
      </c>
      <c r="D719">
        <v>32</v>
      </c>
      <c r="E719">
        <v>88</v>
      </c>
      <c r="F719">
        <v>65</v>
      </c>
      <c r="G719" t="s">
        <v>20</v>
      </c>
      <c r="H719" t="s">
        <v>21</v>
      </c>
      <c r="I719" t="s">
        <v>22</v>
      </c>
      <c r="J719" t="b">
        <v>0</v>
      </c>
      <c r="K719" t="s">
        <v>747</v>
      </c>
      <c r="L719" t="s">
        <v>29</v>
      </c>
      <c r="M719" t="b">
        <v>0</v>
      </c>
      <c r="N719" t="s">
        <v>25</v>
      </c>
      <c r="O719">
        <v>130955</v>
      </c>
      <c r="P719">
        <v>261932</v>
      </c>
      <c r="Q719" t="b">
        <v>0</v>
      </c>
      <c r="R719">
        <v>20171011</v>
      </c>
    </row>
    <row r="720" spans="1:18" hidden="1" x14ac:dyDescent="0.25">
      <c r="A720">
        <v>1986</v>
      </c>
      <c r="B720" t="s">
        <v>129</v>
      </c>
      <c r="C720" t="s">
        <v>130</v>
      </c>
      <c r="D720">
        <v>32</v>
      </c>
      <c r="E720">
        <v>88</v>
      </c>
      <c r="F720">
        <v>65</v>
      </c>
      <c r="G720" t="s">
        <v>20</v>
      </c>
      <c r="H720" t="s">
        <v>21</v>
      </c>
      <c r="I720" t="s">
        <v>22</v>
      </c>
      <c r="J720" t="b">
        <v>0</v>
      </c>
      <c r="K720" t="s">
        <v>748</v>
      </c>
      <c r="L720" t="s">
        <v>31</v>
      </c>
      <c r="M720" t="b">
        <v>0</v>
      </c>
      <c r="N720" t="s">
        <v>25</v>
      </c>
      <c r="O720">
        <v>4899</v>
      </c>
      <c r="P720">
        <v>261932</v>
      </c>
      <c r="Q720" t="b">
        <v>0</v>
      </c>
      <c r="R720">
        <v>20171011</v>
      </c>
    </row>
    <row r="721" spans="1:18" hidden="1" x14ac:dyDescent="0.25">
      <c r="A721">
        <v>1986</v>
      </c>
      <c r="B721" t="s">
        <v>337</v>
      </c>
      <c r="C721" t="s">
        <v>338</v>
      </c>
      <c r="D721">
        <v>33</v>
      </c>
      <c r="E721">
        <v>12</v>
      </c>
      <c r="F721">
        <v>4</v>
      </c>
      <c r="G721" t="s">
        <v>20</v>
      </c>
      <c r="H721" t="s">
        <v>21</v>
      </c>
      <c r="I721" t="s">
        <v>22</v>
      </c>
      <c r="J721" t="b">
        <v>0</v>
      </c>
      <c r="K721" t="s">
        <v>749</v>
      </c>
      <c r="L721" t="s">
        <v>24</v>
      </c>
      <c r="M721" t="b">
        <v>0</v>
      </c>
      <c r="N721" t="s">
        <v>25</v>
      </c>
      <c r="O721">
        <v>154090</v>
      </c>
      <c r="P721">
        <v>244735</v>
      </c>
      <c r="Q721" t="b">
        <v>0</v>
      </c>
      <c r="R721">
        <v>20171011</v>
      </c>
    </row>
    <row r="722" spans="1:18" hidden="1" x14ac:dyDescent="0.25">
      <c r="A722">
        <v>1986</v>
      </c>
      <c r="B722" t="s">
        <v>337</v>
      </c>
      <c r="C722" t="s">
        <v>338</v>
      </c>
      <c r="D722">
        <v>33</v>
      </c>
      <c r="E722">
        <v>12</v>
      </c>
      <c r="F722">
        <v>4</v>
      </c>
      <c r="G722" t="s">
        <v>20</v>
      </c>
      <c r="H722" t="s">
        <v>21</v>
      </c>
      <c r="I722" t="s">
        <v>22</v>
      </c>
      <c r="J722" t="b">
        <v>0</v>
      </c>
      <c r="K722" t="s">
        <v>750</v>
      </c>
      <c r="L722" t="s">
        <v>29</v>
      </c>
      <c r="M722" t="b">
        <v>0</v>
      </c>
      <c r="N722" t="s">
        <v>25</v>
      </c>
      <c r="O722">
        <v>79222</v>
      </c>
      <c r="P722">
        <v>244735</v>
      </c>
      <c r="Q722" t="b">
        <v>0</v>
      </c>
      <c r="R722">
        <v>20171011</v>
      </c>
    </row>
    <row r="723" spans="1:18" hidden="1" x14ac:dyDescent="0.25">
      <c r="A723">
        <v>1986</v>
      </c>
      <c r="B723" t="s">
        <v>337</v>
      </c>
      <c r="C723" t="s">
        <v>338</v>
      </c>
      <c r="D723">
        <v>33</v>
      </c>
      <c r="E723">
        <v>12</v>
      </c>
      <c r="F723">
        <v>4</v>
      </c>
      <c r="G723" t="s">
        <v>20</v>
      </c>
      <c r="H723" t="s">
        <v>21</v>
      </c>
      <c r="I723" t="s">
        <v>22</v>
      </c>
      <c r="J723" t="b">
        <v>0</v>
      </c>
      <c r="K723" t="s">
        <v>751</v>
      </c>
      <c r="L723" t="s">
        <v>27</v>
      </c>
      <c r="M723" t="b">
        <v>0</v>
      </c>
      <c r="N723" t="s">
        <v>25</v>
      </c>
      <c r="O723">
        <v>11423</v>
      </c>
      <c r="P723">
        <v>244735</v>
      </c>
      <c r="Q723" t="b">
        <v>0</v>
      </c>
      <c r="R723">
        <v>20171011</v>
      </c>
    </row>
    <row r="724" spans="1:18" hidden="1" x14ac:dyDescent="0.25">
      <c r="A724">
        <v>1986</v>
      </c>
      <c r="B724" t="s">
        <v>152</v>
      </c>
      <c r="C724" t="s">
        <v>153</v>
      </c>
      <c r="D724">
        <v>36</v>
      </c>
      <c r="E724">
        <v>21</v>
      </c>
      <c r="F724">
        <v>13</v>
      </c>
      <c r="G724" t="s">
        <v>20</v>
      </c>
      <c r="H724" t="s">
        <v>21</v>
      </c>
      <c r="I724" t="s">
        <v>22</v>
      </c>
      <c r="J724" t="b">
        <v>0</v>
      </c>
      <c r="K724" t="s">
        <v>752</v>
      </c>
      <c r="L724" t="s">
        <v>156</v>
      </c>
      <c r="M724" t="b">
        <v>0</v>
      </c>
      <c r="N724" t="s">
        <v>25</v>
      </c>
      <c r="O724">
        <v>60099</v>
      </c>
      <c r="P724">
        <v>4484859</v>
      </c>
      <c r="Q724" t="b">
        <v>0</v>
      </c>
      <c r="R724">
        <v>20171011</v>
      </c>
    </row>
    <row r="725" spans="1:18" hidden="1" x14ac:dyDescent="0.25">
      <c r="A725">
        <v>1986</v>
      </c>
      <c r="B725" t="s">
        <v>152</v>
      </c>
      <c r="C725" t="s">
        <v>153</v>
      </c>
      <c r="D725">
        <v>36</v>
      </c>
      <c r="E725">
        <v>21</v>
      </c>
      <c r="F725">
        <v>13</v>
      </c>
      <c r="G725" t="s">
        <v>20</v>
      </c>
      <c r="H725" t="s">
        <v>21</v>
      </c>
      <c r="I725" t="s">
        <v>22</v>
      </c>
      <c r="J725" t="b">
        <v>0</v>
      </c>
      <c r="K725" t="s">
        <v>477</v>
      </c>
      <c r="L725" t="s">
        <v>478</v>
      </c>
      <c r="M725" t="b">
        <v>0</v>
      </c>
      <c r="N725" t="s">
        <v>25</v>
      </c>
      <c r="O725">
        <v>135836</v>
      </c>
      <c r="P725">
        <v>4484859</v>
      </c>
      <c r="Q725" t="b">
        <v>0</v>
      </c>
      <c r="R725">
        <v>20171011</v>
      </c>
    </row>
    <row r="726" spans="1:18" hidden="1" x14ac:dyDescent="0.25">
      <c r="A726">
        <v>1986</v>
      </c>
      <c r="B726" t="s">
        <v>152</v>
      </c>
      <c r="C726" t="s">
        <v>153</v>
      </c>
      <c r="D726">
        <v>36</v>
      </c>
      <c r="E726">
        <v>21</v>
      </c>
      <c r="F726">
        <v>13</v>
      </c>
      <c r="G726" t="s">
        <v>20</v>
      </c>
      <c r="H726" t="s">
        <v>21</v>
      </c>
      <c r="I726" t="s">
        <v>22</v>
      </c>
      <c r="J726" t="b">
        <v>0</v>
      </c>
      <c r="K726" t="s">
        <v>134</v>
      </c>
      <c r="M726" t="b">
        <v>0</v>
      </c>
      <c r="N726" t="s">
        <v>25</v>
      </c>
      <c r="O726">
        <v>305412</v>
      </c>
      <c r="P726">
        <v>4484859</v>
      </c>
      <c r="Q726" t="b">
        <v>0</v>
      </c>
      <c r="R726">
        <v>20171011</v>
      </c>
    </row>
    <row r="727" spans="1:18" hidden="1" x14ac:dyDescent="0.25">
      <c r="A727">
        <v>1986</v>
      </c>
      <c r="B727" t="s">
        <v>152</v>
      </c>
      <c r="C727" t="s">
        <v>153</v>
      </c>
      <c r="D727">
        <v>36</v>
      </c>
      <c r="E727">
        <v>21</v>
      </c>
      <c r="F727">
        <v>13</v>
      </c>
      <c r="G727" t="s">
        <v>20</v>
      </c>
      <c r="H727" t="s">
        <v>21</v>
      </c>
      <c r="I727" t="s">
        <v>22</v>
      </c>
      <c r="J727" t="b">
        <v>0</v>
      </c>
      <c r="K727" t="s">
        <v>753</v>
      </c>
      <c r="L727" t="s">
        <v>29</v>
      </c>
      <c r="M727" t="b">
        <v>0</v>
      </c>
      <c r="N727" t="s">
        <v>25</v>
      </c>
      <c r="O727">
        <v>1723216</v>
      </c>
      <c r="P727">
        <v>4484859</v>
      </c>
      <c r="Q727" t="b">
        <v>0</v>
      </c>
      <c r="R727">
        <v>20171011</v>
      </c>
    </row>
    <row r="728" spans="1:18" hidden="1" x14ac:dyDescent="0.25">
      <c r="A728">
        <v>1986</v>
      </c>
      <c r="B728" t="s">
        <v>152</v>
      </c>
      <c r="C728" t="s">
        <v>153</v>
      </c>
      <c r="D728">
        <v>36</v>
      </c>
      <c r="E728">
        <v>21</v>
      </c>
      <c r="F728">
        <v>13</v>
      </c>
      <c r="G728" t="s">
        <v>20</v>
      </c>
      <c r="H728" t="s">
        <v>21</v>
      </c>
      <c r="I728" t="s">
        <v>22</v>
      </c>
      <c r="J728" t="b">
        <v>0</v>
      </c>
      <c r="K728" t="s">
        <v>754</v>
      </c>
      <c r="L728" t="s">
        <v>88</v>
      </c>
      <c r="M728" t="b">
        <v>0</v>
      </c>
      <c r="N728" t="s">
        <v>25</v>
      </c>
      <c r="O728">
        <v>7376</v>
      </c>
      <c r="P728">
        <v>4484859</v>
      </c>
      <c r="Q728" t="b">
        <v>0</v>
      </c>
      <c r="R728">
        <v>20171011</v>
      </c>
    </row>
    <row r="729" spans="1:18" hidden="1" x14ac:dyDescent="0.25">
      <c r="A729">
        <v>1986</v>
      </c>
      <c r="B729" t="s">
        <v>152</v>
      </c>
      <c r="C729" t="s">
        <v>153</v>
      </c>
      <c r="D729">
        <v>36</v>
      </c>
      <c r="E729">
        <v>21</v>
      </c>
      <c r="F729">
        <v>13</v>
      </c>
      <c r="G729" t="s">
        <v>20</v>
      </c>
      <c r="H729" t="s">
        <v>21</v>
      </c>
      <c r="I729" t="s">
        <v>22</v>
      </c>
      <c r="J729" t="b">
        <v>0</v>
      </c>
      <c r="K729" t="s">
        <v>477</v>
      </c>
      <c r="L729" t="s">
        <v>158</v>
      </c>
      <c r="M729" t="b">
        <v>0</v>
      </c>
      <c r="N729" t="s">
        <v>25</v>
      </c>
      <c r="O729">
        <v>212101</v>
      </c>
      <c r="P729">
        <v>4484859</v>
      </c>
      <c r="Q729" t="b">
        <v>0</v>
      </c>
      <c r="R729">
        <v>20171011</v>
      </c>
    </row>
    <row r="730" spans="1:18" hidden="1" x14ac:dyDescent="0.25">
      <c r="A730">
        <v>1986</v>
      </c>
      <c r="B730" t="s">
        <v>152</v>
      </c>
      <c r="C730" t="s">
        <v>153</v>
      </c>
      <c r="D730">
        <v>36</v>
      </c>
      <c r="E730">
        <v>21</v>
      </c>
      <c r="F730">
        <v>13</v>
      </c>
      <c r="G730" t="s">
        <v>20</v>
      </c>
      <c r="H730" t="s">
        <v>21</v>
      </c>
      <c r="I730" t="s">
        <v>22</v>
      </c>
      <c r="J730" t="b">
        <v>0</v>
      </c>
      <c r="K730" t="s">
        <v>755</v>
      </c>
      <c r="L730" t="s">
        <v>756</v>
      </c>
      <c r="M730" t="b">
        <v>0</v>
      </c>
      <c r="N730" t="s">
        <v>25</v>
      </c>
      <c r="O730">
        <v>10559</v>
      </c>
      <c r="P730">
        <v>4484859</v>
      </c>
      <c r="Q730" t="b">
        <v>0</v>
      </c>
      <c r="R730">
        <v>20171011</v>
      </c>
    </row>
    <row r="731" spans="1:18" hidden="1" x14ac:dyDescent="0.25">
      <c r="A731">
        <v>1986</v>
      </c>
      <c r="B731" t="s">
        <v>152</v>
      </c>
      <c r="C731" t="s">
        <v>153</v>
      </c>
      <c r="D731">
        <v>36</v>
      </c>
      <c r="E731">
        <v>21</v>
      </c>
      <c r="F731">
        <v>13</v>
      </c>
      <c r="G731" t="s">
        <v>20</v>
      </c>
      <c r="H731" t="s">
        <v>21</v>
      </c>
      <c r="I731" t="s">
        <v>22</v>
      </c>
      <c r="J731" t="b">
        <v>0</v>
      </c>
      <c r="K731" t="s">
        <v>477</v>
      </c>
      <c r="L731" t="s">
        <v>24</v>
      </c>
      <c r="M731" t="b">
        <v>0</v>
      </c>
      <c r="N731" t="s">
        <v>25</v>
      </c>
      <c r="O731">
        <v>2030260</v>
      </c>
      <c r="P731">
        <v>4484859</v>
      </c>
      <c r="Q731" t="b">
        <v>0</v>
      </c>
      <c r="R731">
        <v>20171011</v>
      </c>
    </row>
    <row r="732" spans="1:18" hidden="1" x14ac:dyDescent="0.25">
      <c r="A732">
        <v>1986</v>
      </c>
      <c r="B732" t="s">
        <v>355</v>
      </c>
      <c r="C732" t="s">
        <v>356</v>
      </c>
      <c r="D732">
        <v>37</v>
      </c>
      <c r="E732">
        <v>56</v>
      </c>
      <c r="F732">
        <v>47</v>
      </c>
      <c r="G732" t="s">
        <v>20</v>
      </c>
      <c r="H732" t="s">
        <v>21</v>
      </c>
      <c r="I732" t="s">
        <v>22</v>
      </c>
      <c r="J732" t="b">
        <v>1</v>
      </c>
      <c r="K732" t="s">
        <v>757</v>
      </c>
      <c r="L732" t="s">
        <v>29</v>
      </c>
      <c r="M732" t="b">
        <v>0</v>
      </c>
      <c r="N732" t="s">
        <v>25</v>
      </c>
      <c r="O732">
        <v>780967</v>
      </c>
      <c r="P732">
        <v>1534848</v>
      </c>
      <c r="Q732" t="b">
        <v>0</v>
      </c>
      <c r="R732">
        <v>20171011</v>
      </c>
    </row>
    <row r="733" spans="1:18" hidden="1" x14ac:dyDescent="0.25">
      <c r="A733">
        <v>1986</v>
      </c>
      <c r="B733" t="s">
        <v>355</v>
      </c>
      <c r="C733" t="s">
        <v>356</v>
      </c>
      <c r="D733">
        <v>37</v>
      </c>
      <c r="E733">
        <v>56</v>
      </c>
      <c r="F733">
        <v>47</v>
      </c>
      <c r="G733" t="s">
        <v>20</v>
      </c>
      <c r="H733" t="s">
        <v>21</v>
      </c>
      <c r="I733" t="s">
        <v>22</v>
      </c>
      <c r="J733" t="b">
        <v>1</v>
      </c>
      <c r="K733" t="s">
        <v>758</v>
      </c>
      <c r="L733" t="s">
        <v>24</v>
      </c>
      <c r="M733" t="b">
        <v>0</v>
      </c>
      <c r="N733" t="s">
        <v>25</v>
      </c>
      <c r="O733">
        <v>753881</v>
      </c>
      <c r="P733">
        <v>1534848</v>
      </c>
      <c r="Q733" t="b">
        <v>0</v>
      </c>
      <c r="R733">
        <v>20171011</v>
      </c>
    </row>
    <row r="734" spans="1:18" hidden="1" x14ac:dyDescent="0.25">
      <c r="A734">
        <v>1986</v>
      </c>
      <c r="B734" t="s">
        <v>162</v>
      </c>
      <c r="C734" t="s">
        <v>163</v>
      </c>
      <c r="D734">
        <v>38</v>
      </c>
      <c r="E734">
        <v>44</v>
      </c>
      <c r="F734">
        <v>36</v>
      </c>
      <c r="G734" t="s">
        <v>20</v>
      </c>
      <c r="H734" t="s">
        <v>21</v>
      </c>
      <c r="I734" t="s">
        <v>22</v>
      </c>
      <c r="J734" t="b">
        <v>0</v>
      </c>
      <c r="K734" t="s">
        <v>759</v>
      </c>
      <c r="L734" t="s">
        <v>27</v>
      </c>
      <c r="M734" t="b">
        <v>0</v>
      </c>
      <c r="N734" t="s">
        <v>25</v>
      </c>
      <c r="O734">
        <v>3269</v>
      </c>
      <c r="P734">
        <v>289013</v>
      </c>
      <c r="Q734" t="b">
        <v>0</v>
      </c>
      <c r="R734">
        <v>20171011</v>
      </c>
    </row>
    <row r="735" spans="1:18" hidden="1" x14ac:dyDescent="0.25">
      <c r="A735">
        <v>1986</v>
      </c>
      <c r="B735" t="s">
        <v>162</v>
      </c>
      <c r="C735" t="s">
        <v>163</v>
      </c>
      <c r="D735">
        <v>38</v>
      </c>
      <c r="E735">
        <v>44</v>
      </c>
      <c r="F735">
        <v>36</v>
      </c>
      <c r="G735" t="s">
        <v>20</v>
      </c>
      <c r="H735" t="s">
        <v>21</v>
      </c>
      <c r="I735" t="s">
        <v>22</v>
      </c>
      <c r="J735" t="b">
        <v>0</v>
      </c>
      <c r="K735" t="s">
        <v>760</v>
      </c>
      <c r="L735" t="s">
        <v>24</v>
      </c>
      <c r="M735" t="b">
        <v>0</v>
      </c>
      <c r="N735" t="s">
        <v>25</v>
      </c>
      <c r="O735">
        <v>141812</v>
      </c>
      <c r="P735">
        <v>289013</v>
      </c>
      <c r="Q735" t="b">
        <v>0</v>
      </c>
      <c r="R735">
        <v>20171011</v>
      </c>
    </row>
    <row r="736" spans="1:18" hidden="1" x14ac:dyDescent="0.25">
      <c r="A736">
        <v>1986</v>
      </c>
      <c r="B736" t="s">
        <v>162</v>
      </c>
      <c r="C736" t="s">
        <v>163</v>
      </c>
      <c r="D736">
        <v>38</v>
      </c>
      <c r="E736">
        <v>44</v>
      </c>
      <c r="F736">
        <v>36</v>
      </c>
      <c r="G736" t="s">
        <v>20</v>
      </c>
      <c r="H736" t="s">
        <v>21</v>
      </c>
      <c r="I736" t="s">
        <v>22</v>
      </c>
      <c r="J736" t="b">
        <v>0</v>
      </c>
      <c r="K736" t="s">
        <v>761</v>
      </c>
      <c r="L736" t="s">
        <v>29</v>
      </c>
      <c r="M736" t="b">
        <v>0</v>
      </c>
      <c r="N736" t="s">
        <v>25</v>
      </c>
      <c r="O736">
        <v>143932</v>
      </c>
      <c r="P736">
        <v>289013</v>
      </c>
      <c r="Q736" t="b">
        <v>0</v>
      </c>
      <c r="R736">
        <v>20171011</v>
      </c>
    </row>
    <row r="737" spans="1:18" hidden="1" x14ac:dyDescent="0.25">
      <c r="A737">
        <v>1986</v>
      </c>
      <c r="B737" t="s">
        <v>167</v>
      </c>
      <c r="C737" t="s">
        <v>168</v>
      </c>
      <c r="D737">
        <v>39</v>
      </c>
      <c r="E737">
        <v>31</v>
      </c>
      <c r="F737">
        <v>24</v>
      </c>
      <c r="G737" t="s">
        <v>20</v>
      </c>
      <c r="H737" t="s">
        <v>21</v>
      </c>
      <c r="I737" t="s">
        <v>22</v>
      </c>
      <c r="J737" t="b">
        <v>0</v>
      </c>
      <c r="K737" t="s">
        <v>489</v>
      </c>
      <c r="L737" t="s">
        <v>29</v>
      </c>
      <c r="M737" t="b">
        <v>0</v>
      </c>
      <c r="N737" t="s">
        <v>25</v>
      </c>
      <c r="O737">
        <v>1949208</v>
      </c>
      <c r="P737">
        <v>3121189</v>
      </c>
      <c r="Q737" t="b">
        <v>0</v>
      </c>
      <c r="R737">
        <v>20171011</v>
      </c>
    </row>
    <row r="738" spans="1:18" hidden="1" x14ac:dyDescent="0.25">
      <c r="A738">
        <v>1986</v>
      </c>
      <c r="B738" t="s">
        <v>167</v>
      </c>
      <c r="C738" t="s">
        <v>168</v>
      </c>
      <c r="D738">
        <v>39</v>
      </c>
      <c r="E738">
        <v>31</v>
      </c>
      <c r="F738">
        <v>24</v>
      </c>
      <c r="G738" t="s">
        <v>20</v>
      </c>
      <c r="H738" t="s">
        <v>21</v>
      </c>
      <c r="I738" t="s">
        <v>22</v>
      </c>
      <c r="J738" t="b">
        <v>0</v>
      </c>
      <c r="K738" t="s">
        <v>193</v>
      </c>
      <c r="L738" t="s">
        <v>193</v>
      </c>
      <c r="M738" t="b">
        <v>1</v>
      </c>
      <c r="N738" t="s">
        <v>25</v>
      </c>
      <c r="O738">
        <v>88</v>
      </c>
      <c r="P738">
        <v>3121189</v>
      </c>
      <c r="Q738" t="b">
        <v>0</v>
      </c>
      <c r="R738">
        <v>20171011</v>
      </c>
    </row>
    <row r="739" spans="1:18" hidden="1" x14ac:dyDescent="0.25">
      <c r="A739">
        <v>1986</v>
      </c>
      <c r="B739" t="s">
        <v>167</v>
      </c>
      <c r="C739" t="s">
        <v>168</v>
      </c>
      <c r="D739">
        <v>39</v>
      </c>
      <c r="E739">
        <v>31</v>
      </c>
      <c r="F739">
        <v>24</v>
      </c>
      <c r="G739" t="s">
        <v>20</v>
      </c>
      <c r="H739" t="s">
        <v>21</v>
      </c>
      <c r="I739" t="s">
        <v>22</v>
      </c>
      <c r="J739" t="b">
        <v>0</v>
      </c>
      <c r="K739" t="s">
        <v>762</v>
      </c>
      <c r="L739" t="s">
        <v>24</v>
      </c>
      <c r="M739" t="b">
        <v>0</v>
      </c>
      <c r="N739" t="s">
        <v>25</v>
      </c>
      <c r="O739">
        <v>1171893</v>
      </c>
      <c r="P739">
        <v>3121189</v>
      </c>
      <c r="Q739" t="b">
        <v>0</v>
      </c>
      <c r="R739">
        <v>20171011</v>
      </c>
    </row>
    <row r="740" spans="1:18" hidden="1" x14ac:dyDescent="0.25">
      <c r="A740">
        <v>1986</v>
      </c>
      <c r="B740" t="s">
        <v>359</v>
      </c>
      <c r="C740" t="s">
        <v>360</v>
      </c>
      <c r="D740">
        <v>40</v>
      </c>
      <c r="E740">
        <v>73</v>
      </c>
      <c r="F740">
        <v>53</v>
      </c>
      <c r="G740" t="s">
        <v>20</v>
      </c>
      <c r="H740" t="s">
        <v>21</v>
      </c>
      <c r="I740" t="s">
        <v>22</v>
      </c>
      <c r="J740" t="b">
        <v>0</v>
      </c>
      <c r="K740" t="s">
        <v>491</v>
      </c>
      <c r="L740" t="s">
        <v>24</v>
      </c>
      <c r="M740" t="b">
        <v>0</v>
      </c>
      <c r="N740" t="s">
        <v>25</v>
      </c>
      <c r="O740">
        <v>493436</v>
      </c>
      <c r="P740">
        <v>893666</v>
      </c>
      <c r="Q740" t="b">
        <v>0</v>
      </c>
      <c r="R740">
        <v>20171011</v>
      </c>
    </row>
    <row r="741" spans="1:18" hidden="1" x14ac:dyDescent="0.25">
      <c r="A741">
        <v>1986</v>
      </c>
      <c r="B741" t="s">
        <v>359</v>
      </c>
      <c r="C741" t="s">
        <v>360</v>
      </c>
      <c r="D741">
        <v>40</v>
      </c>
      <c r="E741">
        <v>73</v>
      </c>
      <c r="F741">
        <v>53</v>
      </c>
      <c r="G741" t="s">
        <v>20</v>
      </c>
      <c r="H741" t="s">
        <v>21</v>
      </c>
      <c r="I741" t="s">
        <v>22</v>
      </c>
      <c r="J741" t="b">
        <v>0</v>
      </c>
      <c r="K741" t="s">
        <v>763</v>
      </c>
      <c r="L741" t="s">
        <v>29</v>
      </c>
      <c r="M741" t="b">
        <v>0</v>
      </c>
      <c r="N741" t="s">
        <v>25</v>
      </c>
      <c r="O741">
        <v>400230</v>
      </c>
      <c r="P741">
        <v>893666</v>
      </c>
      <c r="Q741" t="b">
        <v>0</v>
      </c>
      <c r="R741">
        <v>20171011</v>
      </c>
    </row>
    <row r="742" spans="1:18" hidden="1" x14ac:dyDescent="0.25">
      <c r="A742">
        <v>1986</v>
      </c>
      <c r="B742" t="s">
        <v>367</v>
      </c>
      <c r="C742" t="s">
        <v>368</v>
      </c>
      <c r="D742">
        <v>41</v>
      </c>
      <c r="E742">
        <v>92</v>
      </c>
      <c r="F742">
        <v>72</v>
      </c>
      <c r="G742" t="s">
        <v>20</v>
      </c>
      <c r="H742" t="s">
        <v>21</v>
      </c>
      <c r="I742" t="s">
        <v>22</v>
      </c>
      <c r="J742" t="b">
        <v>0</v>
      </c>
      <c r="K742" t="s">
        <v>496</v>
      </c>
      <c r="L742" t="s">
        <v>24</v>
      </c>
      <c r="M742" t="b">
        <v>0</v>
      </c>
      <c r="N742" t="s">
        <v>25</v>
      </c>
      <c r="O742">
        <v>656317</v>
      </c>
      <c r="P742">
        <v>1042555</v>
      </c>
      <c r="Q742" t="b">
        <v>0</v>
      </c>
      <c r="R742">
        <v>20171011</v>
      </c>
    </row>
    <row r="743" spans="1:18" hidden="1" x14ac:dyDescent="0.25">
      <c r="A743">
        <v>1986</v>
      </c>
      <c r="B743" t="s">
        <v>367</v>
      </c>
      <c r="C743" t="s">
        <v>368</v>
      </c>
      <c r="D743">
        <v>41</v>
      </c>
      <c r="E743">
        <v>92</v>
      </c>
      <c r="F743">
        <v>72</v>
      </c>
      <c r="G743" t="s">
        <v>20</v>
      </c>
      <c r="H743" t="s">
        <v>21</v>
      </c>
      <c r="I743" t="s">
        <v>22</v>
      </c>
      <c r="J743" t="b">
        <v>0</v>
      </c>
      <c r="K743" t="s">
        <v>764</v>
      </c>
      <c r="L743" t="s">
        <v>29</v>
      </c>
      <c r="M743" t="b">
        <v>0</v>
      </c>
      <c r="N743" t="s">
        <v>25</v>
      </c>
      <c r="O743">
        <v>375735</v>
      </c>
      <c r="P743">
        <v>1042555</v>
      </c>
      <c r="Q743" t="b">
        <v>0</v>
      </c>
      <c r="R743">
        <v>20171011</v>
      </c>
    </row>
    <row r="744" spans="1:18" hidden="1" x14ac:dyDescent="0.25">
      <c r="A744">
        <v>1986</v>
      </c>
      <c r="B744" t="s">
        <v>367</v>
      </c>
      <c r="C744" t="s">
        <v>368</v>
      </c>
      <c r="D744">
        <v>41</v>
      </c>
      <c r="E744">
        <v>92</v>
      </c>
      <c r="F744">
        <v>72</v>
      </c>
      <c r="G744" t="s">
        <v>20</v>
      </c>
      <c r="H744" t="s">
        <v>21</v>
      </c>
      <c r="I744" t="s">
        <v>22</v>
      </c>
      <c r="J744" t="b">
        <v>0</v>
      </c>
      <c r="K744" t="s">
        <v>134</v>
      </c>
      <c r="M744" t="b">
        <v>0</v>
      </c>
      <c r="N744" t="s">
        <v>25</v>
      </c>
      <c r="O744">
        <v>10503</v>
      </c>
      <c r="P744">
        <v>1042555</v>
      </c>
      <c r="Q744" t="b">
        <v>0</v>
      </c>
      <c r="R744">
        <v>20171011</v>
      </c>
    </row>
    <row r="745" spans="1:18" hidden="1" x14ac:dyDescent="0.25">
      <c r="A745">
        <v>1986</v>
      </c>
      <c r="B745" t="s">
        <v>175</v>
      </c>
      <c r="C745" t="s">
        <v>176</v>
      </c>
      <c r="D745">
        <v>42</v>
      </c>
      <c r="E745">
        <v>23</v>
      </c>
      <c r="F745">
        <v>14</v>
      </c>
      <c r="G745" t="s">
        <v>20</v>
      </c>
      <c r="H745" t="s">
        <v>21</v>
      </c>
      <c r="I745" t="s">
        <v>22</v>
      </c>
      <c r="J745" t="b">
        <v>0</v>
      </c>
      <c r="K745" t="s">
        <v>765</v>
      </c>
      <c r="L745" t="s">
        <v>589</v>
      </c>
      <c r="M745" t="b">
        <v>0</v>
      </c>
      <c r="N745" t="s">
        <v>25</v>
      </c>
      <c r="O745">
        <v>23470</v>
      </c>
      <c r="P745">
        <v>3378226</v>
      </c>
      <c r="Q745" t="b">
        <v>0</v>
      </c>
      <c r="R745">
        <v>20171011</v>
      </c>
    </row>
    <row r="746" spans="1:18" hidden="1" x14ac:dyDescent="0.25">
      <c r="A746">
        <v>1986</v>
      </c>
      <c r="B746" t="s">
        <v>175</v>
      </c>
      <c r="C746" t="s">
        <v>176</v>
      </c>
      <c r="D746">
        <v>42</v>
      </c>
      <c r="E746">
        <v>23</v>
      </c>
      <c r="F746">
        <v>14</v>
      </c>
      <c r="G746" t="s">
        <v>20</v>
      </c>
      <c r="H746" t="s">
        <v>21</v>
      </c>
      <c r="I746" t="s">
        <v>22</v>
      </c>
      <c r="J746" t="b">
        <v>0</v>
      </c>
      <c r="K746" t="s">
        <v>766</v>
      </c>
      <c r="L746" t="s">
        <v>29</v>
      </c>
      <c r="M746" t="b">
        <v>0</v>
      </c>
      <c r="N746" t="s">
        <v>25</v>
      </c>
      <c r="O746">
        <v>1448219</v>
      </c>
      <c r="P746">
        <v>3378226</v>
      </c>
      <c r="Q746" t="b">
        <v>0</v>
      </c>
      <c r="R746">
        <v>20171011</v>
      </c>
    </row>
    <row r="747" spans="1:18" hidden="1" x14ac:dyDescent="0.25">
      <c r="A747">
        <v>1986</v>
      </c>
      <c r="B747" t="s">
        <v>175</v>
      </c>
      <c r="C747" t="s">
        <v>176</v>
      </c>
      <c r="D747">
        <v>42</v>
      </c>
      <c r="E747">
        <v>23</v>
      </c>
      <c r="F747">
        <v>14</v>
      </c>
      <c r="G747" t="s">
        <v>20</v>
      </c>
      <c r="H747" t="s">
        <v>21</v>
      </c>
      <c r="I747" t="s">
        <v>22</v>
      </c>
      <c r="J747" t="b">
        <v>0</v>
      </c>
      <c r="K747" t="s">
        <v>501</v>
      </c>
      <c r="L747" t="s">
        <v>24</v>
      </c>
      <c r="M747" t="b">
        <v>0</v>
      </c>
      <c r="N747" t="s">
        <v>25</v>
      </c>
      <c r="O747">
        <v>1906537</v>
      </c>
      <c r="P747">
        <v>3378226</v>
      </c>
      <c r="Q747" t="b">
        <v>0</v>
      </c>
      <c r="R747">
        <v>20171011</v>
      </c>
    </row>
    <row r="748" spans="1:18" hidden="1" x14ac:dyDescent="0.25">
      <c r="A748">
        <v>1986</v>
      </c>
      <c r="B748" t="s">
        <v>373</v>
      </c>
      <c r="C748" t="s">
        <v>374</v>
      </c>
      <c r="D748">
        <v>45</v>
      </c>
      <c r="E748">
        <v>57</v>
      </c>
      <c r="F748">
        <v>48</v>
      </c>
      <c r="G748" t="s">
        <v>20</v>
      </c>
      <c r="H748" t="s">
        <v>21</v>
      </c>
      <c r="I748" t="s">
        <v>22</v>
      </c>
      <c r="J748" t="b">
        <v>0</v>
      </c>
      <c r="K748" t="s">
        <v>767</v>
      </c>
      <c r="L748" t="s">
        <v>53</v>
      </c>
      <c r="M748" t="b">
        <v>0</v>
      </c>
      <c r="N748" t="s">
        <v>25</v>
      </c>
      <c r="O748">
        <v>4588</v>
      </c>
      <c r="P748">
        <v>737962</v>
      </c>
      <c r="Q748" t="b">
        <v>0</v>
      </c>
      <c r="R748">
        <v>20171011</v>
      </c>
    </row>
    <row r="749" spans="1:18" hidden="1" x14ac:dyDescent="0.25">
      <c r="A749">
        <v>1986</v>
      </c>
      <c r="B749" t="s">
        <v>373</v>
      </c>
      <c r="C749" t="s">
        <v>374</v>
      </c>
      <c r="D749">
        <v>45</v>
      </c>
      <c r="E749">
        <v>57</v>
      </c>
      <c r="F749">
        <v>48</v>
      </c>
      <c r="G749" t="s">
        <v>20</v>
      </c>
      <c r="H749" t="s">
        <v>21</v>
      </c>
      <c r="I749" t="s">
        <v>22</v>
      </c>
      <c r="J749" t="b">
        <v>0</v>
      </c>
      <c r="K749" t="s">
        <v>768</v>
      </c>
      <c r="L749" t="s">
        <v>31</v>
      </c>
      <c r="M749" t="b">
        <v>0</v>
      </c>
      <c r="N749" t="s">
        <v>25</v>
      </c>
      <c r="O749">
        <v>4789</v>
      </c>
      <c r="P749">
        <v>737962</v>
      </c>
      <c r="Q749" t="b">
        <v>0</v>
      </c>
      <c r="R749">
        <v>20171011</v>
      </c>
    </row>
    <row r="750" spans="1:18" hidden="1" x14ac:dyDescent="0.25">
      <c r="A750">
        <v>1986</v>
      </c>
      <c r="B750" t="s">
        <v>373</v>
      </c>
      <c r="C750" t="s">
        <v>374</v>
      </c>
      <c r="D750">
        <v>45</v>
      </c>
      <c r="E750">
        <v>57</v>
      </c>
      <c r="F750">
        <v>48</v>
      </c>
      <c r="G750" t="s">
        <v>20</v>
      </c>
      <c r="H750" t="s">
        <v>21</v>
      </c>
      <c r="I750" t="s">
        <v>22</v>
      </c>
      <c r="J750" t="b">
        <v>0</v>
      </c>
      <c r="K750" t="s">
        <v>193</v>
      </c>
      <c r="L750" t="s">
        <v>193</v>
      </c>
      <c r="M750" t="b">
        <v>1</v>
      </c>
      <c r="N750" t="s">
        <v>25</v>
      </c>
      <c r="O750">
        <v>199</v>
      </c>
      <c r="P750">
        <v>737962</v>
      </c>
      <c r="Q750" t="b">
        <v>0</v>
      </c>
      <c r="R750">
        <v>20171011</v>
      </c>
    </row>
    <row r="751" spans="1:18" hidden="1" x14ac:dyDescent="0.25">
      <c r="A751">
        <v>1986</v>
      </c>
      <c r="B751" t="s">
        <v>373</v>
      </c>
      <c r="C751" t="s">
        <v>374</v>
      </c>
      <c r="D751">
        <v>45</v>
      </c>
      <c r="E751">
        <v>57</v>
      </c>
      <c r="F751">
        <v>48</v>
      </c>
      <c r="G751" t="s">
        <v>20</v>
      </c>
      <c r="H751" t="s">
        <v>21</v>
      </c>
      <c r="I751" t="s">
        <v>22</v>
      </c>
      <c r="J751" t="b">
        <v>0</v>
      </c>
      <c r="K751" t="s">
        <v>769</v>
      </c>
      <c r="L751" t="s">
        <v>24</v>
      </c>
      <c r="M751" t="b">
        <v>0</v>
      </c>
      <c r="N751" t="s">
        <v>25</v>
      </c>
      <c r="O751">
        <v>262886</v>
      </c>
      <c r="P751">
        <v>737962</v>
      </c>
      <c r="Q751" t="b">
        <v>0</v>
      </c>
      <c r="R751">
        <v>20171011</v>
      </c>
    </row>
    <row r="752" spans="1:18" hidden="1" x14ac:dyDescent="0.25">
      <c r="A752">
        <v>1986</v>
      </c>
      <c r="B752" t="s">
        <v>373</v>
      </c>
      <c r="C752" t="s">
        <v>374</v>
      </c>
      <c r="D752">
        <v>45</v>
      </c>
      <c r="E752">
        <v>57</v>
      </c>
      <c r="F752">
        <v>48</v>
      </c>
      <c r="G752" t="s">
        <v>20</v>
      </c>
      <c r="H752" t="s">
        <v>21</v>
      </c>
      <c r="I752" t="s">
        <v>22</v>
      </c>
      <c r="J752" t="b">
        <v>0</v>
      </c>
      <c r="K752" t="s">
        <v>504</v>
      </c>
      <c r="L752" t="s">
        <v>29</v>
      </c>
      <c r="M752" t="b">
        <v>0</v>
      </c>
      <c r="N752" t="s">
        <v>25</v>
      </c>
      <c r="O752">
        <v>465500</v>
      </c>
      <c r="P752">
        <v>737962</v>
      </c>
      <c r="Q752" t="b">
        <v>0</v>
      </c>
      <c r="R752">
        <v>20171011</v>
      </c>
    </row>
    <row r="753" spans="1:18" hidden="1" x14ac:dyDescent="0.25">
      <c r="A753">
        <v>1986</v>
      </c>
      <c r="B753" t="s">
        <v>377</v>
      </c>
      <c r="C753" t="s">
        <v>378</v>
      </c>
      <c r="D753">
        <v>46</v>
      </c>
      <c r="E753">
        <v>45</v>
      </c>
      <c r="F753">
        <v>37</v>
      </c>
      <c r="G753" t="s">
        <v>20</v>
      </c>
      <c r="H753" t="s">
        <v>21</v>
      </c>
      <c r="I753" t="s">
        <v>22</v>
      </c>
      <c r="J753" t="b">
        <v>0</v>
      </c>
      <c r="K753" t="s">
        <v>770</v>
      </c>
      <c r="L753" t="s">
        <v>29</v>
      </c>
      <c r="M753" t="b">
        <v>0</v>
      </c>
      <c r="N753" t="s">
        <v>25</v>
      </c>
      <c r="O753">
        <v>152657</v>
      </c>
      <c r="P753">
        <v>295830</v>
      </c>
      <c r="Q753" t="b">
        <v>0</v>
      </c>
      <c r="R753">
        <v>20171011</v>
      </c>
    </row>
    <row r="754" spans="1:18" hidden="1" x14ac:dyDescent="0.25">
      <c r="A754">
        <v>1986</v>
      </c>
      <c r="B754" t="s">
        <v>377</v>
      </c>
      <c r="C754" t="s">
        <v>378</v>
      </c>
      <c r="D754">
        <v>46</v>
      </c>
      <c r="E754">
        <v>45</v>
      </c>
      <c r="F754">
        <v>37</v>
      </c>
      <c r="G754" t="s">
        <v>20</v>
      </c>
      <c r="H754" t="s">
        <v>21</v>
      </c>
      <c r="I754" t="s">
        <v>22</v>
      </c>
      <c r="J754" t="b">
        <v>0</v>
      </c>
      <c r="K754" t="s">
        <v>505</v>
      </c>
      <c r="L754" t="s">
        <v>24</v>
      </c>
      <c r="M754" t="b">
        <v>0</v>
      </c>
      <c r="N754" t="s">
        <v>25</v>
      </c>
      <c r="O754">
        <v>143173</v>
      </c>
      <c r="P754">
        <v>295830</v>
      </c>
      <c r="Q754" t="b">
        <v>0</v>
      </c>
      <c r="R754">
        <v>20171011</v>
      </c>
    </row>
    <row r="755" spans="1:18" hidden="1" x14ac:dyDescent="0.25">
      <c r="A755">
        <v>1986</v>
      </c>
      <c r="B755" t="s">
        <v>203</v>
      </c>
      <c r="C755" t="s">
        <v>204</v>
      </c>
      <c r="D755">
        <v>49</v>
      </c>
      <c r="E755">
        <v>87</v>
      </c>
      <c r="F755">
        <v>67</v>
      </c>
      <c r="G755" t="s">
        <v>20</v>
      </c>
      <c r="H755" t="s">
        <v>21</v>
      </c>
      <c r="I755" t="s">
        <v>22</v>
      </c>
      <c r="J755" t="b">
        <v>0</v>
      </c>
      <c r="K755" t="s">
        <v>771</v>
      </c>
      <c r="L755" t="s">
        <v>31</v>
      </c>
      <c r="M755" t="b">
        <v>0</v>
      </c>
      <c r="N755" t="s">
        <v>25</v>
      </c>
      <c r="O755">
        <v>3023</v>
      </c>
      <c r="P755">
        <v>435111</v>
      </c>
      <c r="Q755" t="b">
        <v>0</v>
      </c>
      <c r="R755">
        <v>20171011</v>
      </c>
    </row>
    <row r="756" spans="1:18" hidden="1" x14ac:dyDescent="0.25">
      <c r="A756">
        <v>1986</v>
      </c>
      <c r="B756" t="s">
        <v>203</v>
      </c>
      <c r="C756" t="s">
        <v>204</v>
      </c>
      <c r="D756">
        <v>49</v>
      </c>
      <c r="E756">
        <v>87</v>
      </c>
      <c r="F756">
        <v>67</v>
      </c>
      <c r="G756" t="s">
        <v>20</v>
      </c>
      <c r="H756" t="s">
        <v>21</v>
      </c>
      <c r="I756" t="s">
        <v>22</v>
      </c>
      <c r="J756" t="b">
        <v>0</v>
      </c>
      <c r="K756" t="s">
        <v>772</v>
      </c>
      <c r="L756" t="s">
        <v>29</v>
      </c>
      <c r="M756" t="b">
        <v>0</v>
      </c>
      <c r="N756" t="s">
        <v>25</v>
      </c>
      <c r="O756">
        <v>115523</v>
      </c>
      <c r="P756">
        <v>435111</v>
      </c>
      <c r="Q756" t="b">
        <v>0</v>
      </c>
      <c r="R756">
        <v>20171011</v>
      </c>
    </row>
    <row r="757" spans="1:18" hidden="1" x14ac:dyDescent="0.25">
      <c r="A757">
        <v>1986</v>
      </c>
      <c r="B757" t="s">
        <v>203</v>
      </c>
      <c r="C757" t="s">
        <v>204</v>
      </c>
      <c r="D757">
        <v>49</v>
      </c>
      <c r="E757">
        <v>87</v>
      </c>
      <c r="F757">
        <v>67</v>
      </c>
      <c r="G757" t="s">
        <v>20</v>
      </c>
      <c r="H757" t="s">
        <v>21</v>
      </c>
      <c r="I757" t="s">
        <v>22</v>
      </c>
      <c r="J757" t="b">
        <v>0</v>
      </c>
      <c r="K757" t="s">
        <v>773</v>
      </c>
      <c r="L757" t="s">
        <v>24</v>
      </c>
      <c r="M757" t="b">
        <v>0</v>
      </c>
      <c r="N757" t="s">
        <v>25</v>
      </c>
      <c r="O757">
        <v>314608</v>
      </c>
      <c r="P757">
        <v>435111</v>
      </c>
      <c r="Q757" t="b">
        <v>0</v>
      </c>
      <c r="R757">
        <v>20171011</v>
      </c>
    </row>
    <row r="758" spans="1:18" hidden="1" x14ac:dyDescent="0.25">
      <c r="A758">
        <v>1986</v>
      </c>
      <c r="B758" t="s">
        <v>203</v>
      </c>
      <c r="C758" t="s">
        <v>204</v>
      </c>
      <c r="D758">
        <v>49</v>
      </c>
      <c r="E758">
        <v>87</v>
      </c>
      <c r="F758">
        <v>67</v>
      </c>
      <c r="G758" t="s">
        <v>20</v>
      </c>
      <c r="H758" t="s">
        <v>21</v>
      </c>
      <c r="I758" t="s">
        <v>22</v>
      </c>
      <c r="J758" t="b">
        <v>0</v>
      </c>
      <c r="K758" t="s">
        <v>774</v>
      </c>
      <c r="L758" t="s">
        <v>88</v>
      </c>
      <c r="M758" t="b">
        <v>0</v>
      </c>
      <c r="N758" t="s">
        <v>25</v>
      </c>
      <c r="O758">
        <v>1863</v>
      </c>
      <c r="P758">
        <v>435111</v>
      </c>
      <c r="Q758" t="b">
        <v>0</v>
      </c>
      <c r="R758">
        <v>20171011</v>
      </c>
    </row>
    <row r="759" spans="1:18" hidden="1" x14ac:dyDescent="0.25">
      <c r="A759">
        <v>1986</v>
      </c>
      <c r="B759" t="s">
        <v>203</v>
      </c>
      <c r="C759" t="s">
        <v>204</v>
      </c>
      <c r="D759">
        <v>49</v>
      </c>
      <c r="E759">
        <v>87</v>
      </c>
      <c r="F759">
        <v>67</v>
      </c>
      <c r="G759" t="s">
        <v>20</v>
      </c>
      <c r="H759" t="s">
        <v>21</v>
      </c>
      <c r="I759" t="s">
        <v>22</v>
      </c>
      <c r="J759" t="b">
        <v>0</v>
      </c>
      <c r="K759" t="s">
        <v>193</v>
      </c>
      <c r="L759" t="s">
        <v>193</v>
      </c>
      <c r="M759" t="b">
        <v>1</v>
      </c>
      <c r="N759" t="s">
        <v>25</v>
      </c>
      <c r="O759">
        <v>94</v>
      </c>
      <c r="P759">
        <v>435111</v>
      </c>
      <c r="Q759" t="b">
        <v>0</v>
      </c>
      <c r="R759">
        <v>20171011</v>
      </c>
    </row>
    <row r="760" spans="1:18" hidden="1" x14ac:dyDescent="0.25">
      <c r="A760">
        <v>1986</v>
      </c>
      <c r="B760" t="s">
        <v>209</v>
      </c>
      <c r="C760" t="s">
        <v>210</v>
      </c>
      <c r="D760">
        <v>50</v>
      </c>
      <c r="E760">
        <v>13</v>
      </c>
      <c r="F760">
        <v>6</v>
      </c>
      <c r="G760" t="s">
        <v>20</v>
      </c>
      <c r="H760" t="s">
        <v>21</v>
      </c>
      <c r="I760" t="s">
        <v>22</v>
      </c>
      <c r="J760" t="b">
        <v>0</v>
      </c>
      <c r="K760" t="s">
        <v>775</v>
      </c>
      <c r="L760" t="s">
        <v>24</v>
      </c>
      <c r="M760" t="b">
        <v>0</v>
      </c>
      <c r="N760" t="s">
        <v>25</v>
      </c>
      <c r="O760">
        <v>67798</v>
      </c>
      <c r="P760">
        <v>196532</v>
      </c>
      <c r="Q760" t="b">
        <v>0</v>
      </c>
      <c r="R760">
        <v>20171011</v>
      </c>
    </row>
    <row r="761" spans="1:18" hidden="1" x14ac:dyDescent="0.25">
      <c r="A761">
        <v>1986</v>
      </c>
      <c r="B761" t="s">
        <v>209</v>
      </c>
      <c r="C761" t="s">
        <v>210</v>
      </c>
      <c r="D761">
        <v>50</v>
      </c>
      <c r="E761">
        <v>13</v>
      </c>
      <c r="F761">
        <v>6</v>
      </c>
      <c r="G761" t="s">
        <v>20</v>
      </c>
      <c r="H761" t="s">
        <v>21</v>
      </c>
      <c r="I761" t="s">
        <v>22</v>
      </c>
      <c r="J761" t="b">
        <v>0</v>
      </c>
      <c r="K761" t="s">
        <v>776</v>
      </c>
      <c r="L761" t="s">
        <v>29</v>
      </c>
      <c r="M761" t="b">
        <v>0</v>
      </c>
      <c r="N761" t="s">
        <v>25</v>
      </c>
      <c r="O761">
        <v>124123</v>
      </c>
      <c r="P761">
        <v>196532</v>
      </c>
      <c r="Q761" t="b">
        <v>0</v>
      </c>
      <c r="R761">
        <v>20171011</v>
      </c>
    </row>
    <row r="762" spans="1:18" hidden="1" x14ac:dyDescent="0.25">
      <c r="A762">
        <v>1986</v>
      </c>
      <c r="B762" t="s">
        <v>209</v>
      </c>
      <c r="C762" t="s">
        <v>210</v>
      </c>
      <c r="D762">
        <v>50</v>
      </c>
      <c r="E762">
        <v>13</v>
      </c>
      <c r="F762">
        <v>6</v>
      </c>
      <c r="G762" t="s">
        <v>20</v>
      </c>
      <c r="H762" t="s">
        <v>21</v>
      </c>
      <c r="I762" t="s">
        <v>22</v>
      </c>
      <c r="J762" t="b">
        <v>0</v>
      </c>
      <c r="K762" t="s">
        <v>604</v>
      </c>
      <c r="L762" t="s">
        <v>214</v>
      </c>
      <c r="M762" t="b">
        <v>0</v>
      </c>
      <c r="N762" t="s">
        <v>25</v>
      </c>
      <c r="O762">
        <v>1583</v>
      </c>
      <c r="P762">
        <v>196532</v>
      </c>
      <c r="Q762" t="b">
        <v>0</v>
      </c>
      <c r="R762">
        <v>20171011</v>
      </c>
    </row>
    <row r="763" spans="1:18" hidden="1" x14ac:dyDescent="0.25">
      <c r="A763">
        <v>1986</v>
      </c>
      <c r="B763" t="s">
        <v>209</v>
      </c>
      <c r="C763" t="s">
        <v>210</v>
      </c>
      <c r="D763">
        <v>50</v>
      </c>
      <c r="E763">
        <v>13</v>
      </c>
      <c r="F763">
        <v>6</v>
      </c>
      <c r="G763" t="s">
        <v>20</v>
      </c>
      <c r="H763" t="s">
        <v>21</v>
      </c>
      <c r="I763" t="s">
        <v>22</v>
      </c>
      <c r="J763" t="b">
        <v>0</v>
      </c>
      <c r="K763" t="s">
        <v>513</v>
      </c>
      <c r="L763" t="s">
        <v>158</v>
      </c>
      <c r="M763" t="b">
        <v>0</v>
      </c>
      <c r="N763" t="s">
        <v>25</v>
      </c>
      <c r="O763">
        <v>2963</v>
      </c>
      <c r="P763">
        <v>196532</v>
      </c>
      <c r="Q763" t="b">
        <v>0</v>
      </c>
      <c r="R763">
        <v>20171011</v>
      </c>
    </row>
    <row r="764" spans="1:18" hidden="1" x14ac:dyDescent="0.25">
      <c r="A764">
        <v>1986</v>
      </c>
      <c r="B764" t="s">
        <v>209</v>
      </c>
      <c r="C764" t="s">
        <v>210</v>
      </c>
      <c r="D764">
        <v>50</v>
      </c>
      <c r="E764">
        <v>13</v>
      </c>
      <c r="F764">
        <v>6</v>
      </c>
      <c r="G764" t="s">
        <v>20</v>
      </c>
      <c r="H764" t="s">
        <v>21</v>
      </c>
      <c r="I764" t="s">
        <v>22</v>
      </c>
      <c r="J764" t="b">
        <v>0</v>
      </c>
      <c r="K764" t="s">
        <v>45</v>
      </c>
      <c r="M764" t="b">
        <v>0</v>
      </c>
      <c r="N764" t="s">
        <v>25</v>
      </c>
      <c r="O764">
        <v>65</v>
      </c>
      <c r="P764">
        <v>196532</v>
      </c>
      <c r="Q764" t="b">
        <v>0</v>
      </c>
      <c r="R764">
        <v>20171011</v>
      </c>
    </row>
    <row r="765" spans="1:18" hidden="1" x14ac:dyDescent="0.25">
      <c r="A765">
        <v>1986</v>
      </c>
      <c r="B765" t="s">
        <v>220</v>
      </c>
      <c r="C765" t="s">
        <v>221</v>
      </c>
      <c r="D765">
        <v>53</v>
      </c>
      <c r="E765">
        <v>91</v>
      </c>
      <c r="F765">
        <v>73</v>
      </c>
      <c r="G765" t="s">
        <v>20</v>
      </c>
      <c r="H765" t="s">
        <v>21</v>
      </c>
      <c r="I765" t="s">
        <v>22</v>
      </c>
      <c r="J765" t="b">
        <v>0</v>
      </c>
      <c r="K765" t="s">
        <v>517</v>
      </c>
      <c r="L765" t="s">
        <v>24</v>
      </c>
      <c r="M765" t="b">
        <v>0</v>
      </c>
      <c r="N765" t="s">
        <v>25</v>
      </c>
      <c r="O765">
        <v>650931</v>
      </c>
      <c r="P765">
        <v>1337367</v>
      </c>
      <c r="Q765" t="b">
        <v>0</v>
      </c>
      <c r="R765">
        <v>20171011</v>
      </c>
    </row>
    <row r="766" spans="1:18" hidden="1" x14ac:dyDescent="0.25">
      <c r="A766">
        <v>1986</v>
      </c>
      <c r="B766" t="s">
        <v>220</v>
      </c>
      <c r="C766" t="s">
        <v>221</v>
      </c>
      <c r="D766">
        <v>53</v>
      </c>
      <c r="E766">
        <v>91</v>
      </c>
      <c r="F766">
        <v>73</v>
      </c>
      <c r="G766" t="s">
        <v>20</v>
      </c>
      <c r="H766" t="s">
        <v>21</v>
      </c>
      <c r="I766" t="s">
        <v>22</v>
      </c>
      <c r="J766" t="b">
        <v>0</v>
      </c>
      <c r="K766" t="s">
        <v>777</v>
      </c>
      <c r="L766" t="s">
        <v>88</v>
      </c>
      <c r="M766" t="b">
        <v>0</v>
      </c>
      <c r="N766" t="s">
        <v>25</v>
      </c>
      <c r="O766">
        <v>8965</v>
      </c>
      <c r="P766">
        <v>1337367</v>
      </c>
      <c r="Q766" t="b">
        <v>0</v>
      </c>
      <c r="R766">
        <v>20171011</v>
      </c>
    </row>
    <row r="767" spans="1:18" hidden="1" x14ac:dyDescent="0.25">
      <c r="A767">
        <v>1986</v>
      </c>
      <c r="B767" t="s">
        <v>220</v>
      </c>
      <c r="C767" t="s">
        <v>221</v>
      </c>
      <c r="D767">
        <v>53</v>
      </c>
      <c r="E767">
        <v>91</v>
      </c>
      <c r="F767">
        <v>73</v>
      </c>
      <c r="G767" t="s">
        <v>20</v>
      </c>
      <c r="H767" t="s">
        <v>21</v>
      </c>
      <c r="I767" t="s">
        <v>22</v>
      </c>
      <c r="J767" t="b">
        <v>0</v>
      </c>
      <c r="K767" t="s">
        <v>778</v>
      </c>
      <c r="L767" t="s">
        <v>29</v>
      </c>
      <c r="M767" t="b">
        <v>0</v>
      </c>
      <c r="N767" t="s">
        <v>25</v>
      </c>
      <c r="O767">
        <v>677471</v>
      </c>
      <c r="P767">
        <v>1337367</v>
      </c>
      <c r="Q767" t="b">
        <v>0</v>
      </c>
      <c r="R767">
        <v>20171011</v>
      </c>
    </row>
    <row r="768" spans="1:18" hidden="1" x14ac:dyDescent="0.25">
      <c r="A768">
        <v>1986</v>
      </c>
      <c r="B768" t="s">
        <v>231</v>
      </c>
      <c r="C768" t="s">
        <v>232</v>
      </c>
      <c r="D768">
        <v>55</v>
      </c>
      <c r="E768">
        <v>35</v>
      </c>
      <c r="F768">
        <v>25</v>
      </c>
      <c r="G768" t="s">
        <v>20</v>
      </c>
      <c r="H768" t="s">
        <v>21</v>
      </c>
      <c r="I768" t="s">
        <v>22</v>
      </c>
      <c r="J768" t="b">
        <v>0</v>
      </c>
      <c r="K768" t="s">
        <v>45</v>
      </c>
      <c r="M768" t="b">
        <v>0</v>
      </c>
      <c r="N768" t="s">
        <v>25</v>
      </c>
      <c r="O768">
        <v>1212</v>
      </c>
      <c r="P768">
        <v>1483174</v>
      </c>
      <c r="Q768" t="b">
        <v>0</v>
      </c>
      <c r="R768">
        <v>20171011</v>
      </c>
    </row>
    <row r="769" spans="1:18" hidden="1" x14ac:dyDescent="0.25">
      <c r="A769">
        <v>1986</v>
      </c>
      <c r="B769" t="s">
        <v>231</v>
      </c>
      <c r="C769" t="s">
        <v>232</v>
      </c>
      <c r="D769">
        <v>55</v>
      </c>
      <c r="E769">
        <v>35</v>
      </c>
      <c r="F769">
        <v>25</v>
      </c>
      <c r="G769" t="s">
        <v>20</v>
      </c>
      <c r="H769" t="s">
        <v>21</v>
      </c>
      <c r="I769" t="s">
        <v>22</v>
      </c>
      <c r="J769" t="b">
        <v>0</v>
      </c>
      <c r="K769" t="s">
        <v>779</v>
      </c>
      <c r="L769" t="s">
        <v>780</v>
      </c>
      <c r="M769" t="b">
        <v>0</v>
      </c>
      <c r="N769" t="s">
        <v>25</v>
      </c>
      <c r="O769">
        <v>2234</v>
      </c>
      <c r="P769">
        <v>1483174</v>
      </c>
      <c r="Q769" t="b">
        <v>0</v>
      </c>
      <c r="R769">
        <v>20171011</v>
      </c>
    </row>
    <row r="770" spans="1:18" hidden="1" x14ac:dyDescent="0.25">
      <c r="A770">
        <v>1986</v>
      </c>
      <c r="B770" t="s">
        <v>231</v>
      </c>
      <c r="C770" t="s">
        <v>232</v>
      </c>
      <c r="D770">
        <v>55</v>
      </c>
      <c r="E770">
        <v>35</v>
      </c>
      <c r="F770">
        <v>25</v>
      </c>
      <c r="G770" t="s">
        <v>20</v>
      </c>
      <c r="H770" t="s">
        <v>21</v>
      </c>
      <c r="I770" t="s">
        <v>22</v>
      </c>
      <c r="J770" t="b">
        <v>0</v>
      </c>
      <c r="K770" t="s">
        <v>781</v>
      </c>
      <c r="L770" t="s">
        <v>27</v>
      </c>
      <c r="M770" t="b">
        <v>0</v>
      </c>
      <c r="N770" t="s">
        <v>25</v>
      </c>
      <c r="O770">
        <v>19266</v>
      </c>
      <c r="P770">
        <v>1483174</v>
      </c>
      <c r="Q770" t="b">
        <v>0</v>
      </c>
      <c r="R770">
        <v>20171011</v>
      </c>
    </row>
    <row r="771" spans="1:18" hidden="1" x14ac:dyDescent="0.25">
      <c r="A771">
        <v>1986</v>
      </c>
      <c r="B771" t="s">
        <v>231</v>
      </c>
      <c r="C771" t="s">
        <v>232</v>
      </c>
      <c r="D771">
        <v>55</v>
      </c>
      <c r="E771">
        <v>35</v>
      </c>
      <c r="F771">
        <v>25</v>
      </c>
      <c r="G771" t="s">
        <v>20</v>
      </c>
      <c r="H771" t="s">
        <v>21</v>
      </c>
      <c r="I771" t="s">
        <v>22</v>
      </c>
      <c r="J771" t="b">
        <v>0</v>
      </c>
      <c r="K771" t="s">
        <v>782</v>
      </c>
      <c r="L771" t="s">
        <v>88</v>
      </c>
      <c r="M771" t="b">
        <v>0</v>
      </c>
      <c r="N771" t="s">
        <v>25</v>
      </c>
      <c r="O771">
        <v>2926</v>
      </c>
      <c r="P771">
        <v>1483174</v>
      </c>
      <c r="Q771" t="b">
        <v>0</v>
      </c>
      <c r="R771">
        <v>20171011</v>
      </c>
    </row>
    <row r="772" spans="1:18" hidden="1" x14ac:dyDescent="0.25">
      <c r="A772">
        <v>1986</v>
      </c>
      <c r="B772" t="s">
        <v>231</v>
      </c>
      <c r="C772" t="s">
        <v>232</v>
      </c>
      <c r="D772">
        <v>55</v>
      </c>
      <c r="E772">
        <v>35</v>
      </c>
      <c r="F772">
        <v>25</v>
      </c>
      <c r="G772" t="s">
        <v>20</v>
      </c>
      <c r="H772" t="s">
        <v>21</v>
      </c>
      <c r="I772" t="s">
        <v>22</v>
      </c>
      <c r="J772" t="b">
        <v>0</v>
      </c>
      <c r="K772" t="s">
        <v>783</v>
      </c>
      <c r="L772" t="s">
        <v>29</v>
      </c>
      <c r="M772" t="b">
        <v>0</v>
      </c>
      <c r="N772" t="s">
        <v>25</v>
      </c>
      <c r="O772">
        <v>702963</v>
      </c>
      <c r="P772">
        <v>1483174</v>
      </c>
      <c r="Q772" t="b">
        <v>0</v>
      </c>
      <c r="R772">
        <v>20171011</v>
      </c>
    </row>
    <row r="773" spans="1:18" hidden="1" x14ac:dyDescent="0.25">
      <c r="A773">
        <v>1986</v>
      </c>
      <c r="B773" t="s">
        <v>231</v>
      </c>
      <c r="C773" t="s">
        <v>232</v>
      </c>
      <c r="D773">
        <v>55</v>
      </c>
      <c r="E773">
        <v>35</v>
      </c>
      <c r="F773">
        <v>25</v>
      </c>
      <c r="G773" t="s">
        <v>20</v>
      </c>
      <c r="H773" t="s">
        <v>21</v>
      </c>
      <c r="I773" t="s">
        <v>22</v>
      </c>
      <c r="J773" t="b">
        <v>0</v>
      </c>
      <c r="K773" t="s">
        <v>518</v>
      </c>
      <c r="L773" t="s">
        <v>24</v>
      </c>
      <c r="M773" t="b">
        <v>0</v>
      </c>
      <c r="N773" t="s">
        <v>25</v>
      </c>
      <c r="O773">
        <v>754573</v>
      </c>
      <c r="P773">
        <v>1483174</v>
      </c>
      <c r="Q773" t="b">
        <v>0</v>
      </c>
      <c r="R773">
        <v>20171011</v>
      </c>
    </row>
    <row r="774" spans="1:18" hidden="1" x14ac:dyDescent="0.25">
      <c r="A774">
        <v>1988</v>
      </c>
      <c r="B774" t="s">
        <v>18</v>
      </c>
      <c r="C774" t="s">
        <v>19</v>
      </c>
      <c r="D774">
        <v>4</v>
      </c>
      <c r="E774">
        <v>86</v>
      </c>
      <c r="F774">
        <v>61</v>
      </c>
      <c r="G774" t="s">
        <v>20</v>
      </c>
      <c r="H774" t="s">
        <v>21</v>
      </c>
      <c r="I774" t="s">
        <v>22</v>
      </c>
      <c r="J774" t="b">
        <v>0</v>
      </c>
      <c r="K774" t="s">
        <v>784</v>
      </c>
      <c r="L774" t="s">
        <v>756</v>
      </c>
      <c r="M774" t="b">
        <v>0</v>
      </c>
      <c r="N774" t="s">
        <v>25</v>
      </c>
      <c r="O774">
        <v>5195</v>
      </c>
      <c r="P774">
        <v>1164539</v>
      </c>
      <c r="Q774" t="b">
        <v>0</v>
      </c>
      <c r="R774">
        <v>20171011</v>
      </c>
    </row>
    <row r="775" spans="1:18" hidden="1" x14ac:dyDescent="0.25">
      <c r="A775">
        <v>1988</v>
      </c>
      <c r="B775" t="s">
        <v>18</v>
      </c>
      <c r="C775" t="s">
        <v>19</v>
      </c>
      <c r="D775">
        <v>4</v>
      </c>
      <c r="E775">
        <v>86</v>
      </c>
      <c r="F775">
        <v>61</v>
      </c>
      <c r="G775" t="s">
        <v>20</v>
      </c>
      <c r="H775" t="s">
        <v>21</v>
      </c>
      <c r="I775" t="s">
        <v>22</v>
      </c>
      <c r="J775" t="b">
        <v>0</v>
      </c>
      <c r="K775" t="s">
        <v>785</v>
      </c>
      <c r="L775" t="s">
        <v>31</v>
      </c>
      <c r="M775" t="b">
        <v>0</v>
      </c>
      <c r="N775" t="s">
        <v>25</v>
      </c>
      <c r="O775">
        <v>20849</v>
      </c>
      <c r="P775">
        <v>1164539</v>
      </c>
      <c r="Q775" t="b">
        <v>0</v>
      </c>
      <c r="R775">
        <v>20171011</v>
      </c>
    </row>
    <row r="776" spans="1:18" hidden="1" x14ac:dyDescent="0.25">
      <c r="A776">
        <v>1988</v>
      </c>
      <c r="B776" t="s">
        <v>18</v>
      </c>
      <c r="C776" t="s">
        <v>19</v>
      </c>
      <c r="D776">
        <v>4</v>
      </c>
      <c r="E776">
        <v>86</v>
      </c>
      <c r="F776">
        <v>61</v>
      </c>
      <c r="G776" t="s">
        <v>20</v>
      </c>
      <c r="H776" t="s">
        <v>21</v>
      </c>
      <c r="I776" t="s">
        <v>22</v>
      </c>
      <c r="J776" t="b">
        <v>0</v>
      </c>
      <c r="K776" t="s">
        <v>193</v>
      </c>
      <c r="L776" t="s">
        <v>193</v>
      </c>
      <c r="M776" t="b">
        <v>1</v>
      </c>
      <c r="N776" t="s">
        <v>25</v>
      </c>
      <c r="O776">
        <v>32</v>
      </c>
      <c r="P776">
        <v>1164539</v>
      </c>
      <c r="Q776" t="b">
        <v>0</v>
      </c>
      <c r="R776">
        <v>20171011</v>
      </c>
    </row>
    <row r="777" spans="1:18" hidden="1" x14ac:dyDescent="0.25">
      <c r="A777">
        <v>1988</v>
      </c>
      <c r="B777" t="s">
        <v>18</v>
      </c>
      <c r="C777" t="s">
        <v>19</v>
      </c>
      <c r="D777">
        <v>4</v>
      </c>
      <c r="E777">
        <v>86</v>
      </c>
      <c r="F777">
        <v>61</v>
      </c>
      <c r="G777" t="s">
        <v>20</v>
      </c>
      <c r="H777" t="s">
        <v>21</v>
      </c>
      <c r="I777" t="s">
        <v>22</v>
      </c>
      <c r="J777" t="b">
        <v>0</v>
      </c>
      <c r="K777" t="s">
        <v>786</v>
      </c>
      <c r="L777" t="s">
        <v>24</v>
      </c>
      <c r="M777" t="b">
        <v>0</v>
      </c>
      <c r="N777" t="s">
        <v>25</v>
      </c>
      <c r="O777">
        <v>478060</v>
      </c>
      <c r="P777">
        <v>1164539</v>
      </c>
      <c r="Q777" t="b">
        <v>0</v>
      </c>
      <c r="R777">
        <v>20171011</v>
      </c>
    </row>
    <row r="778" spans="1:18" hidden="1" x14ac:dyDescent="0.25">
      <c r="A778">
        <v>1988</v>
      </c>
      <c r="B778" t="s">
        <v>18</v>
      </c>
      <c r="C778" t="s">
        <v>19</v>
      </c>
      <c r="D778">
        <v>4</v>
      </c>
      <c r="E778">
        <v>86</v>
      </c>
      <c r="F778">
        <v>61</v>
      </c>
      <c r="G778" t="s">
        <v>20</v>
      </c>
      <c r="H778" t="s">
        <v>21</v>
      </c>
      <c r="I778" t="s">
        <v>22</v>
      </c>
      <c r="J778" t="b">
        <v>0</v>
      </c>
      <c r="K778" t="s">
        <v>28</v>
      </c>
      <c r="L778" t="s">
        <v>29</v>
      </c>
      <c r="M778" t="b">
        <v>0</v>
      </c>
      <c r="N778" t="s">
        <v>25</v>
      </c>
      <c r="O778">
        <v>660403</v>
      </c>
      <c r="P778">
        <v>1164539</v>
      </c>
      <c r="Q778" t="b">
        <v>0</v>
      </c>
      <c r="R778">
        <v>20171011</v>
      </c>
    </row>
    <row r="779" spans="1:18" hidden="1" x14ac:dyDescent="0.25">
      <c r="A779">
        <v>1988</v>
      </c>
      <c r="B779" t="s">
        <v>33</v>
      </c>
      <c r="C779" t="s">
        <v>34</v>
      </c>
      <c r="D779">
        <v>6</v>
      </c>
      <c r="E779">
        <v>93</v>
      </c>
      <c r="F779">
        <v>71</v>
      </c>
      <c r="G779" t="s">
        <v>20</v>
      </c>
      <c r="H779" t="s">
        <v>21</v>
      </c>
      <c r="I779" t="s">
        <v>22</v>
      </c>
      <c r="J779" t="b">
        <v>0</v>
      </c>
      <c r="K779" t="s">
        <v>528</v>
      </c>
      <c r="L779" t="s">
        <v>24</v>
      </c>
      <c r="M779" t="b">
        <v>0</v>
      </c>
      <c r="N779" t="s">
        <v>25</v>
      </c>
      <c r="O779">
        <v>5143409</v>
      </c>
      <c r="P779">
        <v>9743598</v>
      </c>
      <c r="Q779" t="b">
        <v>0</v>
      </c>
      <c r="R779">
        <v>20171011</v>
      </c>
    </row>
    <row r="780" spans="1:18" hidden="1" x14ac:dyDescent="0.25">
      <c r="A780">
        <v>1988</v>
      </c>
      <c r="B780" t="s">
        <v>33</v>
      </c>
      <c r="C780" t="s">
        <v>34</v>
      </c>
      <c r="D780">
        <v>6</v>
      </c>
      <c r="E780">
        <v>93</v>
      </c>
      <c r="F780">
        <v>71</v>
      </c>
      <c r="G780" t="s">
        <v>20</v>
      </c>
      <c r="H780" t="s">
        <v>21</v>
      </c>
      <c r="I780" t="s">
        <v>22</v>
      </c>
      <c r="J780" t="b">
        <v>0</v>
      </c>
      <c r="K780" t="s">
        <v>193</v>
      </c>
      <c r="L780" t="s">
        <v>193</v>
      </c>
      <c r="M780" t="b">
        <v>1</v>
      </c>
      <c r="N780" t="s">
        <v>25</v>
      </c>
      <c r="O780">
        <v>51</v>
      </c>
      <c r="P780">
        <v>9743598</v>
      </c>
      <c r="Q780" t="b">
        <v>0</v>
      </c>
      <c r="R780">
        <v>20171011</v>
      </c>
    </row>
    <row r="781" spans="1:18" hidden="1" x14ac:dyDescent="0.25">
      <c r="A781">
        <v>1988</v>
      </c>
      <c r="B781" t="s">
        <v>33</v>
      </c>
      <c r="C781" t="s">
        <v>34</v>
      </c>
      <c r="D781">
        <v>6</v>
      </c>
      <c r="E781">
        <v>93</v>
      </c>
      <c r="F781">
        <v>71</v>
      </c>
      <c r="G781" t="s">
        <v>20</v>
      </c>
      <c r="H781" t="s">
        <v>21</v>
      </c>
      <c r="I781" t="s">
        <v>22</v>
      </c>
      <c r="J781" t="b">
        <v>0</v>
      </c>
      <c r="K781" t="s">
        <v>787</v>
      </c>
      <c r="L781" t="s">
        <v>41</v>
      </c>
      <c r="M781" t="b">
        <v>0</v>
      </c>
      <c r="N781" t="s">
        <v>25</v>
      </c>
      <c r="O781">
        <v>166600</v>
      </c>
      <c r="P781">
        <v>9743598</v>
      </c>
      <c r="Q781" t="b">
        <v>0</v>
      </c>
      <c r="R781">
        <v>20171011</v>
      </c>
    </row>
    <row r="782" spans="1:18" hidden="1" x14ac:dyDescent="0.25">
      <c r="A782">
        <v>1988</v>
      </c>
      <c r="B782" t="s">
        <v>33</v>
      </c>
      <c r="C782" t="s">
        <v>34</v>
      </c>
      <c r="D782">
        <v>6</v>
      </c>
      <c r="E782">
        <v>93</v>
      </c>
      <c r="F782">
        <v>71</v>
      </c>
      <c r="G782" t="s">
        <v>20</v>
      </c>
      <c r="H782" t="s">
        <v>21</v>
      </c>
      <c r="I782" t="s">
        <v>22</v>
      </c>
      <c r="J782" t="b">
        <v>0</v>
      </c>
      <c r="K782" t="s">
        <v>788</v>
      </c>
      <c r="L782" t="s">
        <v>27</v>
      </c>
      <c r="M782" t="b">
        <v>0</v>
      </c>
      <c r="N782" t="s">
        <v>25</v>
      </c>
      <c r="O782">
        <v>66288</v>
      </c>
      <c r="P782">
        <v>9743598</v>
      </c>
      <c r="Q782" t="b">
        <v>0</v>
      </c>
      <c r="R782">
        <v>20171011</v>
      </c>
    </row>
    <row r="783" spans="1:18" hidden="1" x14ac:dyDescent="0.25">
      <c r="A783">
        <v>1988</v>
      </c>
      <c r="B783" t="s">
        <v>33</v>
      </c>
      <c r="C783" t="s">
        <v>34</v>
      </c>
      <c r="D783">
        <v>6</v>
      </c>
      <c r="E783">
        <v>93</v>
      </c>
      <c r="F783">
        <v>71</v>
      </c>
      <c r="G783" t="s">
        <v>20</v>
      </c>
      <c r="H783" t="s">
        <v>21</v>
      </c>
      <c r="I783" t="s">
        <v>22</v>
      </c>
      <c r="J783" t="b">
        <v>0</v>
      </c>
      <c r="K783" t="s">
        <v>789</v>
      </c>
      <c r="L783" t="s">
        <v>29</v>
      </c>
      <c r="M783" t="b">
        <v>0</v>
      </c>
      <c r="N783" t="s">
        <v>25</v>
      </c>
      <c r="O783">
        <v>4287253</v>
      </c>
      <c r="P783">
        <v>9743598</v>
      </c>
      <c r="Q783" t="b">
        <v>0</v>
      </c>
      <c r="R783">
        <v>20171011</v>
      </c>
    </row>
    <row r="784" spans="1:18" hidden="1" x14ac:dyDescent="0.25">
      <c r="A784">
        <v>1988</v>
      </c>
      <c r="B784" t="s">
        <v>33</v>
      </c>
      <c r="C784" t="s">
        <v>34</v>
      </c>
      <c r="D784">
        <v>6</v>
      </c>
      <c r="E784">
        <v>93</v>
      </c>
      <c r="F784">
        <v>71</v>
      </c>
      <c r="G784" t="s">
        <v>20</v>
      </c>
      <c r="H784" t="s">
        <v>21</v>
      </c>
      <c r="I784" t="s">
        <v>22</v>
      </c>
      <c r="J784" t="b">
        <v>0</v>
      </c>
      <c r="K784" t="s">
        <v>790</v>
      </c>
      <c r="L784" t="s">
        <v>31</v>
      </c>
      <c r="M784" t="b">
        <v>0</v>
      </c>
      <c r="N784" t="s">
        <v>25</v>
      </c>
      <c r="O784">
        <v>79997</v>
      </c>
      <c r="P784">
        <v>9743598</v>
      </c>
      <c r="Q784" t="b">
        <v>0</v>
      </c>
      <c r="R784">
        <v>20171011</v>
      </c>
    </row>
    <row r="785" spans="1:18" hidden="1" x14ac:dyDescent="0.25">
      <c r="A785">
        <v>1988</v>
      </c>
      <c r="B785" t="s">
        <v>42</v>
      </c>
      <c r="C785" t="s">
        <v>43</v>
      </c>
      <c r="D785">
        <v>9</v>
      </c>
      <c r="E785">
        <v>16</v>
      </c>
      <c r="F785">
        <v>1</v>
      </c>
      <c r="G785" t="s">
        <v>20</v>
      </c>
      <c r="H785" t="s">
        <v>21</v>
      </c>
      <c r="I785" t="s">
        <v>22</v>
      </c>
      <c r="J785" t="b">
        <v>0</v>
      </c>
      <c r="K785" t="s">
        <v>791</v>
      </c>
      <c r="L785" t="s">
        <v>31</v>
      </c>
      <c r="M785" t="b">
        <v>0</v>
      </c>
      <c r="N785" t="s">
        <v>25</v>
      </c>
      <c r="O785">
        <v>12409</v>
      </c>
      <c r="P785">
        <v>1383526</v>
      </c>
      <c r="Q785" t="b">
        <v>0</v>
      </c>
      <c r="R785">
        <v>20171011</v>
      </c>
    </row>
    <row r="786" spans="1:18" hidden="1" x14ac:dyDescent="0.25">
      <c r="A786">
        <v>1988</v>
      </c>
      <c r="B786" t="s">
        <v>42</v>
      </c>
      <c r="C786" t="s">
        <v>43</v>
      </c>
      <c r="D786">
        <v>9</v>
      </c>
      <c r="E786">
        <v>16</v>
      </c>
      <c r="F786">
        <v>1</v>
      </c>
      <c r="G786" t="s">
        <v>20</v>
      </c>
      <c r="H786" t="s">
        <v>21</v>
      </c>
      <c r="I786" t="s">
        <v>22</v>
      </c>
      <c r="J786" t="b">
        <v>0</v>
      </c>
      <c r="K786" t="s">
        <v>193</v>
      </c>
      <c r="L786" t="s">
        <v>193</v>
      </c>
      <c r="M786" t="b">
        <v>1</v>
      </c>
      <c r="N786" t="s">
        <v>25</v>
      </c>
      <c r="O786">
        <v>10</v>
      </c>
      <c r="P786">
        <v>1383526</v>
      </c>
      <c r="Q786" t="b">
        <v>0</v>
      </c>
      <c r="R786">
        <v>20171011</v>
      </c>
    </row>
    <row r="787" spans="1:18" hidden="1" x14ac:dyDescent="0.25">
      <c r="A787">
        <v>1988</v>
      </c>
      <c r="B787" t="s">
        <v>42</v>
      </c>
      <c r="C787" t="s">
        <v>43</v>
      </c>
      <c r="D787">
        <v>9</v>
      </c>
      <c r="E787">
        <v>16</v>
      </c>
      <c r="F787">
        <v>1</v>
      </c>
      <c r="G787" t="s">
        <v>20</v>
      </c>
      <c r="H787" t="s">
        <v>21</v>
      </c>
      <c r="I787" t="s">
        <v>22</v>
      </c>
      <c r="J787" t="b">
        <v>0</v>
      </c>
      <c r="K787" t="s">
        <v>792</v>
      </c>
      <c r="L787" t="s">
        <v>24</v>
      </c>
      <c r="M787" t="b">
        <v>0</v>
      </c>
      <c r="N787" t="s">
        <v>25</v>
      </c>
      <c r="O787">
        <v>678454</v>
      </c>
      <c r="P787">
        <v>1383526</v>
      </c>
      <c r="Q787" t="b">
        <v>0</v>
      </c>
      <c r="R787">
        <v>20171011</v>
      </c>
    </row>
    <row r="788" spans="1:18" hidden="1" x14ac:dyDescent="0.25">
      <c r="A788">
        <v>1988</v>
      </c>
      <c r="B788" t="s">
        <v>42</v>
      </c>
      <c r="C788" t="s">
        <v>43</v>
      </c>
      <c r="D788">
        <v>9</v>
      </c>
      <c r="E788">
        <v>16</v>
      </c>
      <c r="F788">
        <v>1</v>
      </c>
      <c r="G788" t="s">
        <v>20</v>
      </c>
      <c r="H788" t="s">
        <v>21</v>
      </c>
      <c r="I788" t="s">
        <v>22</v>
      </c>
      <c r="J788" t="b">
        <v>0</v>
      </c>
      <c r="K788" t="s">
        <v>793</v>
      </c>
      <c r="L788" t="s">
        <v>29</v>
      </c>
      <c r="M788" t="b">
        <v>0</v>
      </c>
      <c r="N788" t="s">
        <v>25</v>
      </c>
      <c r="O788">
        <v>688499</v>
      </c>
      <c r="P788">
        <v>1383526</v>
      </c>
      <c r="Q788" t="b">
        <v>0</v>
      </c>
      <c r="R788">
        <v>20171011</v>
      </c>
    </row>
    <row r="789" spans="1:18" hidden="1" x14ac:dyDescent="0.25">
      <c r="A789">
        <v>1988</v>
      </c>
      <c r="B789" t="s">
        <v>42</v>
      </c>
      <c r="C789" t="s">
        <v>43</v>
      </c>
      <c r="D789">
        <v>9</v>
      </c>
      <c r="E789">
        <v>16</v>
      </c>
      <c r="F789">
        <v>1</v>
      </c>
      <c r="G789" t="s">
        <v>20</v>
      </c>
      <c r="H789" t="s">
        <v>21</v>
      </c>
      <c r="I789" t="s">
        <v>22</v>
      </c>
      <c r="J789" t="b">
        <v>0</v>
      </c>
      <c r="K789" t="s">
        <v>794</v>
      </c>
      <c r="L789" t="s">
        <v>756</v>
      </c>
      <c r="M789" t="b">
        <v>0</v>
      </c>
      <c r="N789" t="s">
        <v>25</v>
      </c>
      <c r="O789">
        <v>4154</v>
      </c>
      <c r="P789">
        <v>1383526</v>
      </c>
      <c r="Q789" t="b">
        <v>0</v>
      </c>
      <c r="R789">
        <v>20171011</v>
      </c>
    </row>
    <row r="790" spans="1:18" hidden="1" x14ac:dyDescent="0.25">
      <c r="A790">
        <v>1988</v>
      </c>
      <c r="B790" t="s">
        <v>48</v>
      </c>
      <c r="C790" t="s">
        <v>49</v>
      </c>
      <c r="D790">
        <v>10</v>
      </c>
      <c r="E790">
        <v>51</v>
      </c>
      <c r="F790">
        <v>11</v>
      </c>
      <c r="G790" t="s">
        <v>20</v>
      </c>
      <c r="H790" t="s">
        <v>21</v>
      </c>
      <c r="I790" t="s">
        <v>22</v>
      </c>
      <c r="J790" t="b">
        <v>0</v>
      </c>
      <c r="K790" t="s">
        <v>51</v>
      </c>
      <c r="L790" t="s">
        <v>24</v>
      </c>
      <c r="M790" t="b">
        <v>0</v>
      </c>
      <c r="N790" t="s">
        <v>25</v>
      </c>
      <c r="O790">
        <v>151115</v>
      </c>
      <c r="P790">
        <v>243493</v>
      </c>
      <c r="Q790" t="b">
        <v>0</v>
      </c>
      <c r="R790">
        <v>20171011</v>
      </c>
    </row>
    <row r="791" spans="1:18" hidden="1" x14ac:dyDescent="0.25">
      <c r="A791">
        <v>1988</v>
      </c>
      <c r="B791" t="s">
        <v>48</v>
      </c>
      <c r="C791" t="s">
        <v>49</v>
      </c>
      <c r="D791">
        <v>10</v>
      </c>
      <c r="E791">
        <v>51</v>
      </c>
      <c r="F791">
        <v>11</v>
      </c>
      <c r="G791" t="s">
        <v>20</v>
      </c>
      <c r="H791" t="s">
        <v>21</v>
      </c>
      <c r="I791" t="s">
        <v>22</v>
      </c>
      <c r="J791" t="b">
        <v>0</v>
      </c>
      <c r="K791" t="s">
        <v>795</v>
      </c>
      <c r="L791" t="s">
        <v>29</v>
      </c>
      <c r="M791" t="b">
        <v>0</v>
      </c>
      <c r="N791" t="s">
        <v>25</v>
      </c>
      <c r="O791">
        <v>92378</v>
      </c>
      <c r="P791">
        <v>243493</v>
      </c>
      <c r="Q791" t="b">
        <v>0</v>
      </c>
      <c r="R791">
        <v>20171011</v>
      </c>
    </row>
    <row r="792" spans="1:18" hidden="1" x14ac:dyDescent="0.25">
      <c r="A792">
        <v>1988</v>
      </c>
      <c r="B792" t="s">
        <v>58</v>
      </c>
      <c r="C792" t="s">
        <v>59</v>
      </c>
      <c r="D792">
        <v>12</v>
      </c>
      <c r="E792">
        <v>59</v>
      </c>
      <c r="F792">
        <v>43</v>
      </c>
      <c r="G792" t="s">
        <v>20</v>
      </c>
      <c r="H792" t="s">
        <v>21</v>
      </c>
      <c r="I792" t="s">
        <v>22</v>
      </c>
      <c r="J792" t="b">
        <v>0</v>
      </c>
      <c r="K792" t="s">
        <v>796</v>
      </c>
      <c r="L792" t="s">
        <v>24</v>
      </c>
      <c r="M792" t="b">
        <v>0</v>
      </c>
      <c r="N792" t="s">
        <v>25</v>
      </c>
      <c r="O792">
        <v>2051071</v>
      </c>
      <c r="P792">
        <v>4068209</v>
      </c>
      <c r="Q792" t="b">
        <v>0</v>
      </c>
      <c r="R792">
        <v>20171011</v>
      </c>
    </row>
    <row r="793" spans="1:18" hidden="1" x14ac:dyDescent="0.25">
      <c r="A793">
        <v>1988</v>
      </c>
      <c r="B793" t="s">
        <v>58</v>
      </c>
      <c r="C793" t="s">
        <v>59</v>
      </c>
      <c r="D793">
        <v>12</v>
      </c>
      <c r="E793">
        <v>59</v>
      </c>
      <c r="F793">
        <v>43</v>
      </c>
      <c r="G793" t="s">
        <v>20</v>
      </c>
      <c r="H793" t="s">
        <v>21</v>
      </c>
      <c r="I793" t="s">
        <v>22</v>
      </c>
      <c r="J793" t="b">
        <v>0</v>
      </c>
      <c r="K793" t="s">
        <v>193</v>
      </c>
      <c r="L793" t="s">
        <v>193</v>
      </c>
      <c r="M793" t="b">
        <v>1</v>
      </c>
      <c r="N793" t="s">
        <v>25</v>
      </c>
      <c r="O793">
        <v>585</v>
      </c>
      <c r="P793">
        <v>4068209</v>
      </c>
      <c r="Q793" t="b">
        <v>0</v>
      </c>
      <c r="R793">
        <v>20171011</v>
      </c>
    </row>
    <row r="794" spans="1:18" hidden="1" x14ac:dyDescent="0.25">
      <c r="A794">
        <v>1988</v>
      </c>
      <c r="B794" t="s">
        <v>58</v>
      </c>
      <c r="C794" t="s">
        <v>59</v>
      </c>
      <c r="D794">
        <v>12</v>
      </c>
      <c r="E794">
        <v>59</v>
      </c>
      <c r="F794">
        <v>43</v>
      </c>
      <c r="G794" t="s">
        <v>20</v>
      </c>
      <c r="H794" t="s">
        <v>21</v>
      </c>
      <c r="I794" t="s">
        <v>22</v>
      </c>
      <c r="J794" t="b">
        <v>0</v>
      </c>
      <c r="K794" t="s">
        <v>797</v>
      </c>
      <c r="L794" t="s">
        <v>29</v>
      </c>
      <c r="M794" t="b">
        <v>0</v>
      </c>
      <c r="N794" t="s">
        <v>25</v>
      </c>
      <c r="O794">
        <v>2016553</v>
      </c>
      <c r="P794">
        <v>4068209</v>
      </c>
      <c r="Q794" t="b">
        <v>0</v>
      </c>
      <c r="R794">
        <v>20171011</v>
      </c>
    </row>
    <row r="795" spans="1:18" hidden="1" x14ac:dyDescent="0.25">
      <c r="A795">
        <v>1988</v>
      </c>
      <c r="B795" t="s">
        <v>62</v>
      </c>
      <c r="C795" t="s">
        <v>63</v>
      </c>
      <c r="D795">
        <v>15</v>
      </c>
      <c r="E795">
        <v>95</v>
      </c>
      <c r="F795">
        <v>82</v>
      </c>
      <c r="G795" t="s">
        <v>20</v>
      </c>
      <c r="H795" t="s">
        <v>21</v>
      </c>
      <c r="I795" t="s">
        <v>22</v>
      </c>
      <c r="J795" t="b">
        <v>0</v>
      </c>
      <c r="K795" t="s">
        <v>798</v>
      </c>
      <c r="L795" t="s">
        <v>31</v>
      </c>
      <c r="M795" t="b">
        <v>0</v>
      </c>
      <c r="N795" t="s">
        <v>25</v>
      </c>
      <c r="O795">
        <v>8948</v>
      </c>
      <c r="P795">
        <v>323876</v>
      </c>
      <c r="Q795" t="b">
        <v>0</v>
      </c>
      <c r="R795">
        <v>20171011</v>
      </c>
    </row>
    <row r="796" spans="1:18" hidden="1" x14ac:dyDescent="0.25">
      <c r="A796">
        <v>1988</v>
      </c>
      <c r="B796" t="s">
        <v>62</v>
      </c>
      <c r="C796" t="s">
        <v>63</v>
      </c>
      <c r="D796">
        <v>15</v>
      </c>
      <c r="E796">
        <v>95</v>
      </c>
      <c r="F796">
        <v>82</v>
      </c>
      <c r="G796" t="s">
        <v>20</v>
      </c>
      <c r="H796" t="s">
        <v>21</v>
      </c>
      <c r="I796" t="s">
        <v>22</v>
      </c>
      <c r="J796" t="b">
        <v>0</v>
      </c>
      <c r="K796" t="s">
        <v>536</v>
      </c>
      <c r="L796" t="s">
        <v>29</v>
      </c>
      <c r="M796" t="b">
        <v>0</v>
      </c>
      <c r="N796" t="s">
        <v>25</v>
      </c>
      <c r="O796">
        <v>247941</v>
      </c>
      <c r="P796">
        <v>323876</v>
      </c>
      <c r="Q796" t="b">
        <v>0</v>
      </c>
      <c r="R796">
        <v>20171011</v>
      </c>
    </row>
    <row r="797" spans="1:18" hidden="1" x14ac:dyDescent="0.25">
      <c r="A797">
        <v>1988</v>
      </c>
      <c r="B797" t="s">
        <v>62</v>
      </c>
      <c r="C797" t="s">
        <v>63</v>
      </c>
      <c r="D797">
        <v>15</v>
      </c>
      <c r="E797">
        <v>95</v>
      </c>
      <c r="F797">
        <v>82</v>
      </c>
      <c r="G797" t="s">
        <v>20</v>
      </c>
      <c r="H797" t="s">
        <v>21</v>
      </c>
      <c r="I797" t="s">
        <v>22</v>
      </c>
      <c r="J797" t="b">
        <v>0</v>
      </c>
      <c r="K797" t="s">
        <v>799</v>
      </c>
      <c r="L797" t="s">
        <v>24</v>
      </c>
      <c r="M797" t="b">
        <v>0</v>
      </c>
      <c r="N797" t="s">
        <v>25</v>
      </c>
      <c r="O797">
        <v>66987</v>
      </c>
      <c r="P797">
        <v>323876</v>
      </c>
      <c r="Q797" t="b">
        <v>0</v>
      </c>
      <c r="R797">
        <v>20171011</v>
      </c>
    </row>
    <row r="798" spans="1:18" hidden="1" x14ac:dyDescent="0.25">
      <c r="A798">
        <v>1988</v>
      </c>
      <c r="B798" t="s">
        <v>69</v>
      </c>
      <c r="C798" t="s">
        <v>70</v>
      </c>
      <c r="D798">
        <v>18</v>
      </c>
      <c r="E798">
        <v>32</v>
      </c>
      <c r="F798">
        <v>22</v>
      </c>
      <c r="G798" t="s">
        <v>20</v>
      </c>
      <c r="H798" t="s">
        <v>21</v>
      </c>
      <c r="I798" t="s">
        <v>22</v>
      </c>
      <c r="J798" t="b">
        <v>0</v>
      </c>
      <c r="K798" t="s">
        <v>800</v>
      </c>
      <c r="L798" t="s">
        <v>29</v>
      </c>
      <c r="M798" t="b">
        <v>0</v>
      </c>
      <c r="N798" t="s">
        <v>25</v>
      </c>
      <c r="O798">
        <v>668778</v>
      </c>
      <c r="P798">
        <v>2099303</v>
      </c>
      <c r="Q798" t="b">
        <v>0</v>
      </c>
      <c r="R798">
        <v>20171011</v>
      </c>
    </row>
    <row r="799" spans="1:18" hidden="1" x14ac:dyDescent="0.25">
      <c r="A799">
        <v>1988</v>
      </c>
      <c r="B799" t="s">
        <v>69</v>
      </c>
      <c r="C799" t="s">
        <v>70</v>
      </c>
      <c r="D799">
        <v>18</v>
      </c>
      <c r="E799">
        <v>32</v>
      </c>
      <c r="F799">
        <v>22</v>
      </c>
      <c r="G799" t="s">
        <v>20</v>
      </c>
      <c r="H799" t="s">
        <v>21</v>
      </c>
      <c r="I799" t="s">
        <v>22</v>
      </c>
      <c r="J799" t="b">
        <v>0</v>
      </c>
      <c r="K799" t="s">
        <v>71</v>
      </c>
      <c r="L799" t="s">
        <v>24</v>
      </c>
      <c r="M799" t="b">
        <v>0</v>
      </c>
      <c r="N799" t="s">
        <v>25</v>
      </c>
      <c r="O799">
        <v>1430525</v>
      </c>
      <c r="P799">
        <v>2099303</v>
      </c>
      <c r="Q799" t="b">
        <v>0</v>
      </c>
      <c r="R799">
        <v>20171011</v>
      </c>
    </row>
    <row r="800" spans="1:18" hidden="1" x14ac:dyDescent="0.25">
      <c r="A800">
        <v>1988</v>
      </c>
      <c r="B800" t="s">
        <v>76</v>
      </c>
      <c r="C800" t="s">
        <v>77</v>
      </c>
      <c r="D800">
        <v>23</v>
      </c>
      <c r="E800">
        <v>11</v>
      </c>
      <c r="F800">
        <v>2</v>
      </c>
      <c r="G800" t="s">
        <v>20</v>
      </c>
      <c r="H800" t="s">
        <v>21</v>
      </c>
      <c r="I800" t="s">
        <v>22</v>
      </c>
      <c r="J800" t="b">
        <v>0</v>
      </c>
      <c r="K800" t="s">
        <v>542</v>
      </c>
      <c r="L800" t="s">
        <v>29</v>
      </c>
      <c r="M800" t="b">
        <v>0</v>
      </c>
      <c r="N800" t="s">
        <v>25</v>
      </c>
      <c r="O800">
        <v>452581</v>
      </c>
      <c r="P800">
        <v>556745</v>
      </c>
      <c r="Q800" t="b">
        <v>0</v>
      </c>
      <c r="R800">
        <v>20171011</v>
      </c>
    </row>
    <row r="801" spans="1:18" hidden="1" x14ac:dyDescent="0.25">
      <c r="A801">
        <v>1988</v>
      </c>
      <c r="B801" t="s">
        <v>76</v>
      </c>
      <c r="C801" t="s">
        <v>77</v>
      </c>
      <c r="D801">
        <v>23</v>
      </c>
      <c r="E801">
        <v>11</v>
      </c>
      <c r="F801">
        <v>2</v>
      </c>
      <c r="G801" t="s">
        <v>20</v>
      </c>
      <c r="H801" t="s">
        <v>21</v>
      </c>
      <c r="I801" t="s">
        <v>22</v>
      </c>
      <c r="J801" t="b">
        <v>0</v>
      </c>
      <c r="K801" t="s">
        <v>801</v>
      </c>
      <c r="L801" t="s">
        <v>24</v>
      </c>
      <c r="M801" t="b">
        <v>0</v>
      </c>
      <c r="N801" t="s">
        <v>25</v>
      </c>
      <c r="O801">
        <v>104164</v>
      </c>
      <c r="P801">
        <v>556745</v>
      </c>
      <c r="Q801" t="b">
        <v>0</v>
      </c>
      <c r="R801">
        <v>20171011</v>
      </c>
    </row>
    <row r="802" spans="1:18" hidden="1" x14ac:dyDescent="0.25">
      <c r="A802">
        <v>1988</v>
      </c>
      <c r="B802" t="s">
        <v>80</v>
      </c>
      <c r="C802" t="s">
        <v>81</v>
      </c>
      <c r="D802">
        <v>24</v>
      </c>
      <c r="E802">
        <v>52</v>
      </c>
      <c r="F802">
        <v>52</v>
      </c>
      <c r="G802" t="s">
        <v>20</v>
      </c>
      <c r="H802" t="s">
        <v>21</v>
      </c>
      <c r="I802" t="s">
        <v>22</v>
      </c>
      <c r="J802" t="b">
        <v>0</v>
      </c>
      <c r="K802" t="s">
        <v>802</v>
      </c>
      <c r="L802" t="s">
        <v>24</v>
      </c>
      <c r="M802" t="b">
        <v>0</v>
      </c>
      <c r="N802" t="s">
        <v>25</v>
      </c>
      <c r="O802">
        <v>617537</v>
      </c>
      <c r="P802">
        <v>1617065</v>
      </c>
      <c r="Q802" t="b">
        <v>0</v>
      </c>
      <c r="R802">
        <v>20171011</v>
      </c>
    </row>
    <row r="803" spans="1:18" hidden="1" x14ac:dyDescent="0.25">
      <c r="A803">
        <v>1988</v>
      </c>
      <c r="B803" t="s">
        <v>80</v>
      </c>
      <c r="C803" t="s">
        <v>81</v>
      </c>
      <c r="D803">
        <v>24</v>
      </c>
      <c r="E803">
        <v>52</v>
      </c>
      <c r="F803">
        <v>52</v>
      </c>
      <c r="G803" t="s">
        <v>20</v>
      </c>
      <c r="H803" t="s">
        <v>21</v>
      </c>
      <c r="I803" t="s">
        <v>22</v>
      </c>
      <c r="J803" t="b">
        <v>0</v>
      </c>
      <c r="K803" t="s">
        <v>83</v>
      </c>
      <c r="L803" t="s">
        <v>29</v>
      </c>
      <c r="M803" t="b">
        <v>0</v>
      </c>
      <c r="N803" t="s">
        <v>25</v>
      </c>
      <c r="O803">
        <v>999166</v>
      </c>
      <c r="P803">
        <v>1617065</v>
      </c>
      <c r="Q803" t="b">
        <v>0</v>
      </c>
      <c r="R803">
        <v>20171011</v>
      </c>
    </row>
    <row r="804" spans="1:18" hidden="1" x14ac:dyDescent="0.25">
      <c r="A804">
        <v>1988</v>
      </c>
      <c r="B804" t="s">
        <v>80</v>
      </c>
      <c r="C804" t="s">
        <v>81</v>
      </c>
      <c r="D804">
        <v>24</v>
      </c>
      <c r="E804">
        <v>52</v>
      </c>
      <c r="F804">
        <v>52</v>
      </c>
      <c r="G804" t="s">
        <v>20</v>
      </c>
      <c r="H804" t="s">
        <v>21</v>
      </c>
      <c r="I804" t="s">
        <v>22</v>
      </c>
      <c r="J804" t="b">
        <v>0</v>
      </c>
      <c r="K804" t="s">
        <v>193</v>
      </c>
      <c r="L804" t="s">
        <v>193</v>
      </c>
      <c r="M804" t="b">
        <v>1</v>
      </c>
      <c r="N804" t="s">
        <v>25</v>
      </c>
      <c r="O804">
        <v>362</v>
      </c>
      <c r="P804">
        <v>1617065</v>
      </c>
      <c r="Q804" t="b">
        <v>0</v>
      </c>
      <c r="R804">
        <v>20171011</v>
      </c>
    </row>
    <row r="805" spans="1:18" x14ac:dyDescent="0.25">
      <c r="A805">
        <v>1988</v>
      </c>
      <c r="B805" t="s">
        <v>85</v>
      </c>
      <c r="C805" t="s">
        <v>86</v>
      </c>
      <c r="D805">
        <v>25</v>
      </c>
      <c r="E805">
        <v>14</v>
      </c>
      <c r="F805">
        <v>3</v>
      </c>
      <c r="G805" t="s">
        <v>20</v>
      </c>
      <c r="H805" t="s">
        <v>21</v>
      </c>
      <c r="I805" t="s">
        <v>22</v>
      </c>
      <c r="J805" t="b">
        <v>0</v>
      </c>
      <c r="K805" t="s">
        <v>803</v>
      </c>
      <c r="L805" t="s">
        <v>31</v>
      </c>
      <c r="M805" t="b">
        <v>0</v>
      </c>
      <c r="N805" t="s">
        <v>25</v>
      </c>
      <c r="O805">
        <v>13199</v>
      </c>
      <c r="P805">
        <v>2606225</v>
      </c>
      <c r="Q805" t="b">
        <v>0</v>
      </c>
      <c r="R805">
        <v>20171011</v>
      </c>
    </row>
    <row r="806" spans="1:18" x14ac:dyDescent="0.25">
      <c r="A806">
        <v>1988</v>
      </c>
      <c r="B806" t="s">
        <v>85</v>
      </c>
      <c r="C806" t="s">
        <v>86</v>
      </c>
      <c r="D806">
        <v>25</v>
      </c>
      <c r="E806">
        <v>14</v>
      </c>
      <c r="F806">
        <v>3</v>
      </c>
      <c r="G806" t="s">
        <v>20</v>
      </c>
      <c r="H806" t="s">
        <v>21</v>
      </c>
      <c r="I806" t="s">
        <v>22</v>
      </c>
      <c r="J806" t="b">
        <v>0</v>
      </c>
      <c r="K806" t="s">
        <v>134</v>
      </c>
      <c r="M806" t="b">
        <v>0</v>
      </c>
      <c r="N806" t="s">
        <v>25</v>
      </c>
      <c r="O806">
        <v>207</v>
      </c>
      <c r="P806">
        <v>2606225</v>
      </c>
      <c r="Q806" t="b">
        <v>0</v>
      </c>
      <c r="R806">
        <v>20171011</v>
      </c>
    </row>
    <row r="807" spans="1:18" x14ac:dyDescent="0.25">
      <c r="A807">
        <v>1988</v>
      </c>
      <c r="B807" t="s">
        <v>85</v>
      </c>
      <c r="C807" t="s">
        <v>86</v>
      </c>
      <c r="D807">
        <v>25</v>
      </c>
      <c r="E807">
        <v>14</v>
      </c>
      <c r="F807">
        <v>3</v>
      </c>
      <c r="G807" t="s">
        <v>20</v>
      </c>
      <c r="H807" t="s">
        <v>21</v>
      </c>
      <c r="I807" t="s">
        <v>22</v>
      </c>
      <c r="J807" t="b">
        <v>0</v>
      </c>
      <c r="K807" t="s">
        <v>91</v>
      </c>
      <c r="L807" t="s">
        <v>29</v>
      </c>
      <c r="M807" t="b">
        <v>0</v>
      </c>
      <c r="N807" t="s">
        <v>25</v>
      </c>
      <c r="O807">
        <v>1693344</v>
      </c>
      <c r="P807">
        <v>2606225</v>
      </c>
      <c r="Q807" t="b">
        <v>0</v>
      </c>
      <c r="R807">
        <v>20171011</v>
      </c>
    </row>
    <row r="808" spans="1:18" x14ac:dyDescent="0.25">
      <c r="A808">
        <v>1988</v>
      </c>
      <c r="B808" t="s">
        <v>85</v>
      </c>
      <c r="C808" t="s">
        <v>86</v>
      </c>
      <c r="D808">
        <v>25</v>
      </c>
      <c r="E808">
        <v>14</v>
      </c>
      <c r="F808">
        <v>3</v>
      </c>
      <c r="G808" t="s">
        <v>20</v>
      </c>
      <c r="H808" t="s">
        <v>21</v>
      </c>
      <c r="I808" t="s">
        <v>22</v>
      </c>
      <c r="J808" t="b">
        <v>0</v>
      </c>
      <c r="K808" t="s">
        <v>804</v>
      </c>
      <c r="L808" t="s">
        <v>24</v>
      </c>
      <c r="M808" t="b">
        <v>0</v>
      </c>
      <c r="N808" t="s">
        <v>25</v>
      </c>
      <c r="O808">
        <v>884267</v>
      </c>
      <c r="P808">
        <v>2606225</v>
      </c>
      <c r="Q808" t="b">
        <v>0</v>
      </c>
      <c r="R808">
        <v>20171011</v>
      </c>
    </row>
    <row r="809" spans="1:18" x14ac:dyDescent="0.25">
      <c r="A809">
        <v>1988</v>
      </c>
      <c r="B809" t="s">
        <v>85</v>
      </c>
      <c r="C809" t="s">
        <v>86</v>
      </c>
      <c r="D809">
        <v>25</v>
      </c>
      <c r="E809">
        <v>14</v>
      </c>
      <c r="F809">
        <v>3</v>
      </c>
      <c r="G809" t="s">
        <v>20</v>
      </c>
      <c r="H809" t="s">
        <v>21</v>
      </c>
      <c r="I809" t="s">
        <v>22</v>
      </c>
      <c r="J809" t="b">
        <v>0</v>
      </c>
      <c r="K809" t="s">
        <v>805</v>
      </c>
      <c r="L809" t="s">
        <v>756</v>
      </c>
      <c r="M809" t="b">
        <v>0</v>
      </c>
      <c r="N809" t="s">
        <v>25</v>
      </c>
      <c r="O809">
        <v>15208</v>
      </c>
      <c r="P809">
        <v>2606225</v>
      </c>
      <c r="Q809" t="b">
        <v>0</v>
      </c>
      <c r="R809">
        <v>20171011</v>
      </c>
    </row>
    <row r="810" spans="1:18" hidden="1" x14ac:dyDescent="0.25">
      <c r="A810">
        <v>1988</v>
      </c>
      <c r="B810" t="s">
        <v>92</v>
      </c>
      <c r="C810" t="s">
        <v>93</v>
      </c>
      <c r="D810">
        <v>26</v>
      </c>
      <c r="E810">
        <v>34</v>
      </c>
      <c r="F810">
        <v>23</v>
      </c>
      <c r="G810" t="s">
        <v>20</v>
      </c>
      <c r="H810" t="s">
        <v>21</v>
      </c>
      <c r="I810" t="s">
        <v>22</v>
      </c>
      <c r="J810" t="b">
        <v>0</v>
      </c>
      <c r="K810" t="s">
        <v>134</v>
      </c>
      <c r="M810" t="b">
        <v>0</v>
      </c>
      <c r="N810" t="s">
        <v>25</v>
      </c>
      <c r="O810">
        <v>4877</v>
      </c>
      <c r="P810">
        <v>3505985</v>
      </c>
      <c r="Q810" t="b">
        <v>0</v>
      </c>
      <c r="R810">
        <v>20171011</v>
      </c>
    </row>
    <row r="811" spans="1:18" hidden="1" x14ac:dyDescent="0.25">
      <c r="A811">
        <v>1988</v>
      </c>
      <c r="B811" t="s">
        <v>92</v>
      </c>
      <c r="C811" t="s">
        <v>93</v>
      </c>
      <c r="D811">
        <v>26</v>
      </c>
      <c r="E811">
        <v>34</v>
      </c>
      <c r="F811">
        <v>23</v>
      </c>
      <c r="G811" t="s">
        <v>20</v>
      </c>
      <c r="H811" t="s">
        <v>21</v>
      </c>
      <c r="I811" t="s">
        <v>22</v>
      </c>
      <c r="J811" t="b">
        <v>0</v>
      </c>
      <c r="K811" t="s">
        <v>806</v>
      </c>
      <c r="L811" t="s">
        <v>31</v>
      </c>
      <c r="M811" t="b">
        <v>0</v>
      </c>
      <c r="N811" t="s">
        <v>25</v>
      </c>
      <c r="O811">
        <v>27116</v>
      </c>
      <c r="P811">
        <v>3505985</v>
      </c>
      <c r="Q811" t="b">
        <v>0</v>
      </c>
      <c r="R811">
        <v>20171011</v>
      </c>
    </row>
    <row r="812" spans="1:18" hidden="1" x14ac:dyDescent="0.25">
      <c r="A812">
        <v>1988</v>
      </c>
      <c r="B812" t="s">
        <v>92</v>
      </c>
      <c r="C812" t="s">
        <v>93</v>
      </c>
      <c r="D812">
        <v>26</v>
      </c>
      <c r="E812">
        <v>34</v>
      </c>
      <c r="F812">
        <v>23</v>
      </c>
      <c r="G812" t="s">
        <v>20</v>
      </c>
      <c r="H812" t="s">
        <v>21</v>
      </c>
      <c r="I812" t="s">
        <v>22</v>
      </c>
      <c r="J812" t="b">
        <v>0</v>
      </c>
      <c r="K812" t="s">
        <v>807</v>
      </c>
      <c r="L812" t="s">
        <v>24</v>
      </c>
      <c r="M812" t="b">
        <v>0</v>
      </c>
      <c r="N812" t="s">
        <v>25</v>
      </c>
      <c r="O812">
        <v>1348219</v>
      </c>
      <c r="P812">
        <v>3505985</v>
      </c>
      <c r="Q812" t="b">
        <v>0</v>
      </c>
      <c r="R812">
        <v>20171011</v>
      </c>
    </row>
    <row r="813" spans="1:18" hidden="1" x14ac:dyDescent="0.25">
      <c r="A813">
        <v>1988</v>
      </c>
      <c r="B813" t="s">
        <v>92</v>
      </c>
      <c r="C813" t="s">
        <v>93</v>
      </c>
      <c r="D813">
        <v>26</v>
      </c>
      <c r="E813">
        <v>34</v>
      </c>
      <c r="F813">
        <v>23</v>
      </c>
      <c r="G813" t="s">
        <v>20</v>
      </c>
      <c r="H813" t="s">
        <v>21</v>
      </c>
      <c r="I813" t="s">
        <v>22</v>
      </c>
      <c r="J813" t="b">
        <v>0</v>
      </c>
      <c r="K813" t="s">
        <v>808</v>
      </c>
      <c r="L813" t="s">
        <v>809</v>
      </c>
      <c r="M813" t="b">
        <v>0</v>
      </c>
      <c r="N813" t="s">
        <v>25</v>
      </c>
      <c r="O813">
        <v>8908</v>
      </c>
      <c r="P813">
        <v>3505985</v>
      </c>
      <c r="Q813" t="b">
        <v>0</v>
      </c>
      <c r="R813">
        <v>20171011</v>
      </c>
    </row>
    <row r="814" spans="1:18" hidden="1" x14ac:dyDescent="0.25">
      <c r="A814">
        <v>1988</v>
      </c>
      <c r="B814" t="s">
        <v>92</v>
      </c>
      <c r="C814" t="s">
        <v>93</v>
      </c>
      <c r="D814">
        <v>26</v>
      </c>
      <c r="E814">
        <v>34</v>
      </c>
      <c r="F814">
        <v>23</v>
      </c>
      <c r="G814" t="s">
        <v>20</v>
      </c>
      <c r="H814" t="s">
        <v>21</v>
      </c>
      <c r="I814" t="s">
        <v>22</v>
      </c>
      <c r="J814" t="b">
        <v>0</v>
      </c>
      <c r="K814" t="s">
        <v>98</v>
      </c>
      <c r="L814" t="s">
        <v>29</v>
      </c>
      <c r="M814" t="b">
        <v>0</v>
      </c>
      <c r="N814" t="s">
        <v>25</v>
      </c>
      <c r="O814">
        <v>2116865</v>
      </c>
      <c r="P814">
        <v>3505985</v>
      </c>
      <c r="Q814" t="b">
        <v>0</v>
      </c>
      <c r="R814">
        <v>20171011</v>
      </c>
    </row>
    <row r="815" spans="1:18" hidden="1" x14ac:dyDescent="0.25">
      <c r="A815">
        <v>1988</v>
      </c>
      <c r="B815" t="s">
        <v>103</v>
      </c>
      <c r="C815" t="s">
        <v>104</v>
      </c>
      <c r="D815">
        <v>27</v>
      </c>
      <c r="E815">
        <v>41</v>
      </c>
      <c r="F815">
        <v>33</v>
      </c>
      <c r="G815" t="s">
        <v>20</v>
      </c>
      <c r="H815" t="s">
        <v>21</v>
      </c>
      <c r="I815" t="s">
        <v>22</v>
      </c>
      <c r="J815" t="b">
        <v>0</v>
      </c>
      <c r="K815" t="s">
        <v>193</v>
      </c>
      <c r="L815" t="s">
        <v>193</v>
      </c>
      <c r="M815" t="b">
        <v>1</v>
      </c>
      <c r="N815" t="s">
        <v>25</v>
      </c>
      <c r="O815">
        <v>415</v>
      </c>
      <c r="P815">
        <v>2093953</v>
      </c>
      <c r="Q815" t="b">
        <v>0</v>
      </c>
      <c r="R815">
        <v>20171011</v>
      </c>
    </row>
    <row r="816" spans="1:18" hidden="1" x14ac:dyDescent="0.25">
      <c r="A816">
        <v>1988</v>
      </c>
      <c r="B816" t="s">
        <v>103</v>
      </c>
      <c r="C816" t="s">
        <v>104</v>
      </c>
      <c r="D816">
        <v>27</v>
      </c>
      <c r="E816">
        <v>41</v>
      </c>
      <c r="F816">
        <v>33</v>
      </c>
      <c r="G816" t="s">
        <v>20</v>
      </c>
      <c r="H816" t="s">
        <v>21</v>
      </c>
      <c r="I816" t="s">
        <v>22</v>
      </c>
      <c r="J816" t="b">
        <v>0</v>
      </c>
      <c r="K816" t="s">
        <v>810</v>
      </c>
      <c r="L816" t="s">
        <v>811</v>
      </c>
      <c r="M816" t="b">
        <v>0</v>
      </c>
      <c r="N816" t="s">
        <v>25</v>
      </c>
      <c r="O816">
        <v>44474</v>
      </c>
      <c r="P816">
        <v>2093953</v>
      </c>
      <c r="Q816" t="b">
        <v>0</v>
      </c>
      <c r="R816">
        <v>20171011</v>
      </c>
    </row>
    <row r="817" spans="1:18" hidden="1" x14ac:dyDescent="0.25">
      <c r="A817">
        <v>1988</v>
      </c>
      <c r="B817" t="s">
        <v>103</v>
      </c>
      <c r="C817" t="s">
        <v>104</v>
      </c>
      <c r="D817">
        <v>27</v>
      </c>
      <c r="E817">
        <v>41</v>
      </c>
      <c r="F817">
        <v>33</v>
      </c>
      <c r="G817" t="s">
        <v>20</v>
      </c>
      <c r="H817" t="s">
        <v>21</v>
      </c>
      <c r="I817" t="s">
        <v>22</v>
      </c>
      <c r="J817" t="b">
        <v>0</v>
      </c>
      <c r="K817" t="s">
        <v>812</v>
      </c>
      <c r="L817" t="s">
        <v>88</v>
      </c>
      <c r="M817" t="b">
        <v>0</v>
      </c>
      <c r="N817" t="s">
        <v>25</v>
      </c>
      <c r="O817">
        <v>3105</v>
      </c>
      <c r="P817">
        <v>2093953</v>
      </c>
      <c r="Q817" t="b">
        <v>0</v>
      </c>
      <c r="R817">
        <v>20171011</v>
      </c>
    </row>
    <row r="818" spans="1:18" hidden="1" x14ac:dyDescent="0.25">
      <c r="A818">
        <v>1988</v>
      </c>
      <c r="B818" t="s">
        <v>103</v>
      </c>
      <c r="C818" t="s">
        <v>104</v>
      </c>
      <c r="D818">
        <v>27</v>
      </c>
      <c r="E818">
        <v>41</v>
      </c>
      <c r="F818">
        <v>33</v>
      </c>
      <c r="G818" t="s">
        <v>20</v>
      </c>
      <c r="H818" t="s">
        <v>21</v>
      </c>
      <c r="I818" t="s">
        <v>22</v>
      </c>
      <c r="J818" t="b">
        <v>0</v>
      </c>
      <c r="K818" t="s">
        <v>813</v>
      </c>
      <c r="L818" t="s">
        <v>31</v>
      </c>
      <c r="M818" t="b">
        <v>0</v>
      </c>
      <c r="N818" t="s">
        <v>25</v>
      </c>
      <c r="O818">
        <v>4039</v>
      </c>
      <c r="P818">
        <v>2093953</v>
      </c>
      <c r="Q818" t="b">
        <v>0</v>
      </c>
      <c r="R818">
        <v>20171011</v>
      </c>
    </row>
    <row r="819" spans="1:18" hidden="1" x14ac:dyDescent="0.25">
      <c r="A819">
        <v>1988</v>
      </c>
      <c r="B819" t="s">
        <v>103</v>
      </c>
      <c r="C819" t="s">
        <v>104</v>
      </c>
      <c r="D819">
        <v>27</v>
      </c>
      <c r="E819">
        <v>41</v>
      </c>
      <c r="F819">
        <v>33</v>
      </c>
      <c r="G819" t="s">
        <v>20</v>
      </c>
      <c r="H819" t="s">
        <v>21</v>
      </c>
      <c r="I819" t="s">
        <v>22</v>
      </c>
      <c r="J819" t="b">
        <v>0</v>
      </c>
      <c r="K819" t="s">
        <v>556</v>
      </c>
      <c r="L819" t="s">
        <v>24</v>
      </c>
      <c r="M819" t="b">
        <v>0</v>
      </c>
      <c r="N819" t="s">
        <v>25</v>
      </c>
      <c r="O819">
        <v>1176210</v>
      </c>
      <c r="P819">
        <v>2093953</v>
      </c>
      <c r="Q819" t="b">
        <v>0</v>
      </c>
      <c r="R819">
        <v>20171011</v>
      </c>
    </row>
    <row r="820" spans="1:18" hidden="1" x14ac:dyDescent="0.25">
      <c r="A820">
        <v>1988</v>
      </c>
      <c r="B820" t="s">
        <v>103</v>
      </c>
      <c r="C820" t="s">
        <v>104</v>
      </c>
      <c r="D820">
        <v>27</v>
      </c>
      <c r="E820">
        <v>41</v>
      </c>
      <c r="F820">
        <v>33</v>
      </c>
      <c r="G820" t="s">
        <v>20</v>
      </c>
      <c r="H820" t="s">
        <v>21</v>
      </c>
      <c r="I820" t="s">
        <v>22</v>
      </c>
      <c r="J820" t="b">
        <v>0</v>
      </c>
      <c r="K820" t="s">
        <v>814</v>
      </c>
      <c r="L820" t="s">
        <v>815</v>
      </c>
      <c r="M820" t="b">
        <v>0</v>
      </c>
      <c r="N820" t="s">
        <v>25</v>
      </c>
      <c r="O820">
        <v>856694</v>
      </c>
      <c r="P820">
        <v>2093953</v>
      </c>
      <c r="Q820" t="b">
        <v>0</v>
      </c>
      <c r="R820">
        <v>20171011</v>
      </c>
    </row>
    <row r="821" spans="1:18" hidden="1" x14ac:dyDescent="0.25">
      <c r="A821">
        <v>1988</v>
      </c>
      <c r="B821" t="s">
        <v>103</v>
      </c>
      <c r="C821" t="s">
        <v>104</v>
      </c>
      <c r="D821">
        <v>27</v>
      </c>
      <c r="E821">
        <v>41</v>
      </c>
      <c r="F821">
        <v>33</v>
      </c>
      <c r="G821" t="s">
        <v>20</v>
      </c>
      <c r="H821" t="s">
        <v>21</v>
      </c>
      <c r="I821" t="s">
        <v>22</v>
      </c>
      <c r="J821" t="b">
        <v>0</v>
      </c>
      <c r="K821" t="s">
        <v>816</v>
      </c>
      <c r="L821" t="s">
        <v>571</v>
      </c>
      <c r="M821" t="b">
        <v>0</v>
      </c>
      <c r="N821" t="s">
        <v>25</v>
      </c>
      <c r="O821">
        <v>9016</v>
      </c>
      <c r="P821">
        <v>2093953</v>
      </c>
      <c r="Q821" t="b">
        <v>0</v>
      </c>
      <c r="R821">
        <v>20171011</v>
      </c>
    </row>
    <row r="822" spans="1:18" hidden="1" x14ac:dyDescent="0.25">
      <c r="A822">
        <v>1988</v>
      </c>
      <c r="B822" t="s">
        <v>112</v>
      </c>
      <c r="C822" t="s">
        <v>113</v>
      </c>
      <c r="D822">
        <v>28</v>
      </c>
      <c r="E822">
        <v>64</v>
      </c>
      <c r="F822">
        <v>46</v>
      </c>
      <c r="G822" t="s">
        <v>20</v>
      </c>
      <c r="H822" t="s">
        <v>21</v>
      </c>
      <c r="I822" t="s">
        <v>22</v>
      </c>
      <c r="J822" t="b">
        <v>0</v>
      </c>
      <c r="K822" t="s">
        <v>817</v>
      </c>
      <c r="L822" t="s">
        <v>24</v>
      </c>
      <c r="M822" t="b">
        <v>0</v>
      </c>
      <c r="N822" t="s">
        <v>25</v>
      </c>
      <c r="O822">
        <v>510380</v>
      </c>
      <c r="P822">
        <v>946719</v>
      </c>
      <c r="Q822" t="b">
        <v>0</v>
      </c>
      <c r="R822">
        <v>20171011</v>
      </c>
    </row>
    <row r="823" spans="1:18" hidden="1" x14ac:dyDescent="0.25">
      <c r="A823">
        <v>1988</v>
      </c>
      <c r="B823" t="s">
        <v>112</v>
      </c>
      <c r="C823" t="s">
        <v>113</v>
      </c>
      <c r="D823">
        <v>28</v>
      </c>
      <c r="E823">
        <v>64</v>
      </c>
      <c r="F823">
        <v>46</v>
      </c>
      <c r="G823" t="s">
        <v>20</v>
      </c>
      <c r="H823" t="s">
        <v>21</v>
      </c>
      <c r="I823" t="s">
        <v>22</v>
      </c>
      <c r="J823" t="b">
        <v>0</v>
      </c>
      <c r="K823" t="s">
        <v>818</v>
      </c>
      <c r="L823" t="s">
        <v>29</v>
      </c>
      <c r="M823" t="b">
        <v>0</v>
      </c>
      <c r="N823" t="s">
        <v>25</v>
      </c>
      <c r="O823">
        <v>436339</v>
      </c>
      <c r="P823">
        <v>946719</v>
      </c>
      <c r="Q823" t="b">
        <v>0</v>
      </c>
      <c r="R823">
        <v>20171011</v>
      </c>
    </row>
    <row r="824" spans="1:18" hidden="1" x14ac:dyDescent="0.25">
      <c r="A824">
        <v>1988</v>
      </c>
      <c r="B824" t="s">
        <v>115</v>
      </c>
      <c r="C824" t="s">
        <v>116</v>
      </c>
      <c r="D824">
        <v>29</v>
      </c>
      <c r="E824">
        <v>43</v>
      </c>
      <c r="F824">
        <v>34</v>
      </c>
      <c r="G824" t="s">
        <v>20</v>
      </c>
      <c r="H824" t="s">
        <v>21</v>
      </c>
      <c r="I824" t="s">
        <v>22</v>
      </c>
      <c r="J824" t="b">
        <v>0</v>
      </c>
      <c r="K824" t="s">
        <v>117</v>
      </c>
      <c r="L824" t="s">
        <v>24</v>
      </c>
      <c r="M824" t="b">
        <v>0</v>
      </c>
      <c r="N824" t="s">
        <v>25</v>
      </c>
      <c r="O824">
        <v>1407416</v>
      </c>
      <c r="P824">
        <v>2078875</v>
      </c>
      <c r="Q824" t="b">
        <v>0</v>
      </c>
      <c r="R824">
        <v>20171011</v>
      </c>
    </row>
    <row r="825" spans="1:18" hidden="1" x14ac:dyDescent="0.25">
      <c r="A825">
        <v>1988</v>
      </c>
      <c r="B825" t="s">
        <v>115</v>
      </c>
      <c r="C825" t="s">
        <v>116</v>
      </c>
      <c r="D825">
        <v>29</v>
      </c>
      <c r="E825">
        <v>43</v>
      </c>
      <c r="F825">
        <v>34</v>
      </c>
      <c r="G825" t="s">
        <v>20</v>
      </c>
      <c r="H825" t="s">
        <v>21</v>
      </c>
      <c r="I825" t="s">
        <v>22</v>
      </c>
      <c r="J825" t="b">
        <v>0</v>
      </c>
      <c r="K825" t="s">
        <v>819</v>
      </c>
      <c r="L825" t="s">
        <v>31</v>
      </c>
      <c r="M825" t="b">
        <v>0</v>
      </c>
      <c r="N825" t="s">
        <v>25</v>
      </c>
      <c r="O825">
        <v>11410</v>
      </c>
      <c r="P825">
        <v>2078875</v>
      </c>
      <c r="Q825" t="b">
        <v>0</v>
      </c>
      <c r="R825">
        <v>20171011</v>
      </c>
    </row>
    <row r="826" spans="1:18" hidden="1" x14ac:dyDescent="0.25">
      <c r="A826">
        <v>1988</v>
      </c>
      <c r="B826" t="s">
        <v>115</v>
      </c>
      <c r="C826" t="s">
        <v>116</v>
      </c>
      <c r="D826">
        <v>29</v>
      </c>
      <c r="E826">
        <v>43</v>
      </c>
      <c r="F826">
        <v>34</v>
      </c>
      <c r="G826" t="s">
        <v>20</v>
      </c>
      <c r="H826" t="s">
        <v>21</v>
      </c>
      <c r="I826" t="s">
        <v>22</v>
      </c>
      <c r="J826" t="b">
        <v>0</v>
      </c>
      <c r="K826" t="s">
        <v>820</v>
      </c>
      <c r="L826" t="s">
        <v>29</v>
      </c>
      <c r="M826" t="b">
        <v>0</v>
      </c>
      <c r="N826" t="s">
        <v>25</v>
      </c>
      <c r="O826">
        <v>660045</v>
      </c>
      <c r="P826">
        <v>2078875</v>
      </c>
      <c r="Q826" t="b">
        <v>0</v>
      </c>
      <c r="R826">
        <v>20171011</v>
      </c>
    </row>
    <row r="827" spans="1:18" hidden="1" x14ac:dyDescent="0.25">
      <c r="A827">
        <v>1988</v>
      </c>
      <c r="B827" t="s">
        <v>115</v>
      </c>
      <c r="C827" t="s">
        <v>116</v>
      </c>
      <c r="D827">
        <v>29</v>
      </c>
      <c r="E827">
        <v>43</v>
      </c>
      <c r="F827">
        <v>34</v>
      </c>
      <c r="G827" t="s">
        <v>20</v>
      </c>
      <c r="H827" t="s">
        <v>21</v>
      </c>
      <c r="I827" t="s">
        <v>22</v>
      </c>
      <c r="J827" t="b">
        <v>0</v>
      </c>
      <c r="K827" t="s">
        <v>193</v>
      </c>
      <c r="L827" t="s">
        <v>193</v>
      </c>
      <c r="M827" t="b">
        <v>1</v>
      </c>
      <c r="N827" t="s">
        <v>25</v>
      </c>
      <c r="O827">
        <v>4</v>
      </c>
      <c r="P827">
        <v>2078875</v>
      </c>
      <c r="Q827" t="b">
        <v>0</v>
      </c>
      <c r="R827">
        <v>20171011</v>
      </c>
    </row>
    <row r="828" spans="1:18" hidden="1" x14ac:dyDescent="0.25">
      <c r="A828">
        <v>1988</v>
      </c>
      <c r="B828" t="s">
        <v>120</v>
      </c>
      <c r="C828" t="s">
        <v>121</v>
      </c>
      <c r="D828">
        <v>30</v>
      </c>
      <c r="E828">
        <v>81</v>
      </c>
      <c r="F828">
        <v>64</v>
      </c>
      <c r="G828" t="s">
        <v>20</v>
      </c>
      <c r="H828" t="s">
        <v>21</v>
      </c>
      <c r="I828" t="s">
        <v>22</v>
      </c>
      <c r="J828" t="b">
        <v>0</v>
      </c>
      <c r="K828" t="s">
        <v>821</v>
      </c>
      <c r="L828" t="s">
        <v>24</v>
      </c>
      <c r="M828" t="b">
        <v>0</v>
      </c>
      <c r="N828" t="s">
        <v>25</v>
      </c>
      <c r="O828">
        <v>189445</v>
      </c>
      <c r="P828">
        <v>365254</v>
      </c>
      <c r="Q828" t="b">
        <v>0</v>
      </c>
      <c r="R828">
        <v>20171011</v>
      </c>
    </row>
    <row r="829" spans="1:18" hidden="1" x14ac:dyDescent="0.25">
      <c r="A829">
        <v>1988</v>
      </c>
      <c r="B829" t="s">
        <v>120</v>
      </c>
      <c r="C829" t="s">
        <v>121</v>
      </c>
      <c r="D829">
        <v>30</v>
      </c>
      <c r="E829">
        <v>81</v>
      </c>
      <c r="F829">
        <v>64</v>
      </c>
      <c r="G829" t="s">
        <v>20</v>
      </c>
      <c r="H829" t="s">
        <v>21</v>
      </c>
      <c r="I829" t="s">
        <v>22</v>
      </c>
      <c r="J829" t="b">
        <v>0</v>
      </c>
      <c r="K829" t="s">
        <v>123</v>
      </c>
      <c r="L829" t="s">
        <v>29</v>
      </c>
      <c r="M829" t="b">
        <v>0</v>
      </c>
      <c r="N829" t="s">
        <v>25</v>
      </c>
      <c r="O829">
        <v>175809</v>
      </c>
      <c r="P829">
        <v>365254</v>
      </c>
      <c r="Q829" t="b">
        <v>0</v>
      </c>
      <c r="R829">
        <v>20171011</v>
      </c>
    </row>
    <row r="830" spans="1:18" hidden="1" x14ac:dyDescent="0.25">
      <c r="A830">
        <v>1988</v>
      </c>
      <c r="B830" t="s">
        <v>124</v>
      </c>
      <c r="C830" t="s">
        <v>125</v>
      </c>
      <c r="D830">
        <v>31</v>
      </c>
      <c r="E830">
        <v>46</v>
      </c>
      <c r="F830">
        <v>35</v>
      </c>
      <c r="G830" t="s">
        <v>20</v>
      </c>
      <c r="H830" t="s">
        <v>21</v>
      </c>
      <c r="I830" t="s">
        <v>22</v>
      </c>
      <c r="J830" t="b">
        <v>0</v>
      </c>
      <c r="K830" t="s">
        <v>822</v>
      </c>
      <c r="L830" t="s">
        <v>29</v>
      </c>
      <c r="M830" t="b">
        <v>0</v>
      </c>
      <c r="N830" t="s">
        <v>25</v>
      </c>
      <c r="O830">
        <v>378717</v>
      </c>
      <c r="P830">
        <v>667860</v>
      </c>
      <c r="Q830" t="b">
        <v>0</v>
      </c>
      <c r="R830">
        <v>20171011</v>
      </c>
    </row>
    <row r="831" spans="1:18" hidden="1" x14ac:dyDescent="0.25">
      <c r="A831">
        <v>1988</v>
      </c>
      <c r="B831" t="s">
        <v>124</v>
      </c>
      <c r="C831" t="s">
        <v>125</v>
      </c>
      <c r="D831">
        <v>31</v>
      </c>
      <c r="E831">
        <v>46</v>
      </c>
      <c r="F831">
        <v>35</v>
      </c>
      <c r="G831" t="s">
        <v>20</v>
      </c>
      <c r="H831" t="s">
        <v>21</v>
      </c>
      <c r="I831" t="s">
        <v>22</v>
      </c>
      <c r="J831" t="b">
        <v>0</v>
      </c>
      <c r="K831" t="s">
        <v>823</v>
      </c>
      <c r="L831" t="s">
        <v>756</v>
      </c>
      <c r="M831" t="b">
        <v>0</v>
      </c>
      <c r="N831" t="s">
        <v>25</v>
      </c>
      <c r="O831">
        <v>10372</v>
      </c>
      <c r="P831">
        <v>667860</v>
      </c>
      <c r="Q831" t="b">
        <v>0</v>
      </c>
      <c r="R831">
        <v>20171011</v>
      </c>
    </row>
    <row r="832" spans="1:18" hidden="1" x14ac:dyDescent="0.25">
      <c r="A832">
        <v>1988</v>
      </c>
      <c r="B832" t="s">
        <v>124</v>
      </c>
      <c r="C832" t="s">
        <v>125</v>
      </c>
      <c r="D832">
        <v>31</v>
      </c>
      <c r="E832">
        <v>46</v>
      </c>
      <c r="F832">
        <v>35</v>
      </c>
      <c r="G832" t="s">
        <v>20</v>
      </c>
      <c r="H832" t="s">
        <v>21</v>
      </c>
      <c r="I832" t="s">
        <v>22</v>
      </c>
      <c r="J832" t="b">
        <v>0</v>
      </c>
      <c r="K832" t="s">
        <v>193</v>
      </c>
      <c r="L832" t="s">
        <v>193</v>
      </c>
      <c r="M832" t="b">
        <v>1</v>
      </c>
      <c r="N832" t="s">
        <v>25</v>
      </c>
      <c r="O832">
        <v>521</v>
      </c>
      <c r="P832">
        <v>667860</v>
      </c>
      <c r="Q832" t="b">
        <v>0</v>
      </c>
      <c r="R832">
        <v>20171011</v>
      </c>
    </row>
    <row r="833" spans="1:18" hidden="1" x14ac:dyDescent="0.25">
      <c r="A833">
        <v>1988</v>
      </c>
      <c r="B833" t="s">
        <v>124</v>
      </c>
      <c r="C833" t="s">
        <v>125</v>
      </c>
      <c r="D833">
        <v>31</v>
      </c>
      <c r="E833">
        <v>46</v>
      </c>
      <c r="F833">
        <v>35</v>
      </c>
      <c r="G833" t="s">
        <v>20</v>
      </c>
      <c r="H833" t="s">
        <v>21</v>
      </c>
      <c r="I833" t="s">
        <v>22</v>
      </c>
      <c r="J833" t="b">
        <v>0</v>
      </c>
      <c r="K833" t="s">
        <v>824</v>
      </c>
      <c r="L833" t="s">
        <v>24</v>
      </c>
      <c r="M833" t="b">
        <v>0</v>
      </c>
      <c r="N833" t="s">
        <v>25</v>
      </c>
      <c r="O833">
        <v>278250</v>
      </c>
      <c r="P833">
        <v>667860</v>
      </c>
      <c r="Q833" t="b">
        <v>0</v>
      </c>
      <c r="R833">
        <v>20171011</v>
      </c>
    </row>
    <row r="834" spans="1:18" hidden="1" x14ac:dyDescent="0.25">
      <c r="A834">
        <v>1988</v>
      </c>
      <c r="B834" t="s">
        <v>129</v>
      </c>
      <c r="C834" t="s">
        <v>130</v>
      </c>
      <c r="D834">
        <v>32</v>
      </c>
      <c r="E834">
        <v>88</v>
      </c>
      <c r="F834">
        <v>65</v>
      </c>
      <c r="G834" t="s">
        <v>20</v>
      </c>
      <c r="H834" t="s">
        <v>21</v>
      </c>
      <c r="I834" t="s">
        <v>22</v>
      </c>
      <c r="J834" t="b">
        <v>0</v>
      </c>
      <c r="K834" t="s">
        <v>564</v>
      </c>
      <c r="L834" t="s">
        <v>24</v>
      </c>
      <c r="M834" t="b">
        <v>0</v>
      </c>
      <c r="N834" t="s">
        <v>25</v>
      </c>
      <c r="O834">
        <v>161336</v>
      </c>
      <c r="P834">
        <v>342407</v>
      </c>
      <c r="Q834" t="b">
        <v>0</v>
      </c>
      <c r="R834">
        <v>20171011</v>
      </c>
    </row>
    <row r="835" spans="1:18" hidden="1" x14ac:dyDescent="0.25">
      <c r="A835">
        <v>1988</v>
      </c>
      <c r="B835" t="s">
        <v>129</v>
      </c>
      <c r="C835" t="s">
        <v>130</v>
      </c>
      <c r="D835">
        <v>32</v>
      </c>
      <c r="E835">
        <v>88</v>
      </c>
      <c r="F835">
        <v>65</v>
      </c>
      <c r="G835" t="s">
        <v>20</v>
      </c>
      <c r="H835" t="s">
        <v>21</v>
      </c>
      <c r="I835" t="s">
        <v>22</v>
      </c>
      <c r="J835" t="b">
        <v>0</v>
      </c>
      <c r="K835" t="s">
        <v>825</v>
      </c>
      <c r="L835" t="s">
        <v>29</v>
      </c>
      <c r="M835" t="b">
        <v>0</v>
      </c>
      <c r="N835" t="s">
        <v>25</v>
      </c>
      <c r="O835">
        <v>175548</v>
      </c>
      <c r="P835">
        <v>342407</v>
      </c>
      <c r="Q835" t="b">
        <v>0</v>
      </c>
      <c r="R835">
        <v>20171011</v>
      </c>
    </row>
    <row r="836" spans="1:18" hidden="1" x14ac:dyDescent="0.25">
      <c r="A836">
        <v>1988</v>
      </c>
      <c r="B836" t="s">
        <v>129</v>
      </c>
      <c r="C836" t="s">
        <v>130</v>
      </c>
      <c r="D836">
        <v>32</v>
      </c>
      <c r="E836">
        <v>88</v>
      </c>
      <c r="F836">
        <v>65</v>
      </c>
      <c r="G836" t="s">
        <v>20</v>
      </c>
      <c r="H836" t="s">
        <v>21</v>
      </c>
      <c r="I836" t="s">
        <v>22</v>
      </c>
      <c r="J836" t="b">
        <v>0</v>
      </c>
      <c r="K836" t="s">
        <v>826</v>
      </c>
      <c r="L836" t="s">
        <v>31</v>
      </c>
      <c r="M836" t="b">
        <v>0</v>
      </c>
      <c r="N836" t="s">
        <v>25</v>
      </c>
      <c r="O836">
        <v>5523</v>
      </c>
      <c r="P836">
        <v>342407</v>
      </c>
      <c r="Q836" t="b">
        <v>0</v>
      </c>
      <c r="R836">
        <v>20171011</v>
      </c>
    </row>
    <row r="837" spans="1:18" hidden="1" x14ac:dyDescent="0.25">
      <c r="A837">
        <v>1988</v>
      </c>
      <c r="B837" t="s">
        <v>137</v>
      </c>
      <c r="C837" t="s">
        <v>138</v>
      </c>
      <c r="D837">
        <v>34</v>
      </c>
      <c r="E837">
        <v>22</v>
      </c>
      <c r="F837">
        <v>12</v>
      </c>
      <c r="G837" t="s">
        <v>20</v>
      </c>
      <c r="H837" t="s">
        <v>21</v>
      </c>
      <c r="I837" t="s">
        <v>22</v>
      </c>
      <c r="J837" t="b">
        <v>0</v>
      </c>
      <c r="K837" t="s">
        <v>827</v>
      </c>
      <c r="L837" t="s">
        <v>27</v>
      </c>
      <c r="M837" t="b">
        <v>0</v>
      </c>
      <c r="N837" t="s">
        <v>25</v>
      </c>
      <c r="O837">
        <v>20091</v>
      </c>
      <c r="P837">
        <v>2987634</v>
      </c>
      <c r="Q837" t="b">
        <v>0</v>
      </c>
      <c r="R837">
        <v>20171011</v>
      </c>
    </row>
    <row r="838" spans="1:18" hidden="1" x14ac:dyDescent="0.25">
      <c r="A838">
        <v>1988</v>
      </c>
      <c r="B838" t="s">
        <v>137</v>
      </c>
      <c r="C838" t="s">
        <v>138</v>
      </c>
      <c r="D838">
        <v>34</v>
      </c>
      <c r="E838">
        <v>22</v>
      </c>
      <c r="F838">
        <v>12</v>
      </c>
      <c r="G838" t="s">
        <v>20</v>
      </c>
      <c r="H838" t="s">
        <v>21</v>
      </c>
      <c r="I838" t="s">
        <v>22</v>
      </c>
      <c r="J838" t="b">
        <v>0</v>
      </c>
      <c r="K838" t="s">
        <v>572</v>
      </c>
      <c r="L838" t="s">
        <v>29</v>
      </c>
      <c r="M838" t="b">
        <v>0</v>
      </c>
      <c r="N838" t="s">
        <v>25</v>
      </c>
      <c r="O838">
        <v>1599905</v>
      </c>
      <c r="P838">
        <v>2987634</v>
      </c>
      <c r="Q838" t="b">
        <v>0</v>
      </c>
      <c r="R838">
        <v>20171011</v>
      </c>
    </row>
    <row r="839" spans="1:18" hidden="1" x14ac:dyDescent="0.25">
      <c r="A839">
        <v>1988</v>
      </c>
      <c r="B839" t="s">
        <v>137</v>
      </c>
      <c r="C839" t="s">
        <v>138</v>
      </c>
      <c r="D839">
        <v>34</v>
      </c>
      <c r="E839">
        <v>22</v>
      </c>
      <c r="F839">
        <v>12</v>
      </c>
      <c r="G839" t="s">
        <v>20</v>
      </c>
      <c r="H839" t="s">
        <v>21</v>
      </c>
      <c r="I839" t="s">
        <v>22</v>
      </c>
      <c r="J839" t="b">
        <v>0</v>
      </c>
      <c r="K839" t="s">
        <v>828</v>
      </c>
      <c r="L839" t="s">
        <v>88</v>
      </c>
      <c r="M839" t="b">
        <v>0</v>
      </c>
      <c r="N839" t="s">
        <v>25</v>
      </c>
      <c r="O839">
        <v>5347</v>
      </c>
      <c r="P839">
        <v>2987634</v>
      </c>
      <c r="Q839" t="b">
        <v>0</v>
      </c>
      <c r="R839">
        <v>20171011</v>
      </c>
    </row>
    <row r="840" spans="1:18" hidden="1" x14ac:dyDescent="0.25">
      <c r="A840">
        <v>1988</v>
      </c>
      <c r="B840" t="s">
        <v>137</v>
      </c>
      <c r="C840" t="s">
        <v>138</v>
      </c>
      <c r="D840">
        <v>34</v>
      </c>
      <c r="E840">
        <v>22</v>
      </c>
      <c r="F840">
        <v>12</v>
      </c>
      <c r="G840" t="s">
        <v>20</v>
      </c>
      <c r="H840" t="s">
        <v>21</v>
      </c>
      <c r="I840" t="s">
        <v>22</v>
      </c>
      <c r="J840" t="b">
        <v>0</v>
      </c>
      <c r="K840" t="s">
        <v>829</v>
      </c>
      <c r="L840" t="s">
        <v>31</v>
      </c>
      <c r="M840" t="b">
        <v>0</v>
      </c>
      <c r="N840" t="s">
        <v>25</v>
      </c>
      <c r="O840">
        <v>12354</v>
      </c>
      <c r="P840">
        <v>2987634</v>
      </c>
      <c r="Q840" t="b">
        <v>0</v>
      </c>
      <c r="R840">
        <v>20171011</v>
      </c>
    </row>
    <row r="841" spans="1:18" hidden="1" x14ac:dyDescent="0.25">
      <c r="A841">
        <v>1988</v>
      </c>
      <c r="B841" t="s">
        <v>137</v>
      </c>
      <c r="C841" t="s">
        <v>138</v>
      </c>
      <c r="D841">
        <v>34</v>
      </c>
      <c r="E841">
        <v>22</v>
      </c>
      <c r="F841">
        <v>12</v>
      </c>
      <c r="G841" t="s">
        <v>20</v>
      </c>
      <c r="H841" t="s">
        <v>21</v>
      </c>
      <c r="I841" t="s">
        <v>22</v>
      </c>
      <c r="J841" t="b">
        <v>0</v>
      </c>
      <c r="K841" t="s">
        <v>830</v>
      </c>
      <c r="L841" t="s">
        <v>24</v>
      </c>
      <c r="M841" t="b">
        <v>0</v>
      </c>
      <c r="N841" t="s">
        <v>25</v>
      </c>
      <c r="O841">
        <v>1349937</v>
      </c>
      <c r="P841">
        <v>2987634</v>
      </c>
      <c r="Q841" t="b">
        <v>0</v>
      </c>
      <c r="R841">
        <v>20171011</v>
      </c>
    </row>
    <row r="842" spans="1:18" hidden="1" x14ac:dyDescent="0.25">
      <c r="A842">
        <v>1988</v>
      </c>
      <c r="B842" t="s">
        <v>145</v>
      </c>
      <c r="C842" t="s">
        <v>146</v>
      </c>
      <c r="D842">
        <v>35</v>
      </c>
      <c r="E842">
        <v>85</v>
      </c>
      <c r="F842">
        <v>66</v>
      </c>
      <c r="G842" t="s">
        <v>20</v>
      </c>
      <c r="H842" t="s">
        <v>21</v>
      </c>
      <c r="I842" t="s">
        <v>22</v>
      </c>
      <c r="J842" t="b">
        <v>0</v>
      </c>
      <c r="K842" t="s">
        <v>577</v>
      </c>
      <c r="L842" t="s">
        <v>29</v>
      </c>
      <c r="M842" t="b">
        <v>0</v>
      </c>
      <c r="N842" t="s">
        <v>25</v>
      </c>
      <c r="O842">
        <v>321983</v>
      </c>
      <c r="P842">
        <v>508598</v>
      </c>
      <c r="Q842" t="b">
        <v>0</v>
      </c>
      <c r="R842">
        <v>20171011</v>
      </c>
    </row>
    <row r="843" spans="1:18" hidden="1" x14ac:dyDescent="0.25">
      <c r="A843">
        <v>1988</v>
      </c>
      <c r="B843" t="s">
        <v>145</v>
      </c>
      <c r="C843" t="s">
        <v>146</v>
      </c>
      <c r="D843">
        <v>35</v>
      </c>
      <c r="E843">
        <v>85</v>
      </c>
      <c r="F843">
        <v>66</v>
      </c>
      <c r="G843" t="s">
        <v>20</v>
      </c>
      <c r="H843" t="s">
        <v>21</v>
      </c>
      <c r="I843" t="s">
        <v>22</v>
      </c>
      <c r="J843" t="b">
        <v>0</v>
      </c>
      <c r="K843" t="s">
        <v>831</v>
      </c>
      <c r="L843" t="s">
        <v>24</v>
      </c>
      <c r="M843" t="b">
        <v>0</v>
      </c>
      <c r="N843" t="s">
        <v>25</v>
      </c>
      <c r="O843">
        <v>186579</v>
      </c>
      <c r="P843">
        <v>508598</v>
      </c>
      <c r="Q843" t="b">
        <v>0</v>
      </c>
      <c r="R843">
        <v>20171011</v>
      </c>
    </row>
    <row r="844" spans="1:18" hidden="1" x14ac:dyDescent="0.25">
      <c r="A844">
        <v>1988</v>
      </c>
      <c r="B844" t="s">
        <v>145</v>
      </c>
      <c r="C844" t="s">
        <v>146</v>
      </c>
      <c r="D844">
        <v>35</v>
      </c>
      <c r="E844">
        <v>85</v>
      </c>
      <c r="F844">
        <v>66</v>
      </c>
      <c r="G844" t="s">
        <v>20</v>
      </c>
      <c r="H844" t="s">
        <v>21</v>
      </c>
      <c r="I844" t="s">
        <v>22</v>
      </c>
      <c r="J844" t="b">
        <v>0</v>
      </c>
      <c r="K844" t="s">
        <v>193</v>
      </c>
      <c r="L844" t="s">
        <v>193</v>
      </c>
      <c r="M844" t="b">
        <v>1</v>
      </c>
      <c r="N844" t="s">
        <v>25</v>
      </c>
      <c r="O844">
        <v>36</v>
      </c>
      <c r="P844">
        <v>508598</v>
      </c>
      <c r="Q844" t="b">
        <v>0</v>
      </c>
      <c r="R844">
        <v>20171011</v>
      </c>
    </row>
    <row r="845" spans="1:18" hidden="1" x14ac:dyDescent="0.25">
      <c r="A845">
        <v>1988</v>
      </c>
      <c r="B845" t="s">
        <v>152</v>
      </c>
      <c r="C845" t="s">
        <v>153</v>
      </c>
      <c r="D845">
        <v>36</v>
      </c>
      <c r="E845">
        <v>21</v>
      </c>
      <c r="F845">
        <v>13</v>
      </c>
      <c r="G845" t="s">
        <v>20</v>
      </c>
      <c r="H845" t="s">
        <v>21</v>
      </c>
      <c r="I845" t="s">
        <v>22</v>
      </c>
      <c r="J845" t="b">
        <v>0</v>
      </c>
      <c r="K845" t="s">
        <v>832</v>
      </c>
      <c r="L845" t="s">
        <v>31</v>
      </c>
      <c r="M845" t="b">
        <v>0</v>
      </c>
      <c r="N845" t="s">
        <v>25</v>
      </c>
      <c r="O845">
        <v>12064</v>
      </c>
      <c r="P845">
        <v>6040980</v>
      </c>
      <c r="Q845" t="b">
        <v>0</v>
      </c>
      <c r="R845">
        <v>20171011</v>
      </c>
    </row>
    <row r="846" spans="1:18" hidden="1" x14ac:dyDescent="0.25">
      <c r="A846">
        <v>1988</v>
      </c>
      <c r="B846" t="s">
        <v>152</v>
      </c>
      <c r="C846" t="s">
        <v>153</v>
      </c>
      <c r="D846">
        <v>36</v>
      </c>
      <c r="E846">
        <v>21</v>
      </c>
      <c r="F846">
        <v>13</v>
      </c>
      <c r="G846" t="s">
        <v>20</v>
      </c>
      <c r="H846" t="s">
        <v>21</v>
      </c>
      <c r="I846" t="s">
        <v>22</v>
      </c>
      <c r="J846" t="b">
        <v>0</v>
      </c>
      <c r="K846" t="s">
        <v>833</v>
      </c>
      <c r="L846" t="s">
        <v>158</v>
      </c>
      <c r="M846" t="b">
        <v>0</v>
      </c>
      <c r="N846" t="s">
        <v>25</v>
      </c>
      <c r="O846">
        <v>189226</v>
      </c>
      <c r="P846">
        <v>6040980</v>
      </c>
      <c r="Q846" t="b">
        <v>0</v>
      </c>
      <c r="R846">
        <v>20171011</v>
      </c>
    </row>
    <row r="847" spans="1:18" hidden="1" x14ac:dyDescent="0.25">
      <c r="A847">
        <v>1988</v>
      </c>
      <c r="B847" t="s">
        <v>152</v>
      </c>
      <c r="C847" t="s">
        <v>153</v>
      </c>
      <c r="D847">
        <v>36</v>
      </c>
      <c r="E847">
        <v>21</v>
      </c>
      <c r="F847">
        <v>13</v>
      </c>
      <c r="G847" t="s">
        <v>20</v>
      </c>
      <c r="H847" t="s">
        <v>21</v>
      </c>
      <c r="I847" t="s">
        <v>22</v>
      </c>
      <c r="J847" t="b">
        <v>0</v>
      </c>
      <c r="K847" t="s">
        <v>834</v>
      </c>
      <c r="L847" t="s">
        <v>443</v>
      </c>
      <c r="M847" t="b">
        <v>0</v>
      </c>
      <c r="N847" t="s">
        <v>25</v>
      </c>
      <c r="O847">
        <v>13573</v>
      </c>
      <c r="P847">
        <v>6040980</v>
      </c>
      <c r="Q847" t="b">
        <v>0</v>
      </c>
      <c r="R847">
        <v>20171011</v>
      </c>
    </row>
    <row r="848" spans="1:18" hidden="1" x14ac:dyDescent="0.25">
      <c r="A848">
        <v>1988</v>
      </c>
      <c r="B848" t="s">
        <v>152</v>
      </c>
      <c r="C848" t="s">
        <v>153</v>
      </c>
      <c r="D848">
        <v>36</v>
      </c>
      <c r="E848">
        <v>21</v>
      </c>
      <c r="F848">
        <v>13</v>
      </c>
      <c r="G848" t="s">
        <v>20</v>
      </c>
      <c r="H848" t="s">
        <v>21</v>
      </c>
      <c r="I848" t="s">
        <v>22</v>
      </c>
      <c r="J848" t="b">
        <v>0</v>
      </c>
      <c r="K848" t="s">
        <v>835</v>
      </c>
      <c r="L848" t="s">
        <v>88</v>
      </c>
      <c r="M848" t="b">
        <v>0</v>
      </c>
      <c r="N848" t="s">
        <v>25</v>
      </c>
      <c r="O848">
        <v>11239</v>
      </c>
      <c r="P848">
        <v>6040980</v>
      </c>
      <c r="Q848" t="b">
        <v>0</v>
      </c>
      <c r="R848">
        <v>20171011</v>
      </c>
    </row>
    <row r="849" spans="1:18" hidden="1" x14ac:dyDescent="0.25">
      <c r="A849">
        <v>1988</v>
      </c>
      <c r="B849" t="s">
        <v>152</v>
      </c>
      <c r="C849" t="s">
        <v>153</v>
      </c>
      <c r="D849">
        <v>36</v>
      </c>
      <c r="E849">
        <v>21</v>
      </c>
      <c r="F849">
        <v>13</v>
      </c>
      <c r="G849" t="s">
        <v>20</v>
      </c>
      <c r="H849" t="s">
        <v>21</v>
      </c>
      <c r="I849" t="s">
        <v>22</v>
      </c>
      <c r="J849" t="b">
        <v>0</v>
      </c>
      <c r="K849" t="s">
        <v>833</v>
      </c>
      <c r="L849" t="s">
        <v>24</v>
      </c>
      <c r="M849" t="b">
        <v>0</v>
      </c>
      <c r="N849" t="s">
        <v>25</v>
      </c>
      <c r="O849">
        <v>1686558</v>
      </c>
      <c r="P849">
        <v>6040980</v>
      </c>
      <c r="Q849" t="b">
        <v>0</v>
      </c>
      <c r="R849">
        <v>20171011</v>
      </c>
    </row>
    <row r="850" spans="1:18" hidden="1" x14ac:dyDescent="0.25">
      <c r="A850">
        <v>1988</v>
      </c>
      <c r="B850" t="s">
        <v>152</v>
      </c>
      <c r="C850" t="s">
        <v>153</v>
      </c>
      <c r="D850">
        <v>36</v>
      </c>
      <c r="E850">
        <v>21</v>
      </c>
      <c r="F850">
        <v>13</v>
      </c>
      <c r="G850" t="s">
        <v>20</v>
      </c>
      <c r="H850" t="s">
        <v>21</v>
      </c>
      <c r="I850" t="s">
        <v>22</v>
      </c>
      <c r="J850" t="b">
        <v>0</v>
      </c>
      <c r="K850" t="s">
        <v>134</v>
      </c>
      <c r="M850" t="b">
        <v>0</v>
      </c>
      <c r="N850" t="s">
        <v>25</v>
      </c>
      <c r="O850">
        <v>56</v>
      </c>
      <c r="P850">
        <v>6040980</v>
      </c>
      <c r="Q850" t="b">
        <v>0</v>
      </c>
      <c r="R850">
        <v>20171011</v>
      </c>
    </row>
    <row r="851" spans="1:18" hidden="1" x14ac:dyDescent="0.25">
      <c r="A851">
        <v>1988</v>
      </c>
      <c r="B851" t="s">
        <v>152</v>
      </c>
      <c r="C851" t="s">
        <v>153</v>
      </c>
      <c r="D851">
        <v>36</v>
      </c>
      <c r="E851">
        <v>21</v>
      </c>
      <c r="F851">
        <v>13</v>
      </c>
      <c r="G851" t="s">
        <v>20</v>
      </c>
      <c r="H851" t="s">
        <v>21</v>
      </c>
      <c r="I851" t="s">
        <v>22</v>
      </c>
      <c r="J851" t="b">
        <v>0</v>
      </c>
      <c r="K851" t="s">
        <v>155</v>
      </c>
      <c r="L851" t="s">
        <v>156</v>
      </c>
      <c r="M851" t="b">
        <v>0</v>
      </c>
      <c r="N851" t="s">
        <v>25</v>
      </c>
      <c r="O851">
        <v>141471</v>
      </c>
      <c r="P851">
        <v>6040980</v>
      </c>
      <c r="Q851" t="b">
        <v>0</v>
      </c>
      <c r="R851">
        <v>20171011</v>
      </c>
    </row>
    <row r="852" spans="1:18" hidden="1" x14ac:dyDescent="0.25">
      <c r="A852">
        <v>1988</v>
      </c>
      <c r="B852" t="s">
        <v>152</v>
      </c>
      <c r="C852" t="s">
        <v>153</v>
      </c>
      <c r="D852">
        <v>36</v>
      </c>
      <c r="E852">
        <v>21</v>
      </c>
      <c r="F852">
        <v>13</v>
      </c>
      <c r="G852" t="s">
        <v>20</v>
      </c>
      <c r="H852" t="s">
        <v>21</v>
      </c>
      <c r="I852" t="s">
        <v>22</v>
      </c>
      <c r="J852" t="b">
        <v>0</v>
      </c>
      <c r="K852" t="s">
        <v>836</v>
      </c>
      <c r="L852" t="s">
        <v>837</v>
      </c>
      <c r="M852" t="b">
        <v>0</v>
      </c>
      <c r="N852" t="s">
        <v>25</v>
      </c>
      <c r="O852">
        <v>14770</v>
      </c>
      <c r="P852">
        <v>6040980</v>
      </c>
      <c r="Q852" t="b">
        <v>0</v>
      </c>
      <c r="R852">
        <v>20171011</v>
      </c>
    </row>
    <row r="853" spans="1:18" hidden="1" x14ac:dyDescent="0.25">
      <c r="A853">
        <v>1988</v>
      </c>
      <c r="B853" t="s">
        <v>152</v>
      </c>
      <c r="C853" t="s">
        <v>153</v>
      </c>
      <c r="D853">
        <v>36</v>
      </c>
      <c r="E853">
        <v>21</v>
      </c>
      <c r="F853">
        <v>13</v>
      </c>
      <c r="G853" t="s">
        <v>20</v>
      </c>
      <c r="H853" t="s">
        <v>21</v>
      </c>
      <c r="I853" t="s">
        <v>22</v>
      </c>
      <c r="J853" t="b">
        <v>0</v>
      </c>
      <c r="K853" t="s">
        <v>838</v>
      </c>
      <c r="L853" t="s">
        <v>478</v>
      </c>
      <c r="M853" t="b">
        <v>0</v>
      </c>
      <c r="N853" t="s">
        <v>25</v>
      </c>
      <c r="O853">
        <v>64845</v>
      </c>
      <c r="P853">
        <v>6040980</v>
      </c>
      <c r="Q853" t="b">
        <v>0</v>
      </c>
      <c r="R853">
        <v>20171011</v>
      </c>
    </row>
    <row r="854" spans="1:18" hidden="1" x14ac:dyDescent="0.25">
      <c r="A854">
        <v>1988</v>
      </c>
      <c r="B854" t="s">
        <v>152</v>
      </c>
      <c r="C854" t="s">
        <v>153</v>
      </c>
      <c r="D854">
        <v>36</v>
      </c>
      <c r="E854">
        <v>21</v>
      </c>
      <c r="F854">
        <v>13</v>
      </c>
      <c r="G854" t="s">
        <v>20</v>
      </c>
      <c r="H854" t="s">
        <v>21</v>
      </c>
      <c r="I854" t="s">
        <v>22</v>
      </c>
      <c r="J854" t="b">
        <v>0</v>
      </c>
      <c r="K854" t="s">
        <v>155</v>
      </c>
      <c r="L854" t="s">
        <v>29</v>
      </c>
      <c r="M854" t="b">
        <v>0</v>
      </c>
      <c r="N854" t="s">
        <v>25</v>
      </c>
      <c r="O854">
        <v>3907178</v>
      </c>
      <c r="P854">
        <v>6040980</v>
      </c>
      <c r="Q854" t="b">
        <v>0</v>
      </c>
      <c r="R854">
        <v>20171011</v>
      </c>
    </row>
    <row r="855" spans="1:18" hidden="1" x14ac:dyDescent="0.25">
      <c r="A855">
        <v>1988</v>
      </c>
      <c r="B855" t="s">
        <v>162</v>
      </c>
      <c r="C855" t="s">
        <v>163</v>
      </c>
      <c r="D855">
        <v>38</v>
      </c>
      <c r="E855">
        <v>44</v>
      </c>
      <c r="F855">
        <v>36</v>
      </c>
      <c r="G855" t="s">
        <v>20</v>
      </c>
      <c r="H855" t="s">
        <v>21</v>
      </c>
      <c r="I855" t="s">
        <v>22</v>
      </c>
      <c r="J855" t="b">
        <v>0</v>
      </c>
      <c r="K855" t="s">
        <v>165</v>
      </c>
      <c r="L855" t="s">
        <v>29</v>
      </c>
      <c r="M855" t="b">
        <v>0</v>
      </c>
      <c r="N855" t="s">
        <v>25</v>
      </c>
      <c r="O855">
        <v>171899</v>
      </c>
      <c r="P855">
        <v>289170</v>
      </c>
      <c r="Q855" t="b">
        <v>0</v>
      </c>
      <c r="R855">
        <v>20171011</v>
      </c>
    </row>
    <row r="856" spans="1:18" hidden="1" x14ac:dyDescent="0.25">
      <c r="A856">
        <v>1988</v>
      </c>
      <c r="B856" t="s">
        <v>162</v>
      </c>
      <c r="C856" t="s">
        <v>163</v>
      </c>
      <c r="D856">
        <v>38</v>
      </c>
      <c r="E856">
        <v>44</v>
      </c>
      <c r="F856">
        <v>36</v>
      </c>
      <c r="G856" t="s">
        <v>20</v>
      </c>
      <c r="H856" t="s">
        <v>21</v>
      </c>
      <c r="I856" t="s">
        <v>22</v>
      </c>
      <c r="J856" t="b">
        <v>0</v>
      </c>
      <c r="K856" t="s">
        <v>839</v>
      </c>
      <c r="L856" t="s">
        <v>24</v>
      </c>
      <c r="M856" t="b">
        <v>0</v>
      </c>
      <c r="N856" t="s">
        <v>25</v>
      </c>
      <c r="O856">
        <v>112937</v>
      </c>
      <c r="P856">
        <v>289170</v>
      </c>
      <c r="Q856" t="b">
        <v>0</v>
      </c>
      <c r="R856">
        <v>20171011</v>
      </c>
    </row>
    <row r="857" spans="1:18" hidden="1" x14ac:dyDescent="0.25">
      <c r="A857">
        <v>1988</v>
      </c>
      <c r="B857" t="s">
        <v>162</v>
      </c>
      <c r="C857" t="s">
        <v>163</v>
      </c>
      <c r="D857">
        <v>38</v>
      </c>
      <c r="E857">
        <v>44</v>
      </c>
      <c r="F857">
        <v>36</v>
      </c>
      <c r="G857" t="s">
        <v>20</v>
      </c>
      <c r="H857" t="s">
        <v>21</v>
      </c>
      <c r="I857" t="s">
        <v>22</v>
      </c>
      <c r="J857" t="b">
        <v>0</v>
      </c>
      <c r="K857" t="s">
        <v>840</v>
      </c>
      <c r="L857" t="s">
        <v>31</v>
      </c>
      <c r="M857" t="b">
        <v>0</v>
      </c>
      <c r="N857" t="s">
        <v>25</v>
      </c>
      <c r="O857">
        <v>4334</v>
      </c>
      <c r="P857">
        <v>289170</v>
      </c>
      <c r="Q857" t="b">
        <v>0</v>
      </c>
      <c r="R857">
        <v>20171011</v>
      </c>
    </row>
    <row r="858" spans="1:18" hidden="1" x14ac:dyDescent="0.25">
      <c r="A858">
        <v>1988</v>
      </c>
      <c r="B858" t="s">
        <v>167</v>
      </c>
      <c r="C858" t="s">
        <v>168</v>
      </c>
      <c r="D858">
        <v>39</v>
      </c>
      <c r="E858">
        <v>31</v>
      </c>
      <c r="F858">
        <v>24</v>
      </c>
      <c r="G858" t="s">
        <v>20</v>
      </c>
      <c r="H858" t="s">
        <v>21</v>
      </c>
      <c r="I858" t="s">
        <v>22</v>
      </c>
      <c r="J858" t="b">
        <v>0</v>
      </c>
      <c r="K858" t="s">
        <v>193</v>
      </c>
      <c r="L858" t="s">
        <v>193</v>
      </c>
      <c r="M858" t="b">
        <v>1</v>
      </c>
      <c r="N858" t="s">
        <v>25</v>
      </c>
      <c r="O858">
        <v>151</v>
      </c>
      <c r="P858">
        <v>4352905</v>
      </c>
      <c r="Q858" t="b">
        <v>0</v>
      </c>
      <c r="R858">
        <v>20171011</v>
      </c>
    </row>
    <row r="859" spans="1:18" hidden="1" x14ac:dyDescent="0.25">
      <c r="A859">
        <v>1988</v>
      </c>
      <c r="B859" t="s">
        <v>167</v>
      </c>
      <c r="C859" t="s">
        <v>168</v>
      </c>
      <c r="D859">
        <v>39</v>
      </c>
      <c r="E859">
        <v>31</v>
      </c>
      <c r="F859">
        <v>24</v>
      </c>
      <c r="G859" t="s">
        <v>20</v>
      </c>
      <c r="H859" t="s">
        <v>21</v>
      </c>
      <c r="I859" t="s">
        <v>22</v>
      </c>
      <c r="J859" t="b">
        <v>0</v>
      </c>
      <c r="K859" t="s">
        <v>170</v>
      </c>
      <c r="L859" t="s">
        <v>29</v>
      </c>
      <c r="M859" t="b">
        <v>0</v>
      </c>
      <c r="N859" t="s">
        <v>25</v>
      </c>
      <c r="O859">
        <v>2480038</v>
      </c>
      <c r="P859">
        <v>4352905</v>
      </c>
      <c r="Q859" t="b">
        <v>0</v>
      </c>
      <c r="R859">
        <v>20171011</v>
      </c>
    </row>
    <row r="860" spans="1:18" hidden="1" x14ac:dyDescent="0.25">
      <c r="A860">
        <v>1988</v>
      </c>
      <c r="B860" t="s">
        <v>167</v>
      </c>
      <c r="C860" t="s">
        <v>168</v>
      </c>
      <c r="D860">
        <v>39</v>
      </c>
      <c r="E860">
        <v>31</v>
      </c>
      <c r="F860">
        <v>24</v>
      </c>
      <c r="G860" t="s">
        <v>20</v>
      </c>
      <c r="H860" t="s">
        <v>21</v>
      </c>
      <c r="I860" t="s">
        <v>22</v>
      </c>
      <c r="J860" t="b">
        <v>0</v>
      </c>
      <c r="K860" t="s">
        <v>841</v>
      </c>
      <c r="L860" t="s">
        <v>24</v>
      </c>
      <c r="M860" t="b">
        <v>0</v>
      </c>
      <c r="N860" t="s">
        <v>25</v>
      </c>
      <c r="O860">
        <v>1872716</v>
      </c>
      <c r="P860">
        <v>4352905</v>
      </c>
      <c r="Q860" t="b">
        <v>0</v>
      </c>
      <c r="R860">
        <v>20171011</v>
      </c>
    </row>
    <row r="861" spans="1:18" hidden="1" x14ac:dyDescent="0.25">
      <c r="A861">
        <v>1988</v>
      </c>
      <c r="B861" t="s">
        <v>175</v>
      </c>
      <c r="C861" t="s">
        <v>176</v>
      </c>
      <c r="D861">
        <v>42</v>
      </c>
      <c r="E861">
        <v>23</v>
      </c>
      <c r="F861">
        <v>14</v>
      </c>
      <c r="G861" t="s">
        <v>20</v>
      </c>
      <c r="H861" t="s">
        <v>21</v>
      </c>
      <c r="I861" t="s">
        <v>22</v>
      </c>
      <c r="J861" t="b">
        <v>0</v>
      </c>
      <c r="K861" t="s">
        <v>842</v>
      </c>
      <c r="L861" t="s">
        <v>29</v>
      </c>
      <c r="M861" t="b">
        <v>0</v>
      </c>
      <c r="N861" t="s">
        <v>25</v>
      </c>
      <c r="O861">
        <v>1416764</v>
      </c>
      <c r="P861">
        <v>4366598</v>
      </c>
      <c r="Q861" t="b">
        <v>0</v>
      </c>
      <c r="R861">
        <v>20171011</v>
      </c>
    </row>
    <row r="862" spans="1:18" hidden="1" x14ac:dyDescent="0.25">
      <c r="A862">
        <v>1988</v>
      </c>
      <c r="B862" t="s">
        <v>175</v>
      </c>
      <c r="C862" t="s">
        <v>176</v>
      </c>
      <c r="D862">
        <v>42</v>
      </c>
      <c r="E862">
        <v>23</v>
      </c>
      <c r="F862">
        <v>14</v>
      </c>
      <c r="G862" t="s">
        <v>20</v>
      </c>
      <c r="H862" t="s">
        <v>21</v>
      </c>
      <c r="I862" t="s">
        <v>22</v>
      </c>
      <c r="J862" t="b">
        <v>0</v>
      </c>
      <c r="K862" t="s">
        <v>843</v>
      </c>
      <c r="L862" t="s">
        <v>756</v>
      </c>
      <c r="M862" t="b">
        <v>0</v>
      </c>
      <c r="N862" t="s">
        <v>25</v>
      </c>
      <c r="O862">
        <v>4569</v>
      </c>
      <c r="P862">
        <v>4366598</v>
      </c>
      <c r="Q862" t="b">
        <v>0</v>
      </c>
      <c r="R862">
        <v>20171011</v>
      </c>
    </row>
    <row r="863" spans="1:18" hidden="1" x14ac:dyDescent="0.25">
      <c r="A863">
        <v>1988</v>
      </c>
      <c r="B863" t="s">
        <v>175</v>
      </c>
      <c r="C863" t="s">
        <v>176</v>
      </c>
      <c r="D863">
        <v>42</v>
      </c>
      <c r="E863">
        <v>23</v>
      </c>
      <c r="F863">
        <v>14</v>
      </c>
      <c r="G863" t="s">
        <v>20</v>
      </c>
      <c r="H863" t="s">
        <v>21</v>
      </c>
      <c r="I863" t="s">
        <v>22</v>
      </c>
      <c r="J863" t="b">
        <v>0</v>
      </c>
      <c r="K863" t="s">
        <v>592</v>
      </c>
      <c r="L863" t="s">
        <v>24</v>
      </c>
      <c r="M863" t="b">
        <v>0</v>
      </c>
      <c r="N863" t="s">
        <v>25</v>
      </c>
      <c r="O863">
        <v>2901715</v>
      </c>
      <c r="P863">
        <v>4366598</v>
      </c>
      <c r="Q863" t="b">
        <v>0</v>
      </c>
      <c r="R863">
        <v>20171011</v>
      </c>
    </row>
    <row r="864" spans="1:18" hidden="1" x14ac:dyDescent="0.25">
      <c r="A864">
        <v>1988</v>
      </c>
      <c r="B864" t="s">
        <v>175</v>
      </c>
      <c r="C864" t="s">
        <v>176</v>
      </c>
      <c r="D864">
        <v>42</v>
      </c>
      <c r="E864">
        <v>23</v>
      </c>
      <c r="F864">
        <v>14</v>
      </c>
      <c r="G864" t="s">
        <v>20</v>
      </c>
      <c r="H864" t="s">
        <v>21</v>
      </c>
      <c r="I864" t="s">
        <v>22</v>
      </c>
      <c r="J864" t="b">
        <v>0</v>
      </c>
      <c r="K864" t="s">
        <v>844</v>
      </c>
      <c r="L864" t="s">
        <v>589</v>
      </c>
      <c r="M864" t="b">
        <v>0</v>
      </c>
      <c r="N864" t="s">
        <v>25</v>
      </c>
      <c r="O864">
        <v>25273</v>
      </c>
      <c r="P864">
        <v>4366598</v>
      </c>
      <c r="Q864" t="b">
        <v>0</v>
      </c>
      <c r="R864">
        <v>20171011</v>
      </c>
    </row>
    <row r="865" spans="1:18" hidden="1" x14ac:dyDescent="0.25">
      <c r="A865">
        <v>1988</v>
      </c>
      <c r="B865" t="s">
        <v>175</v>
      </c>
      <c r="C865" t="s">
        <v>176</v>
      </c>
      <c r="D865">
        <v>42</v>
      </c>
      <c r="E865">
        <v>23</v>
      </c>
      <c r="F865">
        <v>14</v>
      </c>
      <c r="G865" t="s">
        <v>20</v>
      </c>
      <c r="H865" t="s">
        <v>21</v>
      </c>
      <c r="I865" t="s">
        <v>22</v>
      </c>
      <c r="J865" t="b">
        <v>0</v>
      </c>
      <c r="K865" t="s">
        <v>845</v>
      </c>
      <c r="L865" t="s">
        <v>31</v>
      </c>
      <c r="M865" t="b">
        <v>0</v>
      </c>
      <c r="N865" t="s">
        <v>25</v>
      </c>
      <c r="O865">
        <v>11822</v>
      </c>
      <c r="P865">
        <v>4366598</v>
      </c>
      <c r="Q865" t="b">
        <v>0</v>
      </c>
      <c r="R865">
        <v>20171011</v>
      </c>
    </row>
    <row r="866" spans="1:18" hidden="1" x14ac:dyDescent="0.25">
      <c r="A866">
        <v>1988</v>
      </c>
      <c r="B866" t="s">
        <v>175</v>
      </c>
      <c r="C866" t="s">
        <v>176</v>
      </c>
      <c r="D866">
        <v>42</v>
      </c>
      <c r="E866">
        <v>23</v>
      </c>
      <c r="F866">
        <v>14</v>
      </c>
      <c r="G866" t="s">
        <v>20</v>
      </c>
      <c r="H866" t="s">
        <v>21</v>
      </c>
      <c r="I866" t="s">
        <v>22</v>
      </c>
      <c r="J866" t="b">
        <v>0</v>
      </c>
      <c r="K866" t="s">
        <v>846</v>
      </c>
      <c r="L866" t="s">
        <v>847</v>
      </c>
      <c r="M866" t="b">
        <v>0</v>
      </c>
      <c r="N866" t="s">
        <v>25</v>
      </c>
      <c r="O866">
        <v>6455</v>
      </c>
      <c r="P866">
        <v>4366598</v>
      </c>
      <c r="Q866" t="b">
        <v>0</v>
      </c>
      <c r="R866">
        <v>20171011</v>
      </c>
    </row>
    <row r="867" spans="1:18" hidden="1" x14ac:dyDescent="0.25">
      <c r="A867">
        <v>1988</v>
      </c>
      <c r="B867" t="s">
        <v>184</v>
      </c>
      <c r="C867" t="s">
        <v>185</v>
      </c>
      <c r="D867">
        <v>44</v>
      </c>
      <c r="E867">
        <v>15</v>
      </c>
      <c r="F867">
        <v>5</v>
      </c>
      <c r="G867" t="s">
        <v>20</v>
      </c>
      <c r="H867" t="s">
        <v>21</v>
      </c>
      <c r="I867" t="s">
        <v>22</v>
      </c>
      <c r="J867" t="b">
        <v>0</v>
      </c>
      <c r="K867" t="s">
        <v>848</v>
      </c>
      <c r="L867" t="s">
        <v>29</v>
      </c>
      <c r="M867" t="b">
        <v>0</v>
      </c>
      <c r="N867" t="s">
        <v>25</v>
      </c>
      <c r="O867">
        <v>180717</v>
      </c>
      <c r="P867">
        <v>397990</v>
      </c>
      <c r="Q867" t="b">
        <v>0</v>
      </c>
      <c r="R867">
        <v>20171011</v>
      </c>
    </row>
    <row r="868" spans="1:18" hidden="1" x14ac:dyDescent="0.25">
      <c r="A868">
        <v>1988</v>
      </c>
      <c r="B868" t="s">
        <v>184</v>
      </c>
      <c r="C868" t="s">
        <v>185</v>
      </c>
      <c r="D868">
        <v>44</v>
      </c>
      <c r="E868">
        <v>15</v>
      </c>
      <c r="F868">
        <v>5</v>
      </c>
      <c r="G868" t="s">
        <v>20</v>
      </c>
      <c r="H868" t="s">
        <v>21</v>
      </c>
      <c r="I868" t="s">
        <v>22</v>
      </c>
      <c r="J868" t="b">
        <v>0</v>
      </c>
      <c r="K868" t="s">
        <v>849</v>
      </c>
      <c r="L868" t="s">
        <v>24</v>
      </c>
      <c r="M868" t="b">
        <v>0</v>
      </c>
      <c r="N868" t="s">
        <v>25</v>
      </c>
      <c r="O868">
        <v>217273</v>
      </c>
      <c r="P868">
        <v>397990</v>
      </c>
      <c r="Q868" t="b">
        <v>0</v>
      </c>
      <c r="R868">
        <v>20171011</v>
      </c>
    </row>
    <row r="869" spans="1:18" hidden="1" x14ac:dyDescent="0.25">
      <c r="A869">
        <v>1988</v>
      </c>
      <c r="B869" t="s">
        <v>189</v>
      </c>
      <c r="C869" t="s">
        <v>190</v>
      </c>
      <c r="D869">
        <v>47</v>
      </c>
      <c r="E869">
        <v>62</v>
      </c>
      <c r="F869">
        <v>54</v>
      </c>
      <c r="G869" t="s">
        <v>20</v>
      </c>
      <c r="H869" t="s">
        <v>21</v>
      </c>
      <c r="I869" t="s">
        <v>22</v>
      </c>
      <c r="J869" t="b">
        <v>0</v>
      </c>
      <c r="K869" t="s">
        <v>193</v>
      </c>
      <c r="L869" t="s">
        <v>193</v>
      </c>
      <c r="M869" t="b">
        <v>1</v>
      </c>
      <c r="N869" t="s">
        <v>25</v>
      </c>
      <c r="O869">
        <v>45</v>
      </c>
      <c r="P869">
        <v>1567181</v>
      </c>
      <c r="Q869" t="b">
        <v>0</v>
      </c>
      <c r="R869">
        <v>20171011</v>
      </c>
    </row>
    <row r="870" spans="1:18" hidden="1" x14ac:dyDescent="0.25">
      <c r="A870">
        <v>1988</v>
      </c>
      <c r="B870" t="s">
        <v>189</v>
      </c>
      <c r="C870" t="s">
        <v>190</v>
      </c>
      <c r="D870">
        <v>47</v>
      </c>
      <c r="E870">
        <v>62</v>
      </c>
      <c r="F870">
        <v>54</v>
      </c>
      <c r="G870" t="s">
        <v>20</v>
      </c>
      <c r="H870" t="s">
        <v>21</v>
      </c>
      <c r="I870" t="s">
        <v>22</v>
      </c>
      <c r="J870" t="b">
        <v>0</v>
      </c>
      <c r="K870" t="s">
        <v>596</v>
      </c>
      <c r="L870" t="s">
        <v>29</v>
      </c>
      <c r="M870" t="b">
        <v>0</v>
      </c>
      <c r="N870" t="s">
        <v>25</v>
      </c>
      <c r="O870">
        <v>1020061</v>
      </c>
      <c r="P870">
        <v>1567181</v>
      </c>
      <c r="Q870" t="b">
        <v>0</v>
      </c>
      <c r="R870">
        <v>20171011</v>
      </c>
    </row>
    <row r="871" spans="1:18" hidden="1" x14ac:dyDescent="0.25">
      <c r="A871">
        <v>1988</v>
      </c>
      <c r="B871" t="s">
        <v>189</v>
      </c>
      <c r="C871" t="s">
        <v>190</v>
      </c>
      <c r="D871">
        <v>47</v>
      </c>
      <c r="E871">
        <v>62</v>
      </c>
      <c r="F871">
        <v>54</v>
      </c>
      <c r="G871" t="s">
        <v>20</v>
      </c>
      <c r="H871" t="s">
        <v>21</v>
      </c>
      <c r="I871" t="s">
        <v>22</v>
      </c>
      <c r="J871" t="b">
        <v>0</v>
      </c>
      <c r="K871" t="s">
        <v>850</v>
      </c>
      <c r="L871" t="s">
        <v>24</v>
      </c>
      <c r="M871" t="b">
        <v>0</v>
      </c>
      <c r="N871" t="s">
        <v>25</v>
      </c>
      <c r="O871">
        <v>541033</v>
      </c>
      <c r="P871">
        <v>1567181</v>
      </c>
      <c r="Q871" t="b">
        <v>0</v>
      </c>
      <c r="R871">
        <v>20171011</v>
      </c>
    </row>
    <row r="872" spans="1:18" hidden="1" x14ac:dyDescent="0.25">
      <c r="A872">
        <v>1988</v>
      </c>
      <c r="B872" t="s">
        <v>189</v>
      </c>
      <c r="C872" t="s">
        <v>190</v>
      </c>
      <c r="D872">
        <v>47</v>
      </c>
      <c r="E872">
        <v>62</v>
      </c>
      <c r="F872">
        <v>54</v>
      </c>
      <c r="G872" t="s">
        <v>20</v>
      </c>
      <c r="H872" t="s">
        <v>21</v>
      </c>
      <c r="I872" t="s">
        <v>22</v>
      </c>
      <c r="J872" t="b">
        <v>0</v>
      </c>
      <c r="K872" t="s">
        <v>695</v>
      </c>
      <c r="L872" t="s">
        <v>27</v>
      </c>
      <c r="M872" t="b">
        <v>0</v>
      </c>
      <c r="N872" t="s">
        <v>25</v>
      </c>
      <c r="O872">
        <v>6042</v>
      </c>
      <c r="P872">
        <v>1567181</v>
      </c>
      <c r="Q872" t="b">
        <v>0</v>
      </c>
      <c r="R872">
        <v>20171011</v>
      </c>
    </row>
    <row r="873" spans="1:18" hidden="1" x14ac:dyDescent="0.25">
      <c r="A873">
        <v>1988</v>
      </c>
      <c r="B873" t="s">
        <v>197</v>
      </c>
      <c r="C873" t="s">
        <v>198</v>
      </c>
      <c r="D873">
        <v>48</v>
      </c>
      <c r="E873">
        <v>74</v>
      </c>
      <c r="F873">
        <v>49</v>
      </c>
      <c r="G873" t="s">
        <v>20</v>
      </c>
      <c r="H873" t="s">
        <v>21</v>
      </c>
      <c r="I873" t="s">
        <v>22</v>
      </c>
      <c r="J873" t="b">
        <v>0</v>
      </c>
      <c r="K873" t="s">
        <v>193</v>
      </c>
      <c r="L873" t="s">
        <v>193</v>
      </c>
      <c r="M873" t="b">
        <v>1</v>
      </c>
      <c r="N873" t="s">
        <v>25</v>
      </c>
      <c r="O873">
        <v>583</v>
      </c>
      <c r="P873">
        <v>5323606</v>
      </c>
      <c r="Q873" t="b">
        <v>0</v>
      </c>
      <c r="R873">
        <v>20171011</v>
      </c>
    </row>
    <row r="874" spans="1:18" hidden="1" x14ac:dyDescent="0.25">
      <c r="A874">
        <v>1988</v>
      </c>
      <c r="B874" t="s">
        <v>197</v>
      </c>
      <c r="C874" t="s">
        <v>198</v>
      </c>
      <c r="D874">
        <v>48</v>
      </c>
      <c r="E874">
        <v>74</v>
      </c>
      <c r="F874">
        <v>49</v>
      </c>
      <c r="G874" t="s">
        <v>20</v>
      </c>
      <c r="H874" t="s">
        <v>21</v>
      </c>
      <c r="I874" t="s">
        <v>22</v>
      </c>
      <c r="J874" t="b">
        <v>0</v>
      </c>
      <c r="K874" t="s">
        <v>202</v>
      </c>
      <c r="L874" t="s">
        <v>29</v>
      </c>
      <c r="M874" t="b">
        <v>0</v>
      </c>
      <c r="N874" t="s">
        <v>25</v>
      </c>
      <c r="O874">
        <v>3149806</v>
      </c>
      <c r="P874">
        <v>5323606</v>
      </c>
      <c r="Q874" t="b">
        <v>0</v>
      </c>
      <c r="R874">
        <v>20171011</v>
      </c>
    </row>
    <row r="875" spans="1:18" hidden="1" x14ac:dyDescent="0.25">
      <c r="A875">
        <v>1988</v>
      </c>
      <c r="B875" t="s">
        <v>197</v>
      </c>
      <c r="C875" t="s">
        <v>198</v>
      </c>
      <c r="D875">
        <v>48</v>
      </c>
      <c r="E875">
        <v>74</v>
      </c>
      <c r="F875">
        <v>49</v>
      </c>
      <c r="G875" t="s">
        <v>20</v>
      </c>
      <c r="H875" t="s">
        <v>21</v>
      </c>
      <c r="I875" t="s">
        <v>22</v>
      </c>
      <c r="J875" t="b">
        <v>0</v>
      </c>
      <c r="K875" t="s">
        <v>851</v>
      </c>
      <c r="L875" t="s">
        <v>24</v>
      </c>
      <c r="M875" t="b">
        <v>0</v>
      </c>
      <c r="N875" t="s">
        <v>25</v>
      </c>
      <c r="O875">
        <v>2129228</v>
      </c>
      <c r="P875">
        <v>5323606</v>
      </c>
      <c r="Q875" t="b">
        <v>0</v>
      </c>
      <c r="R875">
        <v>20171011</v>
      </c>
    </row>
    <row r="876" spans="1:18" hidden="1" x14ac:dyDescent="0.25">
      <c r="A876">
        <v>1988</v>
      </c>
      <c r="B876" t="s">
        <v>197</v>
      </c>
      <c r="C876" t="s">
        <v>198</v>
      </c>
      <c r="D876">
        <v>48</v>
      </c>
      <c r="E876">
        <v>74</v>
      </c>
      <c r="F876">
        <v>49</v>
      </c>
      <c r="G876" t="s">
        <v>20</v>
      </c>
      <c r="H876" t="s">
        <v>21</v>
      </c>
      <c r="I876" t="s">
        <v>22</v>
      </c>
      <c r="J876" t="b">
        <v>0</v>
      </c>
      <c r="K876" t="s">
        <v>852</v>
      </c>
      <c r="L876" t="s">
        <v>31</v>
      </c>
      <c r="M876" t="b">
        <v>0</v>
      </c>
      <c r="N876" t="s">
        <v>25</v>
      </c>
      <c r="O876">
        <v>43989</v>
      </c>
      <c r="P876">
        <v>5323606</v>
      </c>
      <c r="Q876" t="b">
        <v>0</v>
      </c>
      <c r="R876">
        <v>20171011</v>
      </c>
    </row>
    <row r="877" spans="1:18" hidden="1" x14ac:dyDescent="0.25">
      <c r="A877">
        <v>1988</v>
      </c>
      <c r="B877" t="s">
        <v>203</v>
      </c>
      <c r="C877" t="s">
        <v>204</v>
      </c>
      <c r="D877">
        <v>49</v>
      </c>
      <c r="E877">
        <v>87</v>
      </c>
      <c r="F877">
        <v>67</v>
      </c>
      <c r="G877" t="s">
        <v>20</v>
      </c>
      <c r="H877" t="s">
        <v>21</v>
      </c>
      <c r="I877" t="s">
        <v>22</v>
      </c>
      <c r="J877" t="b">
        <v>0</v>
      </c>
      <c r="K877" t="s">
        <v>853</v>
      </c>
      <c r="L877" t="s">
        <v>29</v>
      </c>
      <c r="M877" t="b">
        <v>0</v>
      </c>
      <c r="N877" t="s">
        <v>25</v>
      </c>
      <c r="O877">
        <v>203364</v>
      </c>
      <c r="P877">
        <v>640702</v>
      </c>
      <c r="Q877" t="b">
        <v>0</v>
      </c>
      <c r="R877">
        <v>20171011</v>
      </c>
    </row>
    <row r="878" spans="1:18" hidden="1" x14ac:dyDescent="0.25">
      <c r="A878">
        <v>1988</v>
      </c>
      <c r="B878" t="s">
        <v>203</v>
      </c>
      <c r="C878" t="s">
        <v>204</v>
      </c>
      <c r="D878">
        <v>49</v>
      </c>
      <c r="E878">
        <v>87</v>
      </c>
      <c r="F878">
        <v>67</v>
      </c>
      <c r="G878" t="s">
        <v>20</v>
      </c>
      <c r="H878" t="s">
        <v>21</v>
      </c>
      <c r="I878" t="s">
        <v>22</v>
      </c>
      <c r="J878" t="b">
        <v>0</v>
      </c>
      <c r="K878" t="s">
        <v>854</v>
      </c>
      <c r="L878" t="s">
        <v>53</v>
      </c>
      <c r="M878" t="b">
        <v>0</v>
      </c>
      <c r="N878" t="s">
        <v>25</v>
      </c>
      <c r="O878">
        <v>6016</v>
      </c>
      <c r="P878">
        <v>640702</v>
      </c>
      <c r="Q878" t="b">
        <v>0</v>
      </c>
      <c r="R878">
        <v>20171011</v>
      </c>
    </row>
    <row r="879" spans="1:18" hidden="1" x14ac:dyDescent="0.25">
      <c r="A879">
        <v>1988</v>
      </c>
      <c r="B879" t="s">
        <v>203</v>
      </c>
      <c r="C879" t="s">
        <v>204</v>
      </c>
      <c r="D879">
        <v>49</v>
      </c>
      <c r="E879">
        <v>87</v>
      </c>
      <c r="F879">
        <v>67</v>
      </c>
      <c r="G879" t="s">
        <v>20</v>
      </c>
      <c r="H879" t="s">
        <v>21</v>
      </c>
      <c r="I879" t="s">
        <v>22</v>
      </c>
      <c r="J879" t="b">
        <v>0</v>
      </c>
      <c r="K879" t="s">
        <v>207</v>
      </c>
      <c r="L879" t="s">
        <v>24</v>
      </c>
      <c r="M879" t="b">
        <v>0</v>
      </c>
      <c r="N879" t="s">
        <v>25</v>
      </c>
      <c r="O879">
        <v>430089</v>
      </c>
      <c r="P879">
        <v>640702</v>
      </c>
      <c r="Q879" t="b">
        <v>0</v>
      </c>
      <c r="R879">
        <v>20171011</v>
      </c>
    </row>
    <row r="880" spans="1:18" hidden="1" x14ac:dyDescent="0.25">
      <c r="A880">
        <v>1988</v>
      </c>
      <c r="B880" t="s">
        <v>203</v>
      </c>
      <c r="C880" t="s">
        <v>204</v>
      </c>
      <c r="D880">
        <v>49</v>
      </c>
      <c r="E880">
        <v>87</v>
      </c>
      <c r="F880">
        <v>67</v>
      </c>
      <c r="G880" t="s">
        <v>20</v>
      </c>
      <c r="H880" t="s">
        <v>21</v>
      </c>
      <c r="I880" t="s">
        <v>22</v>
      </c>
      <c r="J880" t="b">
        <v>0</v>
      </c>
      <c r="K880" t="s">
        <v>855</v>
      </c>
      <c r="L880" t="s">
        <v>88</v>
      </c>
      <c r="M880" t="b">
        <v>0</v>
      </c>
      <c r="N880" t="s">
        <v>25</v>
      </c>
      <c r="O880">
        <v>1233</v>
      </c>
      <c r="P880">
        <v>640702</v>
      </c>
      <c r="Q880" t="b">
        <v>0</v>
      </c>
      <c r="R880">
        <v>20171011</v>
      </c>
    </row>
    <row r="881" spans="1:18" hidden="1" x14ac:dyDescent="0.25">
      <c r="A881">
        <v>1988</v>
      </c>
      <c r="B881" t="s">
        <v>209</v>
      </c>
      <c r="C881" t="s">
        <v>210</v>
      </c>
      <c r="D881">
        <v>50</v>
      </c>
      <c r="E881">
        <v>13</v>
      </c>
      <c r="F881">
        <v>6</v>
      </c>
      <c r="G881" t="s">
        <v>20</v>
      </c>
      <c r="H881" t="s">
        <v>21</v>
      </c>
      <c r="I881" t="s">
        <v>22</v>
      </c>
      <c r="J881" t="b">
        <v>0</v>
      </c>
      <c r="K881" t="s">
        <v>45</v>
      </c>
      <c r="M881" t="b">
        <v>0</v>
      </c>
      <c r="N881" t="s">
        <v>25</v>
      </c>
      <c r="O881">
        <v>508</v>
      </c>
      <c r="P881">
        <v>240108</v>
      </c>
      <c r="Q881" t="b">
        <v>0</v>
      </c>
      <c r="R881">
        <v>20171011</v>
      </c>
    </row>
    <row r="882" spans="1:18" hidden="1" x14ac:dyDescent="0.25">
      <c r="A882">
        <v>1988</v>
      </c>
      <c r="B882" t="s">
        <v>209</v>
      </c>
      <c r="C882" t="s">
        <v>210</v>
      </c>
      <c r="D882">
        <v>50</v>
      </c>
      <c r="E882">
        <v>13</v>
      </c>
      <c r="F882">
        <v>6</v>
      </c>
      <c r="G882" t="s">
        <v>20</v>
      </c>
      <c r="H882" t="s">
        <v>21</v>
      </c>
      <c r="I882" t="s">
        <v>22</v>
      </c>
      <c r="J882" t="b">
        <v>0</v>
      </c>
      <c r="K882" t="s">
        <v>604</v>
      </c>
      <c r="L882" t="s">
        <v>214</v>
      </c>
      <c r="M882" t="b">
        <v>0</v>
      </c>
      <c r="N882" t="s">
        <v>25</v>
      </c>
      <c r="O882">
        <v>2533</v>
      </c>
      <c r="P882">
        <v>240108</v>
      </c>
      <c r="Q882" t="b">
        <v>0</v>
      </c>
      <c r="R882">
        <v>20171011</v>
      </c>
    </row>
    <row r="883" spans="1:18" hidden="1" x14ac:dyDescent="0.25">
      <c r="A883">
        <v>1988</v>
      </c>
      <c r="B883" t="s">
        <v>209</v>
      </c>
      <c r="C883" t="s">
        <v>210</v>
      </c>
      <c r="D883">
        <v>50</v>
      </c>
      <c r="E883">
        <v>13</v>
      </c>
      <c r="F883">
        <v>6</v>
      </c>
      <c r="G883" t="s">
        <v>20</v>
      </c>
      <c r="H883" t="s">
        <v>21</v>
      </c>
      <c r="I883" t="s">
        <v>22</v>
      </c>
      <c r="J883" t="b">
        <v>0</v>
      </c>
      <c r="K883" t="s">
        <v>856</v>
      </c>
      <c r="L883" t="s">
        <v>27</v>
      </c>
      <c r="M883" t="b">
        <v>0</v>
      </c>
      <c r="N883" t="s">
        <v>25</v>
      </c>
      <c r="O883">
        <v>2424</v>
      </c>
      <c r="P883">
        <v>240108</v>
      </c>
      <c r="Q883" t="b">
        <v>0</v>
      </c>
      <c r="R883">
        <v>20171011</v>
      </c>
    </row>
    <row r="884" spans="1:18" hidden="1" x14ac:dyDescent="0.25">
      <c r="A884">
        <v>1988</v>
      </c>
      <c r="B884" t="s">
        <v>209</v>
      </c>
      <c r="C884" t="s">
        <v>210</v>
      </c>
      <c r="D884">
        <v>50</v>
      </c>
      <c r="E884">
        <v>13</v>
      </c>
      <c r="F884">
        <v>6</v>
      </c>
      <c r="G884" t="s">
        <v>20</v>
      </c>
      <c r="H884" t="s">
        <v>21</v>
      </c>
      <c r="I884" t="s">
        <v>22</v>
      </c>
      <c r="J884" t="b">
        <v>0</v>
      </c>
      <c r="K884" t="s">
        <v>857</v>
      </c>
      <c r="L884" t="s">
        <v>24</v>
      </c>
      <c r="M884" t="b">
        <v>0</v>
      </c>
      <c r="N884" t="s">
        <v>25</v>
      </c>
      <c r="O884">
        <v>163183</v>
      </c>
      <c r="P884">
        <v>240108</v>
      </c>
      <c r="Q884" t="b">
        <v>0</v>
      </c>
      <c r="R884">
        <v>20171011</v>
      </c>
    </row>
    <row r="885" spans="1:18" hidden="1" x14ac:dyDescent="0.25">
      <c r="A885">
        <v>1988</v>
      </c>
      <c r="B885" t="s">
        <v>209</v>
      </c>
      <c r="C885" t="s">
        <v>210</v>
      </c>
      <c r="D885">
        <v>50</v>
      </c>
      <c r="E885">
        <v>13</v>
      </c>
      <c r="F885">
        <v>6</v>
      </c>
      <c r="G885" t="s">
        <v>20</v>
      </c>
      <c r="H885" t="s">
        <v>21</v>
      </c>
      <c r="I885" t="s">
        <v>22</v>
      </c>
      <c r="J885" t="b">
        <v>0</v>
      </c>
      <c r="K885" t="s">
        <v>858</v>
      </c>
      <c r="L885" t="s">
        <v>29</v>
      </c>
      <c r="M885" t="b">
        <v>0</v>
      </c>
      <c r="N885" t="s">
        <v>25</v>
      </c>
      <c r="O885">
        <v>71460</v>
      </c>
      <c r="P885">
        <v>240108</v>
      </c>
      <c r="Q885" t="b">
        <v>0</v>
      </c>
      <c r="R885">
        <v>20171011</v>
      </c>
    </row>
    <row r="886" spans="1:18" hidden="1" x14ac:dyDescent="0.25">
      <c r="A886">
        <v>1988</v>
      </c>
      <c r="B886" t="s">
        <v>215</v>
      </c>
      <c r="C886" t="s">
        <v>216</v>
      </c>
      <c r="D886">
        <v>51</v>
      </c>
      <c r="E886">
        <v>54</v>
      </c>
      <c r="F886">
        <v>40</v>
      </c>
      <c r="G886" t="s">
        <v>20</v>
      </c>
      <c r="H886" t="s">
        <v>21</v>
      </c>
      <c r="I886" t="s">
        <v>22</v>
      </c>
      <c r="J886" t="b">
        <v>0</v>
      </c>
      <c r="K886" t="s">
        <v>859</v>
      </c>
      <c r="L886" t="s">
        <v>29</v>
      </c>
      <c r="M886" t="b">
        <v>0</v>
      </c>
      <c r="N886" t="s">
        <v>25</v>
      </c>
      <c r="O886">
        <v>1474086</v>
      </c>
      <c r="P886">
        <v>2068897</v>
      </c>
      <c r="Q886" t="b">
        <v>0</v>
      </c>
      <c r="R886">
        <v>20171011</v>
      </c>
    </row>
    <row r="887" spans="1:18" hidden="1" x14ac:dyDescent="0.25">
      <c r="A887">
        <v>1988</v>
      </c>
      <c r="B887" t="s">
        <v>215</v>
      </c>
      <c r="C887" t="s">
        <v>216</v>
      </c>
      <c r="D887">
        <v>51</v>
      </c>
      <c r="E887">
        <v>54</v>
      </c>
      <c r="F887">
        <v>40</v>
      </c>
      <c r="G887" t="s">
        <v>20</v>
      </c>
      <c r="H887" t="s">
        <v>21</v>
      </c>
      <c r="I887" t="s">
        <v>22</v>
      </c>
      <c r="J887" t="b">
        <v>0</v>
      </c>
      <c r="K887" t="s">
        <v>193</v>
      </c>
      <c r="L887" t="s">
        <v>193</v>
      </c>
      <c r="M887" t="b">
        <v>1</v>
      </c>
      <c r="N887" t="s">
        <v>25</v>
      </c>
      <c r="O887">
        <v>1159</v>
      </c>
      <c r="P887">
        <v>2068897</v>
      </c>
      <c r="Q887" t="b">
        <v>0</v>
      </c>
      <c r="R887">
        <v>20171011</v>
      </c>
    </row>
    <row r="888" spans="1:18" hidden="1" x14ac:dyDescent="0.25">
      <c r="A888">
        <v>1988</v>
      </c>
      <c r="B888" t="s">
        <v>215</v>
      </c>
      <c r="C888" t="s">
        <v>216</v>
      </c>
      <c r="D888">
        <v>51</v>
      </c>
      <c r="E888">
        <v>54</v>
      </c>
      <c r="F888">
        <v>40</v>
      </c>
      <c r="G888" t="s">
        <v>20</v>
      </c>
      <c r="H888" t="s">
        <v>21</v>
      </c>
      <c r="I888" t="s">
        <v>22</v>
      </c>
      <c r="J888" t="b">
        <v>0</v>
      </c>
      <c r="K888" t="s">
        <v>860</v>
      </c>
      <c r="L888" t="s">
        <v>24</v>
      </c>
      <c r="M888" t="b">
        <v>0</v>
      </c>
      <c r="N888" t="s">
        <v>25</v>
      </c>
      <c r="O888">
        <v>593652</v>
      </c>
      <c r="P888">
        <v>2068897</v>
      </c>
      <c r="Q888" t="b">
        <v>0</v>
      </c>
      <c r="R888">
        <v>20171011</v>
      </c>
    </row>
    <row r="889" spans="1:18" hidden="1" x14ac:dyDescent="0.25">
      <c r="A889">
        <v>1988</v>
      </c>
      <c r="B889" t="s">
        <v>220</v>
      </c>
      <c r="C889" t="s">
        <v>221</v>
      </c>
      <c r="D889">
        <v>53</v>
      </c>
      <c r="E889">
        <v>91</v>
      </c>
      <c r="F889">
        <v>73</v>
      </c>
      <c r="G889" t="s">
        <v>20</v>
      </c>
      <c r="H889" t="s">
        <v>21</v>
      </c>
      <c r="I889" t="s">
        <v>22</v>
      </c>
      <c r="J889" t="b">
        <v>0</v>
      </c>
      <c r="K889" t="s">
        <v>517</v>
      </c>
      <c r="L889" t="s">
        <v>24</v>
      </c>
      <c r="M889" t="b">
        <v>0</v>
      </c>
      <c r="N889" t="s">
        <v>25</v>
      </c>
      <c r="O889">
        <v>944359</v>
      </c>
      <c r="P889">
        <v>1848542</v>
      </c>
      <c r="Q889" t="b">
        <v>0</v>
      </c>
      <c r="R889">
        <v>20171011</v>
      </c>
    </row>
    <row r="890" spans="1:18" hidden="1" x14ac:dyDescent="0.25">
      <c r="A890">
        <v>1988</v>
      </c>
      <c r="B890" t="s">
        <v>220</v>
      </c>
      <c r="C890" t="s">
        <v>221</v>
      </c>
      <c r="D890">
        <v>53</v>
      </c>
      <c r="E890">
        <v>91</v>
      </c>
      <c r="F890">
        <v>73</v>
      </c>
      <c r="G890" t="s">
        <v>20</v>
      </c>
      <c r="H890" t="s">
        <v>21</v>
      </c>
      <c r="I890" t="s">
        <v>22</v>
      </c>
      <c r="J890" t="b">
        <v>0</v>
      </c>
      <c r="K890" t="s">
        <v>861</v>
      </c>
      <c r="L890" t="s">
        <v>29</v>
      </c>
      <c r="M890" t="b">
        <v>0</v>
      </c>
      <c r="N890" t="s">
        <v>25</v>
      </c>
      <c r="O890">
        <v>904183</v>
      </c>
      <c r="P890">
        <v>1848542</v>
      </c>
      <c r="Q890" t="b">
        <v>0</v>
      </c>
      <c r="R890">
        <v>20171011</v>
      </c>
    </row>
    <row r="891" spans="1:18" hidden="1" x14ac:dyDescent="0.25">
      <c r="A891">
        <v>1988</v>
      </c>
      <c r="B891" t="s">
        <v>228</v>
      </c>
      <c r="C891" t="s">
        <v>229</v>
      </c>
      <c r="D891">
        <v>54</v>
      </c>
      <c r="E891">
        <v>55</v>
      </c>
      <c r="F891">
        <v>56</v>
      </c>
      <c r="G891" t="s">
        <v>20</v>
      </c>
      <c r="H891" t="s">
        <v>21</v>
      </c>
      <c r="I891" t="s">
        <v>22</v>
      </c>
      <c r="J891" t="b">
        <v>0</v>
      </c>
      <c r="K891" t="s">
        <v>230</v>
      </c>
      <c r="L891" t="s">
        <v>29</v>
      </c>
      <c r="M891" t="b">
        <v>0</v>
      </c>
      <c r="N891" t="s">
        <v>25</v>
      </c>
      <c r="O891">
        <v>410983</v>
      </c>
      <c r="P891">
        <v>634547</v>
      </c>
      <c r="Q891" t="b">
        <v>0</v>
      </c>
      <c r="R891">
        <v>20171011</v>
      </c>
    </row>
    <row r="892" spans="1:18" hidden="1" x14ac:dyDescent="0.25">
      <c r="A892">
        <v>1988</v>
      </c>
      <c r="B892" t="s">
        <v>228</v>
      </c>
      <c r="C892" t="s">
        <v>229</v>
      </c>
      <c r="D892">
        <v>54</v>
      </c>
      <c r="E892">
        <v>55</v>
      </c>
      <c r="F892">
        <v>56</v>
      </c>
      <c r="G892" t="s">
        <v>20</v>
      </c>
      <c r="H892" t="s">
        <v>21</v>
      </c>
      <c r="I892" t="s">
        <v>22</v>
      </c>
      <c r="J892" t="b">
        <v>0</v>
      </c>
      <c r="K892" t="s">
        <v>862</v>
      </c>
      <c r="L892" t="s">
        <v>24</v>
      </c>
      <c r="M892" t="b">
        <v>0</v>
      </c>
      <c r="N892" t="s">
        <v>25</v>
      </c>
      <c r="O892">
        <v>223564</v>
      </c>
      <c r="P892">
        <v>634547</v>
      </c>
      <c r="Q892" t="b">
        <v>0</v>
      </c>
      <c r="R892">
        <v>20171011</v>
      </c>
    </row>
    <row r="893" spans="1:18" hidden="1" x14ac:dyDescent="0.25">
      <c r="A893">
        <v>1988</v>
      </c>
      <c r="B893" t="s">
        <v>231</v>
      </c>
      <c r="C893" t="s">
        <v>232</v>
      </c>
      <c r="D893">
        <v>55</v>
      </c>
      <c r="E893">
        <v>35</v>
      </c>
      <c r="F893">
        <v>25</v>
      </c>
      <c r="G893" t="s">
        <v>20</v>
      </c>
      <c r="H893" t="s">
        <v>21</v>
      </c>
      <c r="I893" t="s">
        <v>22</v>
      </c>
      <c r="J893" t="b">
        <v>0</v>
      </c>
      <c r="K893" t="s">
        <v>45</v>
      </c>
      <c r="M893" t="b">
        <v>0</v>
      </c>
      <c r="N893" t="s">
        <v>25</v>
      </c>
      <c r="O893">
        <v>933</v>
      </c>
      <c r="P893">
        <v>2168190</v>
      </c>
      <c r="Q893" t="b">
        <v>0</v>
      </c>
      <c r="R893">
        <v>20171011</v>
      </c>
    </row>
    <row r="894" spans="1:18" hidden="1" x14ac:dyDescent="0.25">
      <c r="A894">
        <v>1988</v>
      </c>
      <c r="B894" t="s">
        <v>231</v>
      </c>
      <c r="C894" t="s">
        <v>232</v>
      </c>
      <c r="D894">
        <v>55</v>
      </c>
      <c r="E894">
        <v>35</v>
      </c>
      <c r="F894">
        <v>25</v>
      </c>
      <c r="G894" t="s">
        <v>20</v>
      </c>
      <c r="H894" t="s">
        <v>21</v>
      </c>
      <c r="I894" t="s">
        <v>22</v>
      </c>
      <c r="J894" t="b">
        <v>0</v>
      </c>
      <c r="K894" t="s">
        <v>863</v>
      </c>
      <c r="L894" t="s">
        <v>27</v>
      </c>
      <c r="M894" t="b">
        <v>0</v>
      </c>
      <c r="N894" t="s">
        <v>25</v>
      </c>
      <c r="O894">
        <v>3965</v>
      </c>
      <c r="P894">
        <v>2168190</v>
      </c>
      <c r="Q894" t="b">
        <v>0</v>
      </c>
      <c r="R894">
        <v>20171011</v>
      </c>
    </row>
    <row r="895" spans="1:18" hidden="1" x14ac:dyDescent="0.25">
      <c r="A895">
        <v>1988</v>
      </c>
      <c r="B895" t="s">
        <v>231</v>
      </c>
      <c r="C895" t="s">
        <v>232</v>
      </c>
      <c r="D895">
        <v>55</v>
      </c>
      <c r="E895">
        <v>35</v>
      </c>
      <c r="F895">
        <v>25</v>
      </c>
      <c r="G895" t="s">
        <v>20</v>
      </c>
      <c r="H895" t="s">
        <v>21</v>
      </c>
      <c r="I895" t="s">
        <v>22</v>
      </c>
      <c r="J895" t="b">
        <v>0</v>
      </c>
      <c r="K895" t="s">
        <v>864</v>
      </c>
      <c r="L895" t="s">
        <v>27</v>
      </c>
      <c r="M895" t="b">
        <v>0</v>
      </c>
      <c r="N895" t="s">
        <v>25</v>
      </c>
      <c r="O895">
        <v>1198</v>
      </c>
      <c r="P895">
        <v>2168190</v>
      </c>
      <c r="Q895" t="b">
        <v>0</v>
      </c>
      <c r="R895">
        <v>20171011</v>
      </c>
    </row>
    <row r="896" spans="1:18" hidden="1" x14ac:dyDescent="0.25">
      <c r="A896">
        <v>1988</v>
      </c>
      <c r="B896" t="s">
        <v>231</v>
      </c>
      <c r="C896" t="s">
        <v>232</v>
      </c>
      <c r="D896">
        <v>55</v>
      </c>
      <c r="E896">
        <v>35</v>
      </c>
      <c r="F896">
        <v>25</v>
      </c>
      <c r="G896" t="s">
        <v>20</v>
      </c>
      <c r="H896" t="s">
        <v>21</v>
      </c>
      <c r="I896" t="s">
        <v>22</v>
      </c>
      <c r="J896" t="b">
        <v>0</v>
      </c>
      <c r="K896" t="s">
        <v>865</v>
      </c>
      <c r="L896" t="s">
        <v>29</v>
      </c>
      <c r="M896" t="b">
        <v>0</v>
      </c>
      <c r="N896" t="s">
        <v>25</v>
      </c>
      <c r="O896">
        <v>1128625</v>
      </c>
      <c r="P896">
        <v>2168190</v>
      </c>
      <c r="Q896" t="b">
        <v>0</v>
      </c>
      <c r="R896">
        <v>20171011</v>
      </c>
    </row>
    <row r="897" spans="1:18" hidden="1" x14ac:dyDescent="0.25">
      <c r="A897">
        <v>1988</v>
      </c>
      <c r="B897" t="s">
        <v>231</v>
      </c>
      <c r="C897" t="s">
        <v>232</v>
      </c>
      <c r="D897">
        <v>55</v>
      </c>
      <c r="E897">
        <v>35</v>
      </c>
      <c r="F897">
        <v>25</v>
      </c>
      <c r="G897" t="s">
        <v>20</v>
      </c>
      <c r="H897" t="s">
        <v>21</v>
      </c>
      <c r="I897" t="s">
        <v>22</v>
      </c>
      <c r="J897" t="b">
        <v>0</v>
      </c>
      <c r="K897" t="s">
        <v>866</v>
      </c>
      <c r="L897" t="s">
        <v>24</v>
      </c>
      <c r="M897" t="b">
        <v>0</v>
      </c>
      <c r="N897" t="s">
        <v>25</v>
      </c>
      <c r="O897">
        <v>1030440</v>
      </c>
      <c r="P897">
        <v>2168190</v>
      </c>
      <c r="Q897" t="b">
        <v>0</v>
      </c>
      <c r="R897">
        <v>20171011</v>
      </c>
    </row>
    <row r="898" spans="1:18" hidden="1" x14ac:dyDescent="0.25">
      <c r="A898">
        <v>1988</v>
      </c>
      <c r="B898" t="s">
        <v>231</v>
      </c>
      <c r="C898" t="s">
        <v>232</v>
      </c>
      <c r="D898">
        <v>55</v>
      </c>
      <c r="E898">
        <v>35</v>
      </c>
      <c r="F898">
        <v>25</v>
      </c>
      <c r="G898" t="s">
        <v>20</v>
      </c>
      <c r="H898" t="s">
        <v>21</v>
      </c>
      <c r="I898" t="s">
        <v>22</v>
      </c>
      <c r="J898" t="b">
        <v>0</v>
      </c>
      <c r="K898" t="s">
        <v>281</v>
      </c>
      <c r="L898" t="s">
        <v>27</v>
      </c>
      <c r="M898" t="b">
        <v>0</v>
      </c>
      <c r="N898" t="s">
        <v>25</v>
      </c>
      <c r="O898">
        <v>3029</v>
      </c>
      <c r="P898">
        <v>2168190</v>
      </c>
      <c r="Q898" t="b">
        <v>0</v>
      </c>
      <c r="R898">
        <v>20171011</v>
      </c>
    </row>
    <row r="899" spans="1:18" hidden="1" x14ac:dyDescent="0.25">
      <c r="A899">
        <v>1988</v>
      </c>
      <c r="B899" t="s">
        <v>240</v>
      </c>
      <c r="C899" t="s">
        <v>241</v>
      </c>
      <c r="D899">
        <v>56</v>
      </c>
      <c r="E899">
        <v>83</v>
      </c>
      <c r="F899">
        <v>68</v>
      </c>
      <c r="G899" t="s">
        <v>20</v>
      </c>
      <c r="H899" t="s">
        <v>21</v>
      </c>
      <c r="I899" t="s">
        <v>22</v>
      </c>
      <c r="J899" t="b">
        <v>0</v>
      </c>
      <c r="K899" t="s">
        <v>867</v>
      </c>
      <c r="L899" t="s">
        <v>29</v>
      </c>
      <c r="M899" t="b">
        <v>0</v>
      </c>
      <c r="N899" t="s">
        <v>25</v>
      </c>
      <c r="O899">
        <v>89821</v>
      </c>
      <c r="P899">
        <v>180964</v>
      </c>
      <c r="Q899" t="b">
        <v>0</v>
      </c>
      <c r="R899">
        <v>20171011</v>
      </c>
    </row>
    <row r="900" spans="1:18" hidden="1" x14ac:dyDescent="0.25">
      <c r="A900">
        <v>1988</v>
      </c>
      <c r="B900" t="s">
        <v>240</v>
      </c>
      <c r="C900" t="s">
        <v>241</v>
      </c>
      <c r="D900">
        <v>56</v>
      </c>
      <c r="E900">
        <v>83</v>
      </c>
      <c r="F900">
        <v>68</v>
      </c>
      <c r="G900" t="s">
        <v>20</v>
      </c>
      <c r="H900" t="s">
        <v>21</v>
      </c>
      <c r="I900" t="s">
        <v>22</v>
      </c>
      <c r="J900" t="b">
        <v>0</v>
      </c>
      <c r="K900" t="s">
        <v>243</v>
      </c>
      <c r="L900" t="s">
        <v>24</v>
      </c>
      <c r="M900" t="b">
        <v>0</v>
      </c>
      <c r="N900" t="s">
        <v>25</v>
      </c>
      <c r="O900">
        <v>91143</v>
      </c>
      <c r="P900">
        <v>180964</v>
      </c>
      <c r="Q900" t="b">
        <v>0</v>
      </c>
      <c r="R900">
        <v>20171011</v>
      </c>
    </row>
    <row r="901" spans="1:18" hidden="1" x14ac:dyDescent="0.25">
      <c r="A901">
        <v>1990</v>
      </c>
      <c r="B901" t="s">
        <v>244</v>
      </c>
      <c r="C901" t="s">
        <v>245</v>
      </c>
      <c r="D901">
        <v>1</v>
      </c>
      <c r="E901">
        <v>63</v>
      </c>
      <c r="F901">
        <v>41</v>
      </c>
      <c r="G901" t="s">
        <v>20</v>
      </c>
      <c r="H901" t="s">
        <v>21</v>
      </c>
      <c r="I901" t="s">
        <v>22</v>
      </c>
      <c r="J901" t="b">
        <v>0</v>
      </c>
      <c r="K901" t="s">
        <v>193</v>
      </c>
      <c r="L901" t="s">
        <v>193</v>
      </c>
      <c r="M901" t="b">
        <v>1</v>
      </c>
      <c r="N901" t="s">
        <v>25</v>
      </c>
      <c r="O901">
        <v>150</v>
      </c>
      <c r="P901">
        <v>1185154</v>
      </c>
      <c r="Q901" t="b">
        <v>0</v>
      </c>
      <c r="R901">
        <v>20171011</v>
      </c>
    </row>
    <row r="902" spans="1:18" hidden="1" x14ac:dyDescent="0.25">
      <c r="A902">
        <v>1990</v>
      </c>
      <c r="B902" t="s">
        <v>244</v>
      </c>
      <c r="C902" t="s">
        <v>245</v>
      </c>
      <c r="D902">
        <v>1</v>
      </c>
      <c r="E902">
        <v>63</v>
      </c>
      <c r="F902">
        <v>41</v>
      </c>
      <c r="G902" t="s">
        <v>20</v>
      </c>
      <c r="H902" t="s">
        <v>21</v>
      </c>
      <c r="I902" t="s">
        <v>22</v>
      </c>
      <c r="J902" t="b">
        <v>0</v>
      </c>
      <c r="K902" t="s">
        <v>250</v>
      </c>
      <c r="L902" t="s">
        <v>29</v>
      </c>
      <c r="M902" t="b">
        <v>0</v>
      </c>
      <c r="N902" t="s">
        <v>25</v>
      </c>
      <c r="O902">
        <v>717814</v>
      </c>
      <c r="P902">
        <v>1185154</v>
      </c>
      <c r="Q902" t="b">
        <v>0</v>
      </c>
      <c r="R902">
        <v>20171011</v>
      </c>
    </row>
    <row r="903" spans="1:18" hidden="1" x14ac:dyDescent="0.25">
      <c r="A903">
        <v>1990</v>
      </c>
      <c r="B903" t="s">
        <v>244</v>
      </c>
      <c r="C903" t="s">
        <v>245</v>
      </c>
      <c r="D903">
        <v>1</v>
      </c>
      <c r="E903">
        <v>63</v>
      </c>
      <c r="F903">
        <v>41</v>
      </c>
      <c r="G903" t="s">
        <v>20</v>
      </c>
      <c r="H903" t="s">
        <v>21</v>
      </c>
      <c r="I903" t="s">
        <v>22</v>
      </c>
      <c r="J903" t="b">
        <v>0</v>
      </c>
      <c r="K903" t="s">
        <v>868</v>
      </c>
      <c r="L903" t="s">
        <v>24</v>
      </c>
      <c r="M903" t="b">
        <v>0</v>
      </c>
      <c r="N903" t="s">
        <v>25</v>
      </c>
      <c r="O903">
        <v>467190</v>
      </c>
      <c r="P903">
        <v>1185154</v>
      </c>
      <c r="Q903" t="b">
        <v>0</v>
      </c>
      <c r="R903">
        <v>20171011</v>
      </c>
    </row>
    <row r="904" spans="1:18" hidden="1" x14ac:dyDescent="0.25">
      <c r="A904">
        <v>1990</v>
      </c>
      <c r="B904" t="s">
        <v>252</v>
      </c>
      <c r="C904" t="s">
        <v>253</v>
      </c>
      <c r="D904">
        <v>2</v>
      </c>
      <c r="E904">
        <v>94</v>
      </c>
      <c r="F904">
        <v>81</v>
      </c>
      <c r="G904" t="s">
        <v>20</v>
      </c>
      <c r="H904" t="s">
        <v>21</v>
      </c>
      <c r="I904" t="s">
        <v>22</v>
      </c>
      <c r="J904" t="b">
        <v>0</v>
      </c>
      <c r="K904" t="s">
        <v>869</v>
      </c>
      <c r="L904" t="s">
        <v>29</v>
      </c>
      <c r="M904" t="b">
        <v>0</v>
      </c>
      <c r="N904" t="s">
        <v>25</v>
      </c>
      <c r="O904">
        <v>61152</v>
      </c>
      <c r="P904">
        <v>189957</v>
      </c>
      <c r="Q904" t="b">
        <v>0</v>
      </c>
      <c r="R904">
        <v>20171011</v>
      </c>
    </row>
    <row r="905" spans="1:18" hidden="1" x14ac:dyDescent="0.25">
      <c r="A905">
        <v>1990</v>
      </c>
      <c r="B905" t="s">
        <v>252</v>
      </c>
      <c r="C905" t="s">
        <v>253</v>
      </c>
      <c r="D905">
        <v>2</v>
      </c>
      <c r="E905">
        <v>94</v>
      </c>
      <c r="F905">
        <v>81</v>
      </c>
      <c r="G905" t="s">
        <v>20</v>
      </c>
      <c r="H905" t="s">
        <v>21</v>
      </c>
      <c r="I905" t="s">
        <v>22</v>
      </c>
      <c r="J905" t="b">
        <v>0</v>
      </c>
      <c r="K905" t="s">
        <v>255</v>
      </c>
      <c r="L905" t="s">
        <v>24</v>
      </c>
      <c r="M905" t="b">
        <v>0</v>
      </c>
      <c r="N905" t="s">
        <v>25</v>
      </c>
      <c r="O905">
        <v>125806</v>
      </c>
      <c r="P905">
        <v>189957</v>
      </c>
      <c r="Q905" t="b">
        <v>0</v>
      </c>
      <c r="R905">
        <v>20171011</v>
      </c>
    </row>
    <row r="906" spans="1:18" hidden="1" x14ac:dyDescent="0.25">
      <c r="A906">
        <v>1990</v>
      </c>
      <c r="B906" t="s">
        <v>252</v>
      </c>
      <c r="C906" t="s">
        <v>253</v>
      </c>
      <c r="D906">
        <v>2</v>
      </c>
      <c r="E906">
        <v>94</v>
      </c>
      <c r="F906">
        <v>81</v>
      </c>
      <c r="G906" t="s">
        <v>20</v>
      </c>
      <c r="H906" t="s">
        <v>21</v>
      </c>
      <c r="I906" t="s">
        <v>22</v>
      </c>
      <c r="J906" t="b">
        <v>0</v>
      </c>
      <c r="K906" t="s">
        <v>193</v>
      </c>
      <c r="L906" t="s">
        <v>193</v>
      </c>
      <c r="M906" t="b">
        <v>1</v>
      </c>
      <c r="N906" t="s">
        <v>25</v>
      </c>
      <c r="O906">
        <v>2999</v>
      </c>
      <c r="P906">
        <v>189957</v>
      </c>
      <c r="Q906" t="b">
        <v>0</v>
      </c>
      <c r="R906">
        <v>20171011</v>
      </c>
    </row>
    <row r="907" spans="1:18" hidden="1" x14ac:dyDescent="0.25">
      <c r="A907">
        <v>1990</v>
      </c>
      <c r="B907" t="s">
        <v>256</v>
      </c>
      <c r="C907" t="s">
        <v>257</v>
      </c>
      <c r="D907">
        <v>5</v>
      </c>
      <c r="E907">
        <v>71</v>
      </c>
      <c r="F907">
        <v>42</v>
      </c>
      <c r="G907" t="s">
        <v>20</v>
      </c>
      <c r="H907" t="s">
        <v>21</v>
      </c>
      <c r="I907" t="s">
        <v>22</v>
      </c>
      <c r="J907" t="b">
        <v>0</v>
      </c>
      <c r="K907" t="s">
        <v>870</v>
      </c>
      <c r="L907" t="s">
        <v>29</v>
      </c>
      <c r="M907" t="b">
        <v>0</v>
      </c>
      <c r="N907" t="s">
        <v>25</v>
      </c>
      <c r="O907">
        <v>493910</v>
      </c>
      <c r="P907">
        <v>494735</v>
      </c>
      <c r="Q907" t="b">
        <v>0</v>
      </c>
      <c r="R907">
        <v>20171011</v>
      </c>
    </row>
    <row r="908" spans="1:18" hidden="1" x14ac:dyDescent="0.25">
      <c r="A908">
        <v>1990</v>
      </c>
      <c r="B908" t="s">
        <v>256</v>
      </c>
      <c r="C908" t="s">
        <v>257</v>
      </c>
      <c r="D908">
        <v>5</v>
      </c>
      <c r="E908">
        <v>71</v>
      </c>
      <c r="F908">
        <v>42</v>
      </c>
      <c r="G908" t="s">
        <v>20</v>
      </c>
      <c r="H908" t="s">
        <v>21</v>
      </c>
      <c r="I908" t="s">
        <v>22</v>
      </c>
      <c r="J908" t="b">
        <v>0</v>
      </c>
      <c r="K908" t="s">
        <v>193</v>
      </c>
      <c r="L908" t="s">
        <v>193</v>
      </c>
      <c r="M908" t="b">
        <v>1</v>
      </c>
      <c r="N908" t="s">
        <v>25</v>
      </c>
      <c r="O908">
        <v>825</v>
      </c>
      <c r="P908">
        <v>494735</v>
      </c>
      <c r="Q908" t="b">
        <v>0</v>
      </c>
      <c r="R908">
        <v>20171011</v>
      </c>
    </row>
    <row r="909" spans="1:18" hidden="1" x14ac:dyDescent="0.25">
      <c r="A909">
        <v>1990</v>
      </c>
      <c r="B909" t="s">
        <v>261</v>
      </c>
      <c r="C909" t="s">
        <v>262</v>
      </c>
      <c r="D909">
        <v>8</v>
      </c>
      <c r="E909">
        <v>84</v>
      </c>
      <c r="F909">
        <v>62</v>
      </c>
      <c r="G909" t="s">
        <v>20</v>
      </c>
      <c r="H909" t="s">
        <v>21</v>
      </c>
      <c r="I909" t="s">
        <v>22</v>
      </c>
      <c r="J909" t="b">
        <v>0</v>
      </c>
      <c r="K909" t="s">
        <v>871</v>
      </c>
      <c r="L909" t="s">
        <v>55</v>
      </c>
      <c r="M909" t="b">
        <v>0</v>
      </c>
      <c r="N909" t="s">
        <v>25</v>
      </c>
      <c r="O909">
        <v>11801</v>
      </c>
      <c r="P909">
        <v>1022027</v>
      </c>
      <c r="Q909" t="b">
        <v>0</v>
      </c>
      <c r="R909">
        <v>20171011</v>
      </c>
    </row>
    <row r="910" spans="1:18" hidden="1" x14ac:dyDescent="0.25">
      <c r="A910">
        <v>1990</v>
      </c>
      <c r="B910" t="s">
        <v>261</v>
      </c>
      <c r="C910" t="s">
        <v>262</v>
      </c>
      <c r="D910">
        <v>8</v>
      </c>
      <c r="E910">
        <v>84</v>
      </c>
      <c r="F910">
        <v>62</v>
      </c>
      <c r="G910" t="s">
        <v>20</v>
      </c>
      <c r="H910" t="s">
        <v>21</v>
      </c>
      <c r="I910" t="s">
        <v>22</v>
      </c>
      <c r="J910" t="b">
        <v>0</v>
      </c>
      <c r="K910" t="s">
        <v>872</v>
      </c>
      <c r="L910" t="s">
        <v>873</v>
      </c>
      <c r="M910" t="b">
        <v>0</v>
      </c>
      <c r="N910" t="s">
        <v>25</v>
      </c>
      <c r="O910">
        <v>15432</v>
      </c>
      <c r="P910">
        <v>1022027</v>
      </c>
      <c r="Q910" t="b">
        <v>0</v>
      </c>
      <c r="R910">
        <v>20171011</v>
      </c>
    </row>
    <row r="911" spans="1:18" hidden="1" x14ac:dyDescent="0.25">
      <c r="A911">
        <v>1990</v>
      </c>
      <c r="B911" t="s">
        <v>261</v>
      </c>
      <c r="C911" t="s">
        <v>262</v>
      </c>
      <c r="D911">
        <v>8</v>
      </c>
      <c r="E911">
        <v>84</v>
      </c>
      <c r="F911">
        <v>62</v>
      </c>
      <c r="G911" t="s">
        <v>20</v>
      </c>
      <c r="H911" t="s">
        <v>21</v>
      </c>
      <c r="I911" t="s">
        <v>22</v>
      </c>
      <c r="J911" t="b">
        <v>0</v>
      </c>
      <c r="K911" t="s">
        <v>874</v>
      </c>
      <c r="L911" t="s">
        <v>24</v>
      </c>
      <c r="M911" t="b">
        <v>0</v>
      </c>
      <c r="N911" t="s">
        <v>25</v>
      </c>
      <c r="O911">
        <v>569048</v>
      </c>
      <c r="P911">
        <v>1022027</v>
      </c>
      <c r="Q911" t="b">
        <v>0</v>
      </c>
      <c r="R911">
        <v>20171011</v>
      </c>
    </row>
    <row r="912" spans="1:18" hidden="1" x14ac:dyDescent="0.25">
      <c r="A912">
        <v>1990</v>
      </c>
      <c r="B912" t="s">
        <v>261</v>
      </c>
      <c r="C912" t="s">
        <v>262</v>
      </c>
      <c r="D912">
        <v>8</v>
      </c>
      <c r="E912">
        <v>84</v>
      </c>
      <c r="F912">
        <v>62</v>
      </c>
      <c r="G912" t="s">
        <v>20</v>
      </c>
      <c r="H912" t="s">
        <v>21</v>
      </c>
      <c r="I912" t="s">
        <v>22</v>
      </c>
      <c r="J912" t="b">
        <v>0</v>
      </c>
      <c r="K912" t="s">
        <v>875</v>
      </c>
      <c r="L912" t="s">
        <v>29</v>
      </c>
      <c r="M912" t="b">
        <v>0</v>
      </c>
      <c r="N912" t="s">
        <v>25</v>
      </c>
      <c r="O912">
        <v>425746</v>
      </c>
      <c r="P912">
        <v>1022027</v>
      </c>
      <c r="Q912" t="b">
        <v>0</v>
      </c>
      <c r="R912">
        <v>20171011</v>
      </c>
    </row>
    <row r="913" spans="1:18" hidden="1" x14ac:dyDescent="0.25">
      <c r="A913">
        <v>1990</v>
      </c>
      <c r="B913" t="s">
        <v>48</v>
      </c>
      <c r="C913" t="s">
        <v>49</v>
      </c>
      <c r="D913">
        <v>10</v>
      </c>
      <c r="E913">
        <v>51</v>
      </c>
      <c r="F913">
        <v>11</v>
      </c>
      <c r="G913" t="s">
        <v>20</v>
      </c>
      <c r="H913" t="s">
        <v>21</v>
      </c>
      <c r="I913" t="s">
        <v>22</v>
      </c>
      <c r="J913" t="b">
        <v>0</v>
      </c>
      <c r="K913" t="s">
        <v>269</v>
      </c>
      <c r="L913" t="s">
        <v>29</v>
      </c>
      <c r="M913" t="b">
        <v>0</v>
      </c>
      <c r="N913" t="s">
        <v>25</v>
      </c>
      <c r="O913">
        <v>112918</v>
      </c>
      <c r="P913">
        <v>180157</v>
      </c>
      <c r="Q913" t="b">
        <v>0</v>
      </c>
      <c r="R913">
        <v>20171011</v>
      </c>
    </row>
    <row r="914" spans="1:18" hidden="1" x14ac:dyDescent="0.25">
      <c r="A914">
        <v>1990</v>
      </c>
      <c r="B914" t="s">
        <v>48</v>
      </c>
      <c r="C914" t="s">
        <v>49</v>
      </c>
      <c r="D914">
        <v>10</v>
      </c>
      <c r="E914">
        <v>51</v>
      </c>
      <c r="F914">
        <v>11</v>
      </c>
      <c r="G914" t="s">
        <v>20</v>
      </c>
      <c r="H914" t="s">
        <v>21</v>
      </c>
      <c r="I914" t="s">
        <v>22</v>
      </c>
      <c r="J914" t="b">
        <v>0</v>
      </c>
      <c r="K914" t="s">
        <v>876</v>
      </c>
      <c r="L914" t="s">
        <v>24</v>
      </c>
      <c r="M914" t="b">
        <v>0</v>
      </c>
      <c r="N914" t="s">
        <v>25</v>
      </c>
      <c r="O914">
        <v>64554</v>
      </c>
      <c r="P914">
        <v>180157</v>
      </c>
      <c r="Q914" t="b">
        <v>0</v>
      </c>
      <c r="R914">
        <v>20171011</v>
      </c>
    </row>
    <row r="915" spans="1:18" hidden="1" x14ac:dyDescent="0.25">
      <c r="A915">
        <v>1990</v>
      </c>
      <c r="B915" t="s">
        <v>48</v>
      </c>
      <c r="C915" t="s">
        <v>49</v>
      </c>
      <c r="D915">
        <v>10</v>
      </c>
      <c r="E915">
        <v>51</v>
      </c>
      <c r="F915">
        <v>11</v>
      </c>
      <c r="G915" t="s">
        <v>20</v>
      </c>
      <c r="H915" t="s">
        <v>21</v>
      </c>
      <c r="I915" t="s">
        <v>22</v>
      </c>
      <c r="J915" t="b">
        <v>0</v>
      </c>
      <c r="K915" t="s">
        <v>193</v>
      </c>
      <c r="L915" t="s">
        <v>193</v>
      </c>
      <c r="M915" t="b">
        <v>1</v>
      </c>
      <c r="N915" t="s">
        <v>25</v>
      </c>
      <c r="O915">
        <v>5</v>
      </c>
      <c r="P915">
        <v>180157</v>
      </c>
      <c r="Q915" t="b">
        <v>0</v>
      </c>
      <c r="R915">
        <v>20171011</v>
      </c>
    </row>
    <row r="916" spans="1:18" hidden="1" x14ac:dyDescent="0.25">
      <c r="A916">
        <v>1990</v>
      </c>
      <c r="B916" t="s">
        <v>48</v>
      </c>
      <c r="C916" t="s">
        <v>49</v>
      </c>
      <c r="D916">
        <v>10</v>
      </c>
      <c r="E916">
        <v>51</v>
      </c>
      <c r="F916">
        <v>11</v>
      </c>
      <c r="G916" t="s">
        <v>20</v>
      </c>
      <c r="H916" t="s">
        <v>21</v>
      </c>
      <c r="I916" t="s">
        <v>22</v>
      </c>
      <c r="J916" t="b">
        <v>0</v>
      </c>
      <c r="K916" t="s">
        <v>877</v>
      </c>
      <c r="L916" t="s">
        <v>31</v>
      </c>
      <c r="M916" t="b">
        <v>0</v>
      </c>
      <c r="N916" t="s">
        <v>25</v>
      </c>
      <c r="O916">
        <v>2680</v>
      </c>
      <c r="P916">
        <v>180157</v>
      </c>
      <c r="Q916" t="b">
        <v>0</v>
      </c>
      <c r="R916">
        <v>20171011</v>
      </c>
    </row>
    <row r="917" spans="1:18" hidden="1" x14ac:dyDescent="0.25">
      <c r="A917">
        <v>1990</v>
      </c>
      <c r="B917" t="s">
        <v>271</v>
      </c>
      <c r="C917" t="s">
        <v>272</v>
      </c>
      <c r="D917">
        <v>13</v>
      </c>
      <c r="E917">
        <v>58</v>
      </c>
      <c r="F917">
        <v>44</v>
      </c>
      <c r="G917" t="s">
        <v>20</v>
      </c>
      <c r="H917" t="s">
        <v>21</v>
      </c>
      <c r="I917" t="s">
        <v>22</v>
      </c>
      <c r="J917" t="b">
        <v>0</v>
      </c>
      <c r="K917" t="s">
        <v>274</v>
      </c>
      <c r="L917" t="s">
        <v>29</v>
      </c>
      <c r="M917" t="b">
        <v>0</v>
      </c>
      <c r="N917" t="s">
        <v>25</v>
      </c>
      <c r="O917">
        <v>1033439</v>
      </c>
      <c r="P917">
        <v>1033439</v>
      </c>
      <c r="Q917" t="b">
        <v>0</v>
      </c>
      <c r="R917">
        <v>20171011</v>
      </c>
    </row>
    <row r="918" spans="1:18" hidden="1" x14ac:dyDescent="0.25">
      <c r="A918">
        <v>1990</v>
      </c>
      <c r="B918" t="s">
        <v>62</v>
      </c>
      <c r="C918" t="s">
        <v>63</v>
      </c>
      <c r="D918">
        <v>15</v>
      </c>
      <c r="E918">
        <v>95</v>
      </c>
      <c r="F918">
        <v>82</v>
      </c>
      <c r="G918" t="s">
        <v>20</v>
      </c>
      <c r="H918" t="s">
        <v>21</v>
      </c>
      <c r="I918" t="s">
        <v>22</v>
      </c>
      <c r="J918" t="b">
        <v>1</v>
      </c>
      <c r="K918" t="s">
        <v>798</v>
      </c>
      <c r="L918" t="s">
        <v>31</v>
      </c>
      <c r="M918" t="b">
        <v>0</v>
      </c>
      <c r="N918" t="s">
        <v>25</v>
      </c>
      <c r="O918">
        <v>4787</v>
      </c>
      <c r="P918">
        <v>349666</v>
      </c>
      <c r="Q918" t="b">
        <v>0</v>
      </c>
      <c r="R918">
        <v>20171011</v>
      </c>
    </row>
    <row r="919" spans="1:18" hidden="1" x14ac:dyDescent="0.25">
      <c r="A919">
        <v>1990</v>
      </c>
      <c r="B919" t="s">
        <v>62</v>
      </c>
      <c r="C919" t="s">
        <v>63</v>
      </c>
      <c r="D919">
        <v>15</v>
      </c>
      <c r="E919">
        <v>95</v>
      </c>
      <c r="F919">
        <v>82</v>
      </c>
      <c r="G919" t="s">
        <v>20</v>
      </c>
      <c r="H919" t="s">
        <v>21</v>
      </c>
      <c r="I919" t="s">
        <v>22</v>
      </c>
      <c r="J919" t="b">
        <v>1</v>
      </c>
      <c r="K919" t="s">
        <v>878</v>
      </c>
      <c r="L919" t="s">
        <v>24</v>
      </c>
      <c r="M919" t="b">
        <v>0</v>
      </c>
      <c r="N919" t="s">
        <v>25</v>
      </c>
      <c r="O919">
        <v>155978</v>
      </c>
      <c r="P919">
        <v>349666</v>
      </c>
      <c r="Q919" t="b">
        <v>0</v>
      </c>
      <c r="R919">
        <v>20171011</v>
      </c>
    </row>
    <row r="920" spans="1:18" hidden="1" x14ac:dyDescent="0.25">
      <c r="A920">
        <v>1990</v>
      </c>
      <c r="B920" t="s">
        <v>62</v>
      </c>
      <c r="C920" t="s">
        <v>63</v>
      </c>
      <c r="D920">
        <v>15</v>
      </c>
      <c r="E920">
        <v>95</v>
      </c>
      <c r="F920">
        <v>82</v>
      </c>
      <c r="G920" t="s">
        <v>20</v>
      </c>
      <c r="H920" t="s">
        <v>21</v>
      </c>
      <c r="I920" t="s">
        <v>22</v>
      </c>
      <c r="J920" t="b">
        <v>1</v>
      </c>
      <c r="K920" t="s">
        <v>879</v>
      </c>
      <c r="L920" t="s">
        <v>29</v>
      </c>
      <c r="M920" t="b">
        <v>0</v>
      </c>
      <c r="N920" t="s">
        <v>25</v>
      </c>
      <c r="O920">
        <v>188901</v>
      </c>
      <c r="P920">
        <v>349666</v>
      </c>
      <c r="Q920" t="b">
        <v>0</v>
      </c>
      <c r="R920">
        <v>20171011</v>
      </c>
    </row>
    <row r="921" spans="1:18" hidden="1" x14ac:dyDescent="0.25">
      <c r="A921">
        <v>1990</v>
      </c>
      <c r="B921" t="s">
        <v>275</v>
      </c>
      <c r="C921" t="s">
        <v>276</v>
      </c>
      <c r="D921">
        <v>16</v>
      </c>
      <c r="E921">
        <v>82</v>
      </c>
      <c r="F921">
        <v>63</v>
      </c>
      <c r="G921" t="s">
        <v>20</v>
      </c>
      <c r="H921" t="s">
        <v>21</v>
      </c>
      <c r="I921" t="s">
        <v>22</v>
      </c>
      <c r="J921" t="b">
        <v>0</v>
      </c>
      <c r="K921" t="s">
        <v>880</v>
      </c>
      <c r="L921" t="s">
        <v>29</v>
      </c>
      <c r="M921" t="b">
        <v>0</v>
      </c>
      <c r="N921" t="s">
        <v>25</v>
      </c>
      <c r="O921">
        <v>122295</v>
      </c>
      <c r="P921">
        <v>315936</v>
      </c>
      <c r="Q921" t="b">
        <v>0</v>
      </c>
      <c r="R921">
        <v>20171011</v>
      </c>
    </row>
    <row r="922" spans="1:18" hidden="1" x14ac:dyDescent="0.25">
      <c r="A922">
        <v>1990</v>
      </c>
      <c r="B922" t="s">
        <v>275</v>
      </c>
      <c r="C922" t="s">
        <v>276</v>
      </c>
      <c r="D922">
        <v>16</v>
      </c>
      <c r="E922">
        <v>82</v>
      </c>
      <c r="F922">
        <v>63</v>
      </c>
      <c r="G922" t="s">
        <v>20</v>
      </c>
      <c r="H922" t="s">
        <v>21</v>
      </c>
      <c r="I922" t="s">
        <v>22</v>
      </c>
      <c r="J922" t="b">
        <v>0</v>
      </c>
      <c r="K922" t="s">
        <v>881</v>
      </c>
      <c r="L922" t="s">
        <v>24</v>
      </c>
      <c r="M922" t="b">
        <v>0</v>
      </c>
      <c r="N922" t="s">
        <v>25</v>
      </c>
      <c r="O922">
        <v>193641</v>
      </c>
      <c r="P922">
        <v>315936</v>
      </c>
      <c r="Q922" t="b">
        <v>0</v>
      </c>
      <c r="R922">
        <v>20171011</v>
      </c>
    </row>
    <row r="923" spans="1:18" hidden="1" x14ac:dyDescent="0.25">
      <c r="A923">
        <v>1990</v>
      </c>
      <c r="B923" t="s">
        <v>279</v>
      </c>
      <c r="C923" t="s">
        <v>280</v>
      </c>
      <c r="D923">
        <v>17</v>
      </c>
      <c r="E923">
        <v>33</v>
      </c>
      <c r="F923">
        <v>21</v>
      </c>
      <c r="G923" t="s">
        <v>20</v>
      </c>
      <c r="H923" t="s">
        <v>21</v>
      </c>
      <c r="I923" t="s">
        <v>22</v>
      </c>
      <c r="J923" t="b">
        <v>0</v>
      </c>
      <c r="K923" t="s">
        <v>636</v>
      </c>
      <c r="L923" t="s">
        <v>29</v>
      </c>
      <c r="M923" t="b">
        <v>0</v>
      </c>
      <c r="N923" t="s">
        <v>25</v>
      </c>
      <c r="O923">
        <v>2115377</v>
      </c>
      <c r="P923">
        <v>3251005</v>
      </c>
      <c r="Q923" t="b">
        <v>0</v>
      </c>
      <c r="R923">
        <v>20171011</v>
      </c>
    </row>
    <row r="924" spans="1:18" hidden="1" x14ac:dyDescent="0.25">
      <c r="A924">
        <v>1990</v>
      </c>
      <c r="B924" t="s">
        <v>279</v>
      </c>
      <c r="C924" t="s">
        <v>280</v>
      </c>
      <c r="D924">
        <v>17</v>
      </c>
      <c r="E924">
        <v>33</v>
      </c>
      <c r="F924">
        <v>21</v>
      </c>
      <c r="G924" t="s">
        <v>20</v>
      </c>
      <c r="H924" t="s">
        <v>21</v>
      </c>
      <c r="I924" t="s">
        <v>22</v>
      </c>
      <c r="J924" t="b">
        <v>0</v>
      </c>
      <c r="K924" t="s">
        <v>882</v>
      </c>
      <c r="L924" t="s">
        <v>24</v>
      </c>
      <c r="M924" t="b">
        <v>0</v>
      </c>
      <c r="N924" t="s">
        <v>25</v>
      </c>
      <c r="O924">
        <v>1135628</v>
      </c>
      <c r="P924">
        <v>3251005</v>
      </c>
      <c r="Q924" t="b">
        <v>0</v>
      </c>
      <c r="R924">
        <v>20171011</v>
      </c>
    </row>
    <row r="925" spans="1:18" hidden="1" x14ac:dyDescent="0.25">
      <c r="A925">
        <v>1990</v>
      </c>
      <c r="B925" t="s">
        <v>69</v>
      </c>
      <c r="C925" t="s">
        <v>70</v>
      </c>
      <c r="D925">
        <v>18</v>
      </c>
      <c r="E925">
        <v>32</v>
      </c>
      <c r="F925">
        <v>22</v>
      </c>
      <c r="G925" t="s">
        <v>20</v>
      </c>
      <c r="H925" t="s">
        <v>21</v>
      </c>
      <c r="I925" t="s">
        <v>22</v>
      </c>
      <c r="J925" t="b">
        <v>1</v>
      </c>
      <c r="K925" t="s">
        <v>883</v>
      </c>
      <c r="L925" t="s">
        <v>29</v>
      </c>
      <c r="M925" t="b">
        <v>0</v>
      </c>
      <c r="N925" t="s">
        <v>25</v>
      </c>
      <c r="O925">
        <v>696639</v>
      </c>
      <c r="P925">
        <v>1502687</v>
      </c>
      <c r="Q925" t="b">
        <v>0</v>
      </c>
      <c r="R925">
        <v>20171011</v>
      </c>
    </row>
    <row r="926" spans="1:18" hidden="1" x14ac:dyDescent="0.25">
      <c r="A926">
        <v>1990</v>
      </c>
      <c r="B926" t="s">
        <v>69</v>
      </c>
      <c r="C926" t="s">
        <v>70</v>
      </c>
      <c r="D926">
        <v>18</v>
      </c>
      <c r="E926">
        <v>32</v>
      </c>
      <c r="F926">
        <v>22</v>
      </c>
      <c r="G926" t="s">
        <v>20</v>
      </c>
      <c r="H926" t="s">
        <v>21</v>
      </c>
      <c r="I926" t="s">
        <v>22</v>
      </c>
      <c r="J926" t="b">
        <v>1</v>
      </c>
      <c r="K926" t="s">
        <v>884</v>
      </c>
      <c r="L926" t="s">
        <v>24</v>
      </c>
      <c r="M926" t="b">
        <v>0</v>
      </c>
      <c r="N926" t="s">
        <v>25</v>
      </c>
      <c r="O926">
        <v>806048</v>
      </c>
      <c r="P926">
        <v>1502687</v>
      </c>
      <c r="Q926" t="b">
        <v>0</v>
      </c>
      <c r="R926">
        <v>20171011</v>
      </c>
    </row>
    <row r="927" spans="1:18" hidden="1" x14ac:dyDescent="0.25">
      <c r="A927">
        <v>1990</v>
      </c>
      <c r="B927" t="s">
        <v>286</v>
      </c>
      <c r="C927" t="s">
        <v>287</v>
      </c>
      <c r="D927">
        <v>19</v>
      </c>
      <c r="E927">
        <v>42</v>
      </c>
      <c r="F927">
        <v>31</v>
      </c>
      <c r="G927" t="s">
        <v>20</v>
      </c>
      <c r="H927" t="s">
        <v>21</v>
      </c>
      <c r="I927" t="s">
        <v>22</v>
      </c>
      <c r="J927" t="b">
        <v>0</v>
      </c>
      <c r="K927" t="s">
        <v>45</v>
      </c>
      <c r="M927" t="b">
        <v>0</v>
      </c>
      <c r="N927" t="s">
        <v>25</v>
      </c>
      <c r="O927">
        <v>1089</v>
      </c>
      <c r="P927">
        <v>983933</v>
      </c>
      <c r="Q927" t="b">
        <v>0</v>
      </c>
      <c r="R927">
        <v>20171011</v>
      </c>
    </row>
    <row r="928" spans="1:18" hidden="1" x14ac:dyDescent="0.25">
      <c r="A928">
        <v>1990</v>
      </c>
      <c r="B928" t="s">
        <v>286</v>
      </c>
      <c r="C928" t="s">
        <v>287</v>
      </c>
      <c r="D928">
        <v>19</v>
      </c>
      <c r="E928">
        <v>42</v>
      </c>
      <c r="F928">
        <v>31</v>
      </c>
      <c r="G928" t="s">
        <v>20</v>
      </c>
      <c r="H928" t="s">
        <v>21</v>
      </c>
      <c r="I928" t="s">
        <v>22</v>
      </c>
      <c r="J928" t="b">
        <v>0</v>
      </c>
      <c r="K928" t="s">
        <v>639</v>
      </c>
      <c r="L928" t="s">
        <v>29</v>
      </c>
      <c r="M928" t="b">
        <v>0</v>
      </c>
      <c r="N928" t="s">
        <v>25</v>
      </c>
      <c r="O928">
        <v>535975</v>
      </c>
      <c r="P928">
        <v>983933</v>
      </c>
      <c r="Q928" t="b">
        <v>0</v>
      </c>
      <c r="R928">
        <v>20171011</v>
      </c>
    </row>
    <row r="929" spans="1:18" hidden="1" x14ac:dyDescent="0.25">
      <c r="A929">
        <v>1990</v>
      </c>
      <c r="B929" t="s">
        <v>286</v>
      </c>
      <c r="C929" t="s">
        <v>287</v>
      </c>
      <c r="D929">
        <v>19</v>
      </c>
      <c r="E929">
        <v>42</v>
      </c>
      <c r="F929">
        <v>31</v>
      </c>
      <c r="G929" t="s">
        <v>20</v>
      </c>
      <c r="H929" t="s">
        <v>21</v>
      </c>
      <c r="I929" t="s">
        <v>22</v>
      </c>
      <c r="J929" t="b">
        <v>0</v>
      </c>
      <c r="K929" t="s">
        <v>885</v>
      </c>
      <c r="L929" t="s">
        <v>24</v>
      </c>
      <c r="M929" t="b">
        <v>0</v>
      </c>
      <c r="N929" t="s">
        <v>25</v>
      </c>
      <c r="O929">
        <v>446869</v>
      </c>
      <c r="P929">
        <v>983933</v>
      </c>
      <c r="Q929" t="b">
        <v>0</v>
      </c>
      <c r="R929">
        <v>20171011</v>
      </c>
    </row>
    <row r="930" spans="1:18" hidden="1" x14ac:dyDescent="0.25">
      <c r="A930">
        <v>1990</v>
      </c>
      <c r="B930" t="s">
        <v>292</v>
      </c>
      <c r="C930" t="s">
        <v>293</v>
      </c>
      <c r="D930">
        <v>20</v>
      </c>
      <c r="E930">
        <v>47</v>
      </c>
      <c r="F930">
        <v>32</v>
      </c>
      <c r="G930" t="s">
        <v>20</v>
      </c>
      <c r="H930" t="s">
        <v>21</v>
      </c>
      <c r="I930" t="s">
        <v>22</v>
      </c>
      <c r="J930" t="b">
        <v>0</v>
      </c>
      <c r="K930" t="s">
        <v>886</v>
      </c>
      <c r="L930" t="s">
        <v>29</v>
      </c>
      <c r="M930" t="b">
        <v>0</v>
      </c>
      <c r="N930" t="s">
        <v>25</v>
      </c>
      <c r="O930">
        <v>207491</v>
      </c>
      <c r="P930">
        <v>786235</v>
      </c>
      <c r="Q930" t="b">
        <v>0</v>
      </c>
      <c r="R930">
        <v>20171011</v>
      </c>
    </row>
    <row r="931" spans="1:18" hidden="1" x14ac:dyDescent="0.25">
      <c r="A931">
        <v>1990</v>
      </c>
      <c r="B931" t="s">
        <v>292</v>
      </c>
      <c r="C931" t="s">
        <v>293</v>
      </c>
      <c r="D931">
        <v>20</v>
      </c>
      <c r="E931">
        <v>47</v>
      </c>
      <c r="F931">
        <v>32</v>
      </c>
      <c r="G931" t="s">
        <v>20</v>
      </c>
      <c r="H931" t="s">
        <v>21</v>
      </c>
      <c r="I931" t="s">
        <v>22</v>
      </c>
      <c r="J931" t="b">
        <v>0</v>
      </c>
      <c r="K931" t="s">
        <v>294</v>
      </c>
      <c r="L931" t="s">
        <v>24</v>
      </c>
      <c r="M931" t="b">
        <v>0</v>
      </c>
      <c r="N931" t="s">
        <v>25</v>
      </c>
      <c r="O931">
        <v>578605</v>
      </c>
      <c r="P931">
        <v>786235</v>
      </c>
      <c r="Q931" t="b">
        <v>0</v>
      </c>
      <c r="R931">
        <v>20171011</v>
      </c>
    </row>
    <row r="932" spans="1:18" hidden="1" x14ac:dyDescent="0.25">
      <c r="A932">
        <v>1990</v>
      </c>
      <c r="B932" t="s">
        <v>292</v>
      </c>
      <c r="C932" t="s">
        <v>293</v>
      </c>
      <c r="D932">
        <v>20</v>
      </c>
      <c r="E932">
        <v>47</v>
      </c>
      <c r="F932">
        <v>32</v>
      </c>
      <c r="G932" t="s">
        <v>20</v>
      </c>
      <c r="H932" t="s">
        <v>21</v>
      </c>
      <c r="I932" t="s">
        <v>22</v>
      </c>
      <c r="J932" t="b">
        <v>0</v>
      </c>
      <c r="K932" t="s">
        <v>193</v>
      </c>
      <c r="L932" t="s">
        <v>193</v>
      </c>
      <c r="M932" t="b">
        <v>1</v>
      </c>
      <c r="N932" t="s">
        <v>25</v>
      </c>
      <c r="O932">
        <v>139</v>
      </c>
      <c r="P932">
        <v>786235</v>
      </c>
      <c r="Q932" t="b">
        <v>0</v>
      </c>
      <c r="R932">
        <v>20171011</v>
      </c>
    </row>
    <row r="933" spans="1:18" hidden="1" x14ac:dyDescent="0.25">
      <c r="A933">
        <v>1990</v>
      </c>
      <c r="B933" t="s">
        <v>298</v>
      </c>
      <c r="C933" t="s">
        <v>299</v>
      </c>
      <c r="D933">
        <v>21</v>
      </c>
      <c r="E933">
        <v>61</v>
      </c>
      <c r="F933">
        <v>51</v>
      </c>
      <c r="G933" t="s">
        <v>20</v>
      </c>
      <c r="H933" t="s">
        <v>21</v>
      </c>
      <c r="I933" t="s">
        <v>22</v>
      </c>
      <c r="J933" t="b">
        <v>0</v>
      </c>
      <c r="K933" t="s">
        <v>646</v>
      </c>
      <c r="L933" t="s">
        <v>24</v>
      </c>
      <c r="M933" t="b">
        <v>0</v>
      </c>
      <c r="N933" t="s">
        <v>25</v>
      </c>
      <c r="O933">
        <v>478034</v>
      </c>
      <c r="P933">
        <v>916010</v>
      </c>
      <c r="Q933" t="b">
        <v>0</v>
      </c>
      <c r="R933">
        <v>20171011</v>
      </c>
    </row>
    <row r="934" spans="1:18" hidden="1" x14ac:dyDescent="0.25">
      <c r="A934">
        <v>1990</v>
      </c>
      <c r="B934" t="s">
        <v>298</v>
      </c>
      <c r="C934" t="s">
        <v>299</v>
      </c>
      <c r="D934">
        <v>21</v>
      </c>
      <c r="E934">
        <v>61</v>
      </c>
      <c r="F934">
        <v>51</v>
      </c>
      <c r="G934" t="s">
        <v>20</v>
      </c>
      <c r="H934" t="s">
        <v>21</v>
      </c>
      <c r="I934" t="s">
        <v>22</v>
      </c>
      <c r="J934" t="b">
        <v>0</v>
      </c>
      <c r="K934" t="s">
        <v>887</v>
      </c>
      <c r="L934" t="s">
        <v>29</v>
      </c>
      <c r="M934" t="b">
        <v>0</v>
      </c>
      <c r="N934" t="s">
        <v>25</v>
      </c>
      <c r="O934">
        <v>437976</v>
      </c>
      <c r="P934">
        <v>916010</v>
      </c>
      <c r="Q934" t="b">
        <v>0</v>
      </c>
      <c r="R934">
        <v>20171011</v>
      </c>
    </row>
    <row r="935" spans="1:18" hidden="1" x14ac:dyDescent="0.25">
      <c r="A935">
        <v>1990</v>
      </c>
      <c r="B935" t="s">
        <v>303</v>
      </c>
      <c r="C935" t="s">
        <v>304</v>
      </c>
      <c r="D935">
        <v>22</v>
      </c>
      <c r="E935">
        <v>72</v>
      </c>
      <c r="F935">
        <v>45</v>
      </c>
      <c r="G935" t="s">
        <v>20</v>
      </c>
      <c r="H935" t="s">
        <v>21</v>
      </c>
      <c r="I935" t="s">
        <v>22</v>
      </c>
      <c r="J935" t="b">
        <v>0</v>
      </c>
      <c r="K935" t="s">
        <v>888</v>
      </c>
      <c r="L935" t="s">
        <v>29</v>
      </c>
      <c r="M935" t="b">
        <v>0</v>
      </c>
      <c r="N935" t="s">
        <v>25</v>
      </c>
      <c r="O935">
        <v>1</v>
      </c>
      <c r="P935">
        <v>1</v>
      </c>
      <c r="Q935" t="b">
        <v>0</v>
      </c>
      <c r="R935">
        <v>20171011</v>
      </c>
    </row>
    <row r="936" spans="1:18" hidden="1" x14ac:dyDescent="0.25">
      <c r="A936">
        <v>1990</v>
      </c>
      <c r="B936" t="s">
        <v>76</v>
      </c>
      <c r="C936" t="s">
        <v>77</v>
      </c>
      <c r="D936">
        <v>23</v>
      </c>
      <c r="E936">
        <v>11</v>
      </c>
      <c r="F936">
        <v>2</v>
      </c>
      <c r="G936" t="s">
        <v>20</v>
      </c>
      <c r="H936" t="s">
        <v>21</v>
      </c>
      <c r="I936" t="s">
        <v>22</v>
      </c>
      <c r="J936" t="b">
        <v>0</v>
      </c>
      <c r="K936" t="s">
        <v>134</v>
      </c>
      <c r="M936" t="b">
        <v>0</v>
      </c>
      <c r="N936" t="s">
        <v>25</v>
      </c>
      <c r="O936">
        <v>100</v>
      </c>
      <c r="P936">
        <v>520320</v>
      </c>
      <c r="Q936" t="b">
        <v>0</v>
      </c>
      <c r="R936">
        <v>20171011</v>
      </c>
    </row>
    <row r="937" spans="1:18" hidden="1" x14ac:dyDescent="0.25">
      <c r="A937">
        <v>1990</v>
      </c>
      <c r="B937" t="s">
        <v>76</v>
      </c>
      <c r="C937" t="s">
        <v>77</v>
      </c>
      <c r="D937">
        <v>23</v>
      </c>
      <c r="E937">
        <v>11</v>
      </c>
      <c r="F937">
        <v>2</v>
      </c>
      <c r="G937" t="s">
        <v>20</v>
      </c>
      <c r="H937" t="s">
        <v>21</v>
      </c>
      <c r="I937" t="s">
        <v>22</v>
      </c>
      <c r="J937" t="b">
        <v>0</v>
      </c>
      <c r="K937" t="s">
        <v>308</v>
      </c>
      <c r="L937" t="s">
        <v>24</v>
      </c>
      <c r="M937" t="b">
        <v>0</v>
      </c>
      <c r="N937" t="s">
        <v>25</v>
      </c>
      <c r="O937">
        <v>319167</v>
      </c>
      <c r="P937">
        <v>520320</v>
      </c>
      <c r="Q937" t="b">
        <v>0</v>
      </c>
      <c r="R937">
        <v>20171011</v>
      </c>
    </row>
    <row r="938" spans="1:18" hidden="1" x14ac:dyDescent="0.25">
      <c r="A938">
        <v>1990</v>
      </c>
      <c r="B938" t="s">
        <v>76</v>
      </c>
      <c r="C938" t="s">
        <v>77</v>
      </c>
      <c r="D938">
        <v>23</v>
      </c>
      <c r="E938">
        <v>11</v>
      </c>
      <c r="F938">
        <v>2</v>
      </c>
      <c r="G938" t="s">
        <v>20</v>
      </c>
      <c r="H938" t="s">
        <v>21</v>
      </c>
      <c r="I938" t="s">
        <v>22</v>
      </c>
      <c r="J938" t="b">
        <v>0</v>
      </c>
      <c r="K938" t="s">
        <v>889</v>
      </c>
      <c r="L938" t="s">
        <v>29</v>
      </c>
      <c r="M938" t="b">
        <v>0</v>
      </c>
      <c r="N938" t="s">
        <v>25</v>
      </c>
      <c r="O938">
        <v>201053</v>
      </c>
      <c r="P938">
        <v>520320</v>
      </c>
      <c r="Q938" t="b">
        <v>0</v>
      </c>
      <c r="R938">
        <v>20171011</v>
      </c>
    </row>
    <row r="939" spans="1:18" x14ac:dyDescent="0.25">
      <c r="A939">
        <v>1990</v>
      </c>
      <c r="B939" t="s">
        <v>85</v>
      </c>
      <c r="C939" t="s">
        <v>86</v>
      </c>
      <c r="D939">
        <v>25</v>
      </c>
      <c r="E939">
        <v>14</v>
      </c>
      <c r="F939">
        <v>3</v>
      </c>
      <c r="G939" t="s">
        <v>20</v>
      </c>
      <c r="H939" t="s">
        <v>21</v>
      </c>
      <c r="I939" t="s">
        <v>22</v>
      </c>
      <c r="J939" t="b">
        <v>0</v>
      </c>
      <c r="K939" t="s">
        <v>651</v>
      </c>
      <c r="L939" t="s">
        <v>29</v>
      </c>
      <c r="M939" t="b">
        <v>0</v>
      </c>
      <c r="N939" t="s">
        <v>25</v>
      </c>
      <c r="O939">
        <v>1321712</v>
      </c>
      <c r="P939">
        <v>2424579</v>
      </c>
      <c r="Q939" t="b">
        <v>0</v>
      </c>
      <c r="R939">
        <v>20171011</v>
      </c>
    </row>
    <row r="940" spans="1:18" x14ac:dyDescent="0.25">
      <c r="A940">
        <v>1990</v>
      </c>
      <c r="B940" t="s">
        <v>85</v>
      </c>
      <c r="C940" t="s">
        <v>86</v>
      </c>
      <c r="D940">
        <v>25</v>
      </c>
      <c r="E940">
        <v>14</v>
      </c>
      <c r="F940">
        <v>3</v>
      </c>
      <c r="G940" t="s">
        <v>20</v>
      </c>
      <c r="H940" t="s">
        <v>21</v>
      </c>
      <c r="I940" t="s">
        <v>22</v>
      </c>
      <c r="J940" t="b">
        <v>0</v>
      </c>
      <c r="K940" t="s">
        <v>890</v>
      </c>
      <c r="L940" t="s">
        <v>24</v>
      </c>
      <c r="M940" t="b">
        <v>0</v>
      </c>
      <c r="N940" t="s">
        <v>25</v>
      </c>
      <c r="O940">
        <v>992917</v>
      </c>
      <c r="P940">
        <v>2424579</v>
      </c>
      <c r="Q940" t="b">
        <v>0</v>
      </c>
      <c r="R940">
        <v>20171011</v>
      </c>
    </row>
    <row r="941" spans="1:18" x14ac:dyDescent="0.25">
      <c r="A941">
        <v>1990</v>
      </c>
      <c r="B941" t="s">
        <v>85</v>
      </c>
      <c r="C941" t="s">
        <v>86</v>
      </c>
      <c r="D941">
        <v>25</v>
      </c>
      <c r="E941">
        <v>14</v>
      </c>
      <c r="F941">
        <v>3</v>
      </c>
      <c r="G941" t="s">
        <v>20</v>
      </c>
      <c r="H941" t="s">
        <v>21</v>
      </c>
      <c r="I941" t="s">
        <v>22</v>
      </c>
      <c r="J941" t="b">
        <v>0</v>
      </c>
      <c r="K941" t="s">
        <v>134</v>
      </c>
      <c r="M941" t="b">
        <v>0</v>
      </c>
      <c r="N941" t="s">
        <v>25</v>
      </c>
      <c r="O941">
        <v>109950</v>
      </c>
      <c r="P941">
        <v>2424579</v>
      </c>
      <c r="Q941" t="b">
        <v>0</v>
      </c>
      <c r="R941">
        <v>20171011</v>
      </c>
    </row>
    <row r="942" spans="1:18" hidden="1" x14ac:dyDescent="0.25">
      <c r="A942">
        <v>1990</v>
      </c>
      <c r="B942" t="s">
        <v>92</v>
      </c>
      <c r="C942" t="s">
        <v>93</v>
      </c>
      <c r="D942">
        <v>26</v>
      </c>
      <c r="E942">
        <v>34</v>
      </c>
      <c r="F942">
        <v>23</v>
      </c>
      <c r="G942" t="s">
        <v>20</v>
      </c>
      <c r="H942" t="s">
        <v>21</v>
      </c>
      <c r="I942" t="s">
        <v>22</v>
      </c>
      <c r="J942" t="b">
        <v>0</v>
      </c>
      <c r="K942" t="s">
        <v>891</v>
      </c>
      <c r="L942" t="s">
        <v>443</v>
      </c>
      <c r="M942" t="b">
        <v>0</v>
      </c>
      <c r="N942" t="s">
        <v>25</v>
      </c>
      <c r="O942">
        <v>32796</v>
      </c>
      <c r="P942">
        <v>2560494</v>
      </c>
      <c r="Q942" t="b">
        <v>0</v>
      </c>
      <c r="R942">
        <v>20171011</v>
      </c>
    </row>
    <row r="943" spans="1:18" hidden="1" x14ac:dyDescent="0.25">
      <c r="A943">
        <v>1990</v>
      </c>
      <c r="B943" t="s">
        <v>92</v>
      </c>
      <c r="C943" t="s">
        <v>93</v>
      </c>
      <c r="D943">
        <v>26</v>
      </c>
      <c r="E943">
        <v>34</v>
      </c>
      <c r="F943">
        <v>23</v>
      </c>
      <c r="G943" t="s">
        <v>20</v>
      </c>
      <c r="H943" t="s">
        <v>21</v>
      </c>
      <c r="I943" t="s">
        <v>22</v>
      </c>
      <c r="J943" t="b">
        <v>0</v>
      </c>
      <c r="K943" t="s">
        <v>313</v>
      </c>
      <c r="L943" t="s">
        <v>29</v>
      </c>
      <c r="M943" t="b">
        <v>0</v>
      </c>
      <c r="N943" t="s">
        <v>25</v>
      </c>
      <c r="O943">
        <v>1471753</v>
      </c>
      <c r="P943">
        <v>2560494</v>
      </c>
      <c r="Q943" t="b">
        <v>0</v>
      </c>
      <c r="R943">
        <v>20171011</v>
      </c>
    </row>
    <row r="944" spans="1:18" hidden="1" x14ac:dyDescent="0.25">
      <c r="A944">
        <v>1990</v>
      </c>
      <c r="B944" t="s">
        <v>92</v>
      </c>
      <c r="C944" t="s">
        <v>93</v>
      </c>
      <c r="D944">
        <v>26</v>
      </c>
      <c r="E944">
        <v>34</v>
      </c>
      <c r="F944">
        <v>23</v>
      </c>
      <c r="G944" t="s">
        <v>20</v>
      </c>
      <c r="H944" t="s">
        <v>21</v>
      </c>
      <c r="I944" t="s">
        <v>22</v>
      </c>
      <c r="J944" t="b">
        <v>0</v>
      </c>
      <c r="K944" t="s">
        <v>193</v>
      </c>
      <c r="L944" t="s">
        <v>193</v>
      </c>
      <c r="M944" t="b">
        <v>1</v>
      </c>
      <c r="N944" t="s">
        <v>25</v>
      </c>
      <c r="O944">
        <v>250</v>
      </c>
      <c r="P944">
        <v>2560494</v>
      </c>
      <c r="Q944" t="b">
        <v>0</v>
      </c>
      <c r="R944">
        <v>20171011</v>
      </c>
    </row>
    <row r="945" spans="1:18" hidden="1" x14ac:dyDescent="0.25">
      <c r="A945">
        <v>1990</v>
      </c>
      <c r="B945" t="s">
        <v>92</v>
      </c>
      <c r="C945" t="s">
        <v>93</v>
      </c>
      <c r="D945">
        <v>26</v>
      </c>
      <c r="E945">
        <v>34</v>
      </c>
      <c r="F945">
        <v>23</v>
      </c>
      <c r="G945" t="s">
        <v>20</v>
      </c>
      <c r="H945" t="s">
        <v>21</v>
      </c>
      <c r="I945" t="s">
        <v>22</v>
      </c>
      <c r="J945" t="b">
        <v>0</v>
      </c>
      <c r="K945" t="s">
        <v>892</v>
      </c>
      <c r="L945" t="s">
        <v>24</v>
      </c>
      <c r="M945" t="b">
        <v>0</v>
      </c>
      <c r="N945" t="s">
        <v>25</v>
      </c>
      <c r="O945">
        <v>1055695</v>
      </c>
      <c r="P945">
        <v>2560494</v>
      </c>
      <c r="Q945" t="b">
        <v>0</v>
      </c>
      <c r="R945">
        <v>20171011</v>
      </c>
    </row>
    <row r="946" spans="1:18" hidden="1" x14ac:dyDescent="0.25">
      <c r="A946">
        <v>1990</v>
      </c>
      <c r="B946" t="s">
        <v>103</v>
      </c>
      <c r="C946" t="s">
        <v>104</v>
      </c>
      <c r="D946">
        <v>27</v>
      </c>
      <c r="E946">
        <v>41</v>
      </c>
      <c r="F946">
        <v>33</v>
      </c>
      <c r="G946" t="s">
        <v>20</v>
      </c>
      <c r="H946" t="s">
        <v>21</v>
      </c>
      <c r="I946" t="s">
        <v>22</v>
      </c>
      <c r="J946" t="b">
        <v>0</v>
      </c>
      <c r="K946" t="s">
        <v>665</v>
      </c>
      <c r="L946" t="s">
        <v>24</v>
      </c>
      <c r="M946" t="b">
        <v>0</v>
      </c>
      <c r="N946" t="s">
        <v>25</v>
      </c>
      <c r="O946">
        <v>864375</v>
      </c>
      <c r="P946">
        <v>1808045</v>
      </c>
      <c r="Q946" t="b">
        <v>0</v>
      </c>
      <c r="R946">
        <v>20171011</v>
      </c>
    </row>
    <row r="947" spans="1:18" hidden="1" x14ac:dyDescent="0.25">
      <c r="A947">
        <v>1990</v>
      </c>
      <c r="B947" t="s">
        <v>103</v>
      </c>
      <c r="C947" t="s">
        <v>104</v>
      </c>
      <c r="D947">
        <v>27</v>
      </c>
      <c r="E947">
        <v>41</v>
      </c>
      <c r="F947">
        <v>33</v>
      </c>
      <c r="G947" t="s">
        <v>20</v>
      </c>
      <c r="H947" t="s">
        <v>21</v>
      </c>
      <c r="I947" t="s">
        <v>22</v>
      </c>
      <c r="J947" t="b">
        <v>0</v>
      </c>
      <c r="K947" t="s">
        <v>893</v>
      </c>
      <c r="L947" t="s">
        <v>29</v>
      </c>
      <c r="M947" t="b">
        <v>0</v>
      </c>
      <c r="N947" t="s">
        <v>25</v>
      </c>
      <c r="O947">
        <v>911999</v>
      </c>
      <c r="P947">
        <v>1808045</v>
      </c>
      <c r="Q947" t="b">
        <v>0</v>
      </c>
      <c r="R947">
        <v>20171011</v>
      </c>
    </row>
    <row r="948" spans="1:18" hidden="1" x14ac:dyDescent="0.25">
      <c r="A948">
        <v>1990</v>
      </c>
      <c r="B948" t="s">
        <v>103</v>
      </c>
      <c r="C948" t="s">
        <v>104</v>
      </c>
      <c r="D948">
        <v>27</v>
      </c>
      <c r="E948">
        <v>41</v>
      </c>
      <c r="F948">
        <v>33</v>
      </c>
      <c r="G948" t="s">
        <v>20</v>
      </c>
      <c r="H948" t="s">
        <v>21</v>
      </c>
      <c r="I948" t="s">
        <v>22</v>
      </c>
      <c r="J948" t="b">
        <v>0</v>
      </c>
      <c r="K948" t="s">
        <v>193</v>
      </c>
      <c r="L948" t="s">
        <v>193</v>
      </c>
      <c r="M948" t="b">
        <v>1</v>
      </c>
      <c r="N948" t="s">
        <v>25</v>
      </c>
      <c r="O948">
        <v>1851</v>
      </c>
      <c r="P948">
        <v>1808045</v>
      </c>
      <c r="Q948" t="b">
        <v>0</v>
      </c>
      <c r="R948">
        <v>20171011</v>
      </c>
    </row>
    <row r="949" spans="1:18" hidden="1" x14ac:dyDescent="0.25">
      <c r="A949">
        <v>1990</v>
      </c>
      <c r="B949" t="s">
        <v>103</v>
      </c>
      <c r="C949" t="s">
        <v>104</v>
      </c>
      <c r="D949">
        <v>27</v>
      </c>
      <c r="E949">
        <v>41</v>
      </c>
      <c r="F949">
        <v>33</v>
      </c>
      <c r="G949" t="s">
        <v>20</v>
      </c>
      <c r="H949" t="s">
        <v>21</v>
      </c>
      <c r="I949" t="s">
        <v>22</v>
      </c>
      <c r="J949" t="b">
        <v>0</v>
      </c>
      <c r="K949" t="s">
        <v>894</v>
      </c>
      <c r="L949" t="s">
        <v>571</v>
      </c>
      <c r="M949" t="b">
        <v>0</v>
      </c>
      <c r="N949" t="s">
        <v>25</v>
      </c>
      <c r="O949">
        <v>29820</v>
      </c>
      <c r="P949">
        <v>1808045</v>
      </c>
      <c r="Q949" t="b">
        <v>0</v>
      </c>
      <c r="R949">
        <v>20171011</v>
      </c>
    </row>
    <row r="950" spans="1:18" hidden="1" x14ac:dyDescent="0.25">
      <c r="A950">
        <v>1990</v>
      </c>
      <c r="B950" t="s">
        <v>112</v>
      </c>
      <c r="C950" t="s">
        <v>113</v>
      </c>
      <c r="D950">
        <v>28</v>
      </c>
      <c r="E950">
        <v>64</v>
      </c>
      <c r="F950">
        <v>46</v>
      </c>
      <c r="G950" t="s">
        <v>20</v>
      </c>
      <c r="H950" t="s">
        <v>21</v>
      </c>
      <c r="I950" t="s">
        <v>22</v>
      </c>
      <c r="J950" t="b">
        <v>0</v>
      </c>
      <c r="K950" t="s">
        <v>332</v>
      </c>
      <c r="L950" t="s">
        <v>24</v>
      </c>
      <c r="M950" t="b">
        <v>0</v>
      </c>
      <c r="N950" t="s">
        <v>25</v>
      </c>
      <c r="O950">
        <v>274244</v>
      </c>
      <c r="P950">
        <v>274244</v>
      </c>
      <c r="Q950" t="b">
        <v>0</v>
      </c>
      <c r="R950">
        <v>20171011</v>
      </c>
    </row>
    <row r="951" spans="1:18" hidden="1" x14ac:dyDescent="0.25">
      <c r="A951">
        <v>1990</v>
      </c>
      <c r="B951" t="s">
        <v>120</v>
      </c>
      <c r="C951" t="s">
        <v>121</v>
      </c>
      <c r="D951">
        <v>30</v>
      </c>
      <c r="E951">
        <v>81</v>
      </c>
      <c r="F951">
        <v>64</v>
      </c>
      <c r="G951" t="s">
        <v>20</v>
      </c>
      <c r="H951" t="s">
        <v>21</v>
      </c>
      <c r="I951" t="s">
        <v>22</v>
      </c>
      <c r="J951" t="b">
        <v>0</v>
      </c>
      <c r="K951" t="s">
        <v>333</v>
      </c>
      <c r="L951" t="s">
        <v>29</v>
      </c>
      <c r="M951" t="b">
        <v>0</v>
      </c>
      <c r="N951" t="s">
        <v>25</v>
      </c>
      <c r="O951">
        <v>217563</v>
      </c>
      <c r="P951">
        <v>319336</v>
      </c>
      <c r="Q951" t="b">
        <v>0</v>
      </c>
      <c r="R951">
        <v>20171011</v>
      </c>
    </row>
    <row r="952" spans="1:18" hidden="1" x14ac:dyDescent="0.25">
      <c r="A952">
        <v>1990</v>
      </c>
      <c r="B952" t="s">
        <v>120</v>
      </c>
      <c r="C952" t="s">
        <v>121</v>
      </c>
      <c r="D952">
        <v>30</v>
      </c>
      <c r="E952">
        <v>81</v>
      </c>
      <c r="F952">
        <v>64</v>
      </c>
      <c r="G952" t="s">
        <v>20</v>
      </c>
      <c r="H952" t="s">
        <v>21</v>
      </c>
      <c r="I952" t="s">
        <v>22</v>
      </c>
      <c r="J952" t="b">
        <v>0</v>
      </c>
      <c r="K952" t="s">
        <v>895</v>
      </c>
      <c r="L952" t="s">
        <v>24</v>
      </c>
      <c r="M952" t="b">
        <v>0</v>
      </c>
      <c r="N952" t="s">
        <v>25</v>
      </c>
      <c r="O952">
        <v>93836</v>
      </c>
      <c r="P952">
        <v>319336</v>
      </c>
      <c r="Q952" t="b">
        <v>0</v>
      </c>
      <c r="R952">
        <v>20171011</v>
      </c>
    </row>
    <row r="953" spans="1:18" hidden="1" x14ac:dyDescent="0.25">
      <c r="A953">
        <v>1990</v>
      </c>
      <c r="B953" t="s">
        <v>120</v>
      </c>
      <c r="C953" t="s">
        <v>121</v>
      </c>
      <c r="D953">
        <v>30</v>
      </c>
      <c r="E953">
        <v>81</v>
      </c>
      <c r="F953">
        <v>64</v>
      </c>
      <c r="G953" t="s">
        <v>20</v>
      </c>
      <c r="H953" t="s">
        <v>21</v>
      </c>
      <c r="I953" t="s">
        <v>22</v>
      </c>
      <c r="J953" t="b">
        <v>0</v>
      </c>
      <c r="K953" t="s">
        <v>896</v>
      </c>
      <c r="L953" t="s">
        <v>31</v>
      </c>
      <c r="M953" t="b">
        <v>0</v>
      </c>
      <c r="N953" t="s">
        <v>25</v>
      </c>
      <c r="O953">
        <v>7937</v>
      </c>
      <c r="P953">
        <v>319336</v>
      </c>
      <c r="Q953" t="b">
        <v>0</v>
      </c>
      <c r="R953">
        <v>20171011</v>
      </c>
    </row>
    <row r="954" spans="1:18" hidden="1" x14ac:dyDescent="0.25">
      <c r="A954">
        <v>1990</v>
      </c>
      <c r="B954" t="s">
        <v>124</v>
      </c>
      <c r="C954" t="s">
        <v>125</v>
      </c>
      <c r="D954">
        <v>31</v>
      </c>
      <c r="E954">
        <v>46</v>
      </c>
      <c r="F954">
        <v>35</v>
      </c>
      <c r="G954" t="s">
        <v>20</v>
      </c>
      <c r="H954" t="s">
        <v>21</v>
      </c>
      <c r="I954" t="s">
        <v>22</v>
      </c>
      <c r="J954" t="b">
        <v>0</v>
      </c>
      <c r="K954" t="s">
        <v>897</v>
      </c>
      <c r="L954" t="s">
        <v>24</v>
      </c>
      <c r="M954" t="b">
        <v>0</v>
      </c>
      <c r="N954" t="s">
        <v>25</v>
      </c>
      <c r="O954">
        <v>243013</v>
      </c>
      <c r="P954">
        <v>593828</v>
      </c>
      <c r="Q954" t="b">
        <v>0</v>
      </c>
      <c r="R954">
        <v>20171011</v>
      </c>
    </row>
    <row r="955" spans="1:18" hidden="1" x14ac:dyDescent="0.25">
      <c r="A955">
        <v>1990</v>
      </c>
      <c r="B955" t="s">
        <v>124</v>
      </c>
      <c r="C955" t="s">
        <v>125</v>
      </c>
      <c r="D955">
        <v>31</v>
      </c>
      <c r="E955">
        <v>46</v>
      </c>
      <c r="F955">
        <v>35</v>
      </c>
      <c r="G955" t="s">
        <v>20</v>
      </c>
      <c r="H955" t="s">
        <v>21</v>
      </c>
      <c r="I955" t="s">
        <v>22</v>
      </c>
      <c r="J955" t="b">
        <v>0</v>
      </c>
      <c r="K955" t="s">
        <v>898</v>
      </c>
      <c r="L955" t="s">
        <v>29</v>
      </c>
      <c r="M955" t="b">
        <v>0</v>
      </c>
      <c r="N955" t="s">
        <v>25</v>
      </c>
      <c r="O955">
        <v>349779</v>
      </c>
      <c r="P955">
        <v>593828</v>
      </c>
      <c r="Q955" t="b">
        <v>0</v>
      </c>
      <c r="R955">
        <v>20171011</v>
      </c>
    </row>
    <row r="956" spans="1:18" hidden="1" x14ac:dyDescent="0.25">
      <c r="A956">
        <v>1990</v>
      </c>
      <c r="B956" t="s">
        <v>124</v>
      </c>
      <c r="C956" t="s">
        <v>125</v>
      </c>
      <c r="D956">
        <v>31</v>
      </c>
      <c r="E956">
        <v>46</v>
      </c>
      <c r="F956">
        <v>35</v>
      </c>
      <c r="G956" t="s">
        <v>20</v>
      </c>
      <c r="H956" t="s">
        <v>21</v>
      </c>
      <c r="I956" t="s">
        <v>22</v>
      </c>
      <c r="J956" t="b">
        <v>0</v>
      </c>
      <c r="K956" t="s">
        <v>193</v>
      </c>
      <c r="L956" t="s">
        <v>193</v>
      </c>
      <c r="M956" t="b">
        <v>1</v>
      </c>
      <c r="N956" t="s">
        <v>25</v>
      </c>
      <c r="O956">
        <v>1036</v>
      </c>
      <c r="P956">
        <v>593828</v>
      </c>
      <c r="Q956" t="b">
        <v>0</v>
      </c>
      <c r="R956">
        <v>20171011</v>
      </c>
    </row>
    <row r="957" spans="1:18" hidden="1" x14ac:dyDescent="0.25">
      <c r="A957">
        <v>1990</v>
      </c>
      <c r="B957" t="s">
        <v>337</v>
      </c>
      <c r="C957" t="s">
        <v>338</v>
      </c>
      <c r="D957">
        <v>33</v>
      </c>
      <c r="E957">
        <v>12</v>
      </c>
      <c r="F957">
        <v>4</v>
      </c>
      <c r="G957" t="s">
        <v>20</v>
      </c>
      <c r="H957" t="s">
        <v>21</v>
      </c>
      <c r="I957" t="s">
        <v>22</v>
      </c>
      <c r="J957" t="b">
        <v>0</v>
      </c>
      <c r="K957" t="s">
        <v>899</v>
      </c>
      <c r="L957" t="s">
        <v>31</v>
      </c>
      <c r="M957" t="b">
        <v>0</v>
      </c>
      <c r="N957" t="s">
        <v>25</v>
      </c>
      <c r="O957">
        <v>9717</v>
      </c>
      <c r="P957">
        <v>291393</v>
      </c>
      <c r="Q957" t="b">
        <v>0</v>
      </c>
      <c r="R957">
        <v>20171011</v>
      </c>
    </row>
    <row r="958" spans="1:18" hidden="1" x14ac:dyDescent="0.25">
      <c r="A958">
        <v>1990</v>
      </c>
      <c r="B958" t="s">
        <v>337</v>
      </c>
      <c r="C958" t="s">
        <v>338</v>
      </c>
      <c r="D958">
        <v>33</v>
      </c>
      <c r="E958">
        <v>12</v>
      </c>
      <c r="F958">
        <v>4</v>
      </c>
      <c r="G958" t="s">
        <v>20</v>
      </c>
      <c r="H958" t="s">
        <v>21</v>
      </c>
      <c r="I958" t="s">
        <v>22</v>
      </c>
      <c r="J958" t="b">
        <v>0</v>
      </c>
      <c r="K958" t="s">
        <v>900</v>
      </c>
      <c r="L958" t="s">
        <v>24</v>
      </c>
      <c r="M958" t="b">
        <v>0</v>
      </c>
      <c r="N958" t="s">
        <v>25</v>
      </c>
      <c r="O958">
        <v>189792</v>
      </c>
      <c r="P958">
        <v>291393</v>
      </c>
      <c r="Q958" t="b">
        <v>0</v>
      </c>
      <c r="R958">
        <v>20171011</v>
      </c>
    </row>
    <row r="959" spans="1:18" hidden="1" x14ac:dyDescent="0.25">
      <c r="A959">
        <v>1990</v>
      </c>
      <c r="B959" t="s">
        <v>337</v>
      </c>
      <c r="C959" t="s">
        <v>338</v>
      </c>
      <c r="D959">
        <v>33</v>
      </c>
      <c r="E959">
        <v>12</v>
      </c>
      <c r="F959">
        <v>4</v>
      </c>
      <c r="G959" t="s">
        <v>20</v>
      </c>
      <c r="H959" t="s">
        <v>21</v>
      </c>
      <c r="I959" t="s">
        <v>22</v>
      </c>
      <c r="J959" t="b">
        <v>0</v>
      </c>
      <c r="K959" t="s">
        <v>473</v>
      </c>
      <c r="L959" t="s">
        <v>29</v>
      </c>
      <c r="M959" t="b">
        <v>0</v>
      </c>
      <c r="N959" t="s">
        <v>25</v>
      </c>
      <c r="O959">
        <v>91299</v>
      </c>
      <c r="P959">
        <v>291393</v>
      </c>
      <c r="Q959" t="b">
        <v>0</v>
      </c>
      <c r="R959">
        <v>20171011</v>
      </c>
    </row>
    <row r="960" spans="1:18" hidden="1" x14ac:dyDescent="0.25">
      <c r="A960">
        <v>1990</v>
      </c>
      <c r="B960" t="s">
        <v>337</v>
      </c>
      <c r="C960" t="s">
        <v>338</v>
      </c>
      <c r="D960">
        <v>33</v>
      </c>
      <c r="E960">
        <v>12</v>
      </c>
      <c r="F960">
        <v>4</v>
      </c>
      <c r="G960" t="s">
        <v>20</v>
      </c>
      <c r="H960" t="s">
        <v>21</v>
      </c>
      <c r="I960" t="s">
        <v>22</v>
      </c>
      <c r="J960" t="b">
        <v>0</v>
      </c>
      <c r="K960" t="s">
        <v>193</v>
      </c>
      <c r="L960" t="s">
        <v>193</v>
      </c>
      <c r="M960" t="b">
        <v>1</v>
      </c>
      <c r="N960" t="s">
        <v>25</v>
      </c>
      <c r="O960">
        <v>585</v>
      </c>
      <c r="P960">
        <v>291393</v>
      </c>
      <c r="Q960" t="b">
        <v>0</v>
      </c>
      <c r="R960">
        <v>20171011</v>
      </c>
    </row>
    <row r="961" spans="1:18" hidden="1" x14ac:dyDescent="0.25">
      <c r="A961">
        <v>1990</v>
      </c>
      <c r="B961" t="s">
        <v>137</v>
      </c>
      <c r="C961" t="s">
        <v>138</v>
      </c>
      <c r="D961">
        <v>34</v>
      </c>
      <c r="E961">
        <v>22</v>
      </c>
      <c r="F961">
        <v>12</v>
      </c>
      <c r="G961" t="s">
        <v>20</v>
      </c>
      <c r="H961" t="s">
        <v>21</v>
      </c>
      <c r="I961" t="s">
        <v>22</v>
      </c>
      <c r="J961" t="b">
        <v>0</v>
      </c>
      <c r="K961" t="s">
        <v>901</v>
      </c>
      <c r="L961" t="s">
        <v>31</v>
      </c>
      <c r="M961" t="b">
        <v>0</v>
      </c>
      <c r="N961" t="s">
        <v>25</v>
      </c>
      <c r="O961">
        <v>13988</v>
      </c>
      <c r="P961">
        <v>1938454</v>
      </c>
      <c r="Q961" t="b">
        <v>0</v>
      </c>
      <c r="R961">
        <v>20171011</v>
      </c>
    </row>
    <row r="962" spans="1:18" hidden="1" x14ac:dyDescent="0.25">
      <c r="A962">
        <v>1990</v>
      </c>
      <c r="B962" t="s">
        <v>137</v>
      </c>
      <c r="C962" t="s">
        <v>138</v>
      </c>
      <c r="D962">
        <v>34</v>
      </c>
      <c r="E962">
        <v>22</v>
      </c>
      <c r="F962">
        <v>12</v>
      </c>
      <c r="G962" t="s">
        <v>20</v>
      </c>
      <c r="H962" t="s">
        <v>21</v>
      </c>
      <c r="I962" t="s">
        <v>22</v>
      </c>
      <c r="J962" t="b">
        <v>0</v>
      </c>
      <c r="K962" t="s">
        <v>902</v>
      </c>
      <c r="L962" t="s">
        <v>847</v>
      </c>
      <c r="M962" t="b">
        <v>0</v>
      </c>
      <c r="N962" t="s">
        <v>25</v>
      </c>
      <c r="O962">
        <v>19978</v>
      </c>
      <c r="P962">
        <v>1938454</v>
      </c>
      <c r="Q962" t="b">
        <v>0</v>
      </c>
      <c r="R962">
        <v>20171011</v>
      </c>
    </row>
    <row r="963" spans="1:18" hidden="1" x14ac:dyDescent="0.25">
      <c r="A963">
        <v>1990</v>
      </c>
      <c r="B963" t="s">
        <v>137</v>
      </c>
      <c r="C963" t="s">
        <v>138</v>
      </c>
      <c r="D963">
        <v>34</v>
      </c>
      <c r="E963">
        <v>22</v>
      </c>
      <c r="F963">
        <v>12</v>
      </c>
      <c r="G963" t="s">
        <v>20</v>
      </c>
      <c r="H963" t="s">
        <v>21</v>
      </c>
      <c r="I963" t="s">
        <v>22</v>
      </c>
      <c r="J963" t="b">
        <v>0</v>
      </c>
      <c r="K963" t="s">
        <v>903</v>
      </c>
      <c r="L963" t="s">
        <v>24</v>
      </c>
      <c r="M963" t="b">
        <v>0</v>
      </c>
      <c r="N963" t="s">
        <v>25</v>
      </c>
      <c r="O963">
        <v>918874</v>
      </c>
      <c r="P963">
        <v>1938454</v>
      </c>
      <c r="Q963" t="b">
        <v>0</v>
      </c>
      <c r="R963">
        <v>20171011</v>
      </c>
    </row>
    <row r="964" spans="1:18" hidden="1" x14ac:dyDescent="0.25">
      <c r="A964">
        <v>1990</v>
      </c>
      <c r="B964" t="s">
        <v>137</v>
      </c>
      <c r="C964" t="s">
        <v>138</v>
      </c>
      <c r="D964">
        <v>34</v>
      </c>
      <c r="E964">
        <v>22</v>
      </c>
      <c r="F964">
        <v>12</v>
      </c>
      <c r="G964" t="s">
        <v>20</v>
      </c>
      <c r="H964" t="s">
        <v>21</v>
      </c>
      <c r="I964" t="s">
        <v>22</v>
      </c>
      <c r="J964" t="b">
        <v>0</v>
      </c>
      <c r="K964" t="s">
        <v>344</v>
      </c>
      <c r="L964" t="s">
        <v>29</v>
      </c>
      <c r="M964" t="b">
        <v>0</v>
      </c>
      <c r="N964" t="s">
        <v>25</v>
      </c>
      <c r="O964">
        <v>977810</v>
      </c>
      <c r="P964">
        <v>1938454</v>
      </c>
      <c r="Q964" t="b">
        <v>0</v>
      </c>
      <c r="R964">
        <v>20171011</v>
      </c>
    </row>
    <row r="965" spans="1:18" hidden="1" x14ac:dyDescent="0.25">
      <c r="A965">
        <v>1990</v>
      </c>
      <c r="B965" t="s">
        <v>137</v>
      </c>
      <c r="C965" t="s">
        <v>138</v>
      </c>
      <c r="D965">
        <v>34</v>
      </c>
      <c r="E965">
        <v>22</v>
      </c>
      <c r="F965">
        <v>12</v>
      </c>
      <c r="G965" t="s">
        <v>20</v>
      </c>
      <c r="H965" t="s">
        <v>21</v>
      </c>
      <c r="I965" t="s">
        <v>22</v>
      </c>
      <c r="J965" t="b">
        <v>0</v>
      </c>
      <c r="K965" t="s">
        <v>904</v>
      </c>
      <c r="L965" t="s">
        <v>88</v>
      </c>
      <c r="M965" t="b">
        <v>0</v>
      </c>
      <c r="N965" t="s">
        <v>25</v>
      </c>
      <c r="O965">
        <v>7804</v>
      </c>
      <c r="P965">
        <v>1938454</v>
      </c>
      <c r="Q965" t="b">
        <v>0</v>
      </c>
      <c r="R965">
        <v>20171011</v>
      </c>
    </row>
    <row r="966" spans="1:18" hidden="1" x14ac:dyDescent="0.25">
      <c r="A966">
        <v>1990</v>
      </c>
      <c r="B966" t="s">
        <v>145</v>
      </c>
      <c r="C966" t="s">
        <v>146</v>
      </c>
      <c r="D966">
        <v>35</v>
      </c>
      <c r="E966">
        <v>85</v>
      </c>
      <c r="F966">
        <v>66</v>
      </c>
      <c r="G966" t="s">
        <v>20</v>
      </c>
      <c r="H966" t="s">
        <v>21</v>
      </c>
      <c r="I966" t="s">
        <v>22</v>
      </c>
      <c r="J966" t="b">
        <v>0</v>
      </c>
      <c r="K966" t="s">
        <v>905</v>
      </c>
      <c r="L966" t="s">
        <v>29</v>
      </c>
      <c r="M966" t="b">
        <v>0</v>
      </c>
      <c r="N966" t="s">
        <v>25</v>
      </c>
      <c r="O966">
        <v>110033</v>
      </c>
      <c r="P966">
        <v>406938</v>
      </c>
      <c r="Q966" t="b">
        <v>0</v>
      </c>
      <c r="R966">
        <v>20171011</v>
      </c>
    </row>
    <row r="967" spans="1:18" hidden="1" x14ac:dyDescent="0.25">
      <c r="A967">
        <v>1990</v>
      </c>
      <c r="B967" t="s">
        <v>145</v>
      </c>
      <c r="C967" t="s">
        <v>146</v>
      </c>
      <c r="D967">
        <v>35</v>
      </c>
      <c r="E967">
        <v>85</v>
      </c>
      <c r="F967">
        <v>66</v>
      </c>
      <c r="G967" t="s">
        <v>20</v>
      </c>
      <c r="H967" t="s">
        <v>21</v>
      </c>
      <c r="I967" t="s">
        <v>22</v>
      </c>
      <c r="J967" t="b">
        <v>0</v>
      </c>
      <c r="K967" t="s">
        <v>354</v>
      </c>
      <c r="L967" t="s">
        <v>24</v>
      </c>
      <c r="M967" t="b">
        <v>0</v>
      </c>
      <c r="N967" t="s">
        <v>25</v>
      </c>
      <c r="O967">
        <v>296712</v>
      </c>
      <c r="P967">
        <v>406938</v>
      </c>
      <c r="Q967" t="b">
        <v>0</v>
      </c>
      <c r="R967">
        <v>20171011</v>
      </c>
    </row>
    <row r="968" spans="1:18" hidden="1" x14ac:dyDescent="0.25">
      <c r="A968">
        <v>1990</v>
      </c>
      <c r="B968" t="s">
        <v>145</v>
      </c>
      <c r="C968" t="s">
        <v>146</v>
      </c>
      <c r="D968">
        <v>35</v>
      </c>
      <c r="E968">
        <v>85</v>
      </c>
      <c r="F968">
        <v>66</v>
      </c>
      <c r="G968" t="s">
        <v>20</v>
      </c>
      <c r="H968" t="s">
        <v>21</v>
      </c>
      <c r="I968" t="s">
        <v>22</v>
      </c>
      <c r="J968" t="b">
        <v>0</v>
      </c>
      <c r="K968" t="s">
        <v>193</v>
      </c>
      <c r="L968" t="s">
        <v>193</v>
      </c>
      <c r="M968" t="b">
        <v>1</v>
      </c>
      <c r="N968" t="s">
        <v>25</v>
      </c>
      <c r="O968">
        <v>193</v>
      </c>
      <c r="P968">
        <v>406938</v>
      </c>
      <c r="Q968" t="b">
        <v>0</v>
      </c>
      <c r="R968">
        <v>20171011</v>
      </c>
    </row>
    <row r="969" spans="1:18" hidden="1" x14ac:dyDescent="0.25">
      <c r="A969">
        <v>1990</v>
      </c>
      <c r="B969" t="s">
        <v>355</v>
      </c>
      <c r="C969" t="s">
        <v>356</v>
      </c>
      <c r="D969">
        <v>37</v>
      </c>
      <c r="E969">
        <v>56</v>
      </c>
      <c r="F969">
        <v>47</v>
      </c>
      <c r="G969" t="s">
        <v>20</v>
      </c>
      <c r="H969" t="s">
        <v>21</v>
      </c>
      <c r="I969" t="s">
        <v>22</v>
      </c>
      <c r="J969" t="b">
        <v>0</v>
      </c>
      <c r="K969" t="s">
        <v>193</v>
      </c>
      <c r="L969" t="s">
        <v>193</v>
      </c>
      <c r="M969" t="b">
        <v>1</v>
      </c>
      <c r="N969" t="s">
        <v>25</v>
      </c>
      <c r="O969">
        <v>681</v>
      </c>
      <c r="P969">
        <v>2069585</v>
      </c>
      <c r="Q969" t="b">
        <v>0</v>
      </c>
      <c r="R969">
        <v>20171011</v>
      </c>
    </row>
    <row r="970" spans="1:18" hidden="1" x14ac:dyDescent="0.25">
      <c r="A970">
        <v>1990</v>
      </c>
      <c r="B970" t="s">
        <v>355</v>
      </c>
      <c r="C970" t="s">
        <v>356</v>
      </c>
      <c r="D970">
        <v>37</v>
      </c>
      <c r="E970">
        <v>56</v>
      </c>
      <c r="F970">
        <v>47</v>
      </c>
      <c r="G970" t="s">
        <v>20</v>
      </c>
      <c r="H970" t="s">
        <v>21</v>
      </c>
      <c r="I970" t="s">
        <v>22</v>
      </c>
      <c r="J970" t="b">
        <v>0</v>
      </c>
      <c r="K970" t="s">
        <v>906</v>
      </c>
      <c r="L970" t="s">
        <v>29</v>
      </c>
      <c r="M970" t="b">
        <v>0</v>
      </c>
      <c r="N970" t="s">
        <v>25</v>
      </c>
      <c r="O970">
        <v>981573</v>
      </c>
      <c r="P970">
        <v>2069585</v>
      </c>
      <c r="Q970" t="b">
        <v>0</v>
      </c>
      <c r="R970">
        <v>20171011</v>
      </c>
    </row>
    <row r="971" spans="1:18" hidden="1" x14ac:dyDescent="0.25">
      <c r="A971">
        <v>1990</v>
      </c>
      <c r="B971" t="s">
        <v>355</v>
      </c>
      <c r="C971" t="s">
        <v>356</v>
      </c>
      <c r="D971">
        <v>37</v>
      </c>
      <c r="E971">
        <v>56</v>
      </c>
      <c r="F971">
        <v>47</v>
      </c>
      <c r="G971" t="s">
        <v>20</v>
      </c>
      <c r="H971" t="s">
        <v>21</v>
      </c>
      <c r="I971" t="s">
        <v>22</v>
      </c>
      <c r="J971" t="b">
        <v>0</v>
      </c>
      <c r="K971" t="s">
        <v>357</v>
      </c>
      <c r="L971" t="s">
        <v>24</v>
      </c>
      <c r="M971" t="b">
        <v>0</v>
      </c>
      <c r="N971" t="s">
        <v>25</v>
      </c>
      <c r="O971">
        <v>1087331</v>
      </c>
      <c r="P971">
        <v>2069585</v>
      </c>
      <c r="Q971" t="b">
        <v>0</v>
      </c>
      <c r="R971">
        <v>20171011</v>
      </c>
    </row>
    <row r="972" spans="1:18" hidden="1" x14ac:dyDescent="0.25">
      <c r="A972">
        <v>1990</v>
      </c>
      <c r="B972" t="s">
        <v>359</v>
      </c>
      <c r="C972" t="s">
        <v>360</v>
      </c>
      <c r="D972">
        <v>40</v>
      </c>
      <c r="E972">
        <v>73</v>
      </c>
      <c r="F972">
        <v>53</v>
      </c>
      <c r="G972" t="s">
        <v>20</v>
      </c>
      <c r="H972" t="s">
        <v>21</v>
      </c>
      <c r="I972" t="s">
        <v>22</v>
      </c>
      <c r="J972" t="b">
        <v>0</v>
      </c>
      <c r="K972" t="s">
        <v>907</v>
      </c>
      <c r="L972" t="s">
        <v>24</v>
      </c>
      <c r="M972" t="b">
        <v>0</v>
      </c>
      <c r="N972" t="s">
        <v>25</v>
      </c>
      <c r="O972">
        <v>148814</v>
      </c>
      <c r="P972">
        <v>884498</v>
      </c>
      <c r="Q972" t="b">
        <v>0</v>
      </c>
      <c r="R972">
        <v>20171011</v>
      </c>
    </row>
    <row r="973" spans="1:18" hidden="1" x14ac:dyDescent="0.25">
      <c r="A973">
        <v>1990</v>
      </c>
      <c r="B973" t="s">
        <v>359</v>
      </c>
      <c r="C973" t="s">
        <v>360</v>
      </c>
      <c r="D973">
        <v>40</v>
      </c>
      <c r="E973">
        <v>73</v>
      </c>
      <c r="F973">
        <v>53</v>
      </c>
      <c r="G973" t="s">
        <v>20</v>
      </c>
      <c r="H973" t="s">
        <v>21</v>
      </c>
      <c r="I973" t="s">
        <v>22</v>
      </c>
      <c r="J973" t="b">
        <v>0</v>
      </c>
      <c r="K973" t="s">
        <v>908</v>
      </c>
      <c r="L973" t="s">
        <v>29</v>
      </c>
      <c r="M973" t="b">
        <v>0</v>
      </c>
      <c r="N973" t="s">
        <v>25</v>
      </c>
      <c r="O973">
        <v>735684</v>
      </c>
      <c r="P973">
        <v>884498</v>
      </c>
      <c r="Q973" t="b">
        <v>0</v>
      </c>
      <c r="R973">
        <v>20171011</v>
      </c>
    </row>
    <row r="974" spans="1:18" hidden="1" x14ac:dyDescent="0.25">
      <c r="A974">
        <v>1990</v>
      </c>
      <c r="B974" t="s">
        <v>367</v>
      </c>
      <c r="C974" t="s">
        <v>368</v>
      </c>
      <c r="D974">
        <v>41</v>
      </c>
      <c r="E974">
        <v>92</v>
      </c>
      <c r="F974">
        <v>72</v>
      </c>
      <c r="G974" t="s">
        <v>20</v>
      </c>
      <c r="H974" t="s">
        <v>21</v>
      </c>
      <c r="I974" t="s">
        <v>22</v>
      </c>
      <c r="J974" t="b">
        <v>0</v>
      </c>
      <c r="K974" t="s">
        <v>686</v>
      </c>
      <c r="L974" t="s">
        <v>24</v>
      </c>
      <c r="M974" t="b">
        <v>0</v>
      </c>
      <c r="N974" t="s">
        <v>25</v>
      </c>
      <c r="O974">
        <v>590095</v>
      </c>
      <c r="P974">
        <v>1099255</v>
      </c>
      <c r="Q974" t="b">
        <v>0</v>
      </c>
      <c r="R974">
        <v>20171011</v>
      </c>
    </row>
    <row r="975" spans="1:18" hidden="1" x14ac:dyDescent="0.25">
      <c r="A975">
        <v>1990</v>
      </c>
      <c r="B975" t="s">
        <v>367</v>
      </c>
      <c r="C975" t="s">
        <v>368</v>
      </c>
      <c r="D975">
        <v>41</v>
      </c>
      <c r="E975">
        <v>92</v>
      </c>
      <c r="F975">
        <v>72</v>
      </c>
      <c r="G975" t="s">
        <v>20</v>
      </c>
      <c r="H975" t="s">
        <v>21</v>
      </c>
      <c r="I975" t="s">
        <v>22</v>
      </c>
      <c r="J975" t="b">
        <v>0</v>
      </c>
      <c r="K975" t="s">
        <v>134</v>
      </c>
      <c r="M975" t="b">
        <v>0</v>
      </c>
      <c r="N975" t="s">
        <v>25</v>
      </c>
      <c r="O975">
        <v>1417</v>
      </c>
      <c r="P975">
        <v>1099255</v>
      </c>
      <c r="Q975" t="b">
        <v>0</v>
      </c>
      <c r="R975">
        <v>20171011</v>
      </c>
    </row>
    <row r="976" spans="1:18" hidden="1" x14ac:dyDescent="0.25">
      <c r="A976">
        <v>1990</v>
      </c>
      <c r="B976" t="s">
        <v>367</v>
      </c>
      <c r="C976" t="s">
        <v>368</v>
      </c>
      <c r="D976">
        <v>41</v>
      </c>
      <c r="E976">
        <v>92</v>
      </c>
      <c r="F976">
        <v>72</v>
      </c>
      <c r="G976" t="s">
        <v>20</v>
      </c>
      <c r="H976" t="s">
        <v>21</v>
      </c>
      <c r="I976" t="s">
        <v>22</v>
      </c>
      <c r="J976" t="b">
        <v>0</v>
      </c>
      <c r="K976" t="s">
        <v>909</v>
      </c>
      <c r="L976" t="s">
        <v>29</v>
      </c>
      <c r="M976" t="b">
        <v>0</v>
      </c>
      <c r="N976" t="s">
        <v>25</v>
      </c>
      <c r="O976">
        <v>507743</v>
      </c>
      <c r="P976">
        <v>1099255</v>
      </c>
      <c r="Q976" t="b">
        <v>0</v>
      </c>
      <c r="R976">
        <v>20171011</v>
      </c>
    </row>
    <row r="977" spans="1:18" hidden="1" x14ac:dyDescent="0.25">
      <c r="A977">
        <v>1990</v>
      </c>
      <c r="B977" t="s">
        <v>184</v>
      </c>
      <c r="C977" t="s">
        <v>185</v>
      </c>
      <c r="D977">
        <v>44</v>
      </c>
      <c r="E977">
        <v>15</v>
      </c>
      <c r="F977">
        <v>5</v>
      </c>
      <c r="G977" t="s">
        <v>20</v>
      </c>
      <c r="H977" t="s">
        <v>21</v>
      </c>
      <c r="I977" t="s">
        <v>22</v>
      </c>
      <c r="J977" t="b">
        <v>0</v>
      </c>
      <c r="K977" t="s">
        <v>910</v>
      </c>
      <c r="L977" t="s">
        <v>24</v>
      </c>
      <c r="M977" t="b">
        <v>0</v>
      </c>
      <c r="N977" t="s">
        <v>25</v>
      </c>
      <c r="O977">
        <v>138947</v>
      </c>
      <c r="P977">
        <v>364062</v>
      </c>
      <c r="Q977" t="b">
        <v>0</v>
      </c>
      <c r="R977">
        <v>20171011</v>
      </c>
    </row>
    <row r="978" spans="1:18" hidden="1" x14ac:dyDescent="0.25">
      <c r="A978">
        <v>1990</v>
      </c>
      <c r="B978" t="s">
        <v>184</v>
      </c>
      <c r="C978" t="s">
        <v>185</v>
      </c>
      <c r="D978">
        <v>44</v>
      </c>
      <c r="E978">
        <v>15</v>
      </c>
      <c r="F978">
        <v>5</v>
      </c>
      <c r="G978" t="s">
        <v>20</v>
      </c>
      <c r="H978" t="s">
        <v>21</v>
      </c>
      <c r="I978" t="s">
        <v>22</v>
      </c>
      <c r="J978" t="b">
        <v>0</v>
      </c>
      <c r="K978" t="s">
        <v>371</v>
      </c>
      <c r="L978" t="s">
        <v>29</v>
      </c>
      <c r="M978" t="b">
        <v>0</v>
      </c>
      <c r="N978" t="s">
        <v>25</v>
      </c>
      <c r="O978">
        <v>225105</v>
      </c>
      <c r="P978">
        <v>364062</v>
      </c>
      <c r="Q978" t="b">
        <v>0</v>
      </c>
      <c r="R978">
        <v>20171011</v>
      </c>
    </row>
    <row r="979" spans="1:18" hidden="1" x14ac:dyDescent="0.25">
      <c r="A979">
        <v>1990</v>
      </c>
      <c r="B979" t="s">
        <v>184</v>
      </c>
      <c r="C979" t="s">
        <v>185</v>
      </c>
      <c r="D979">
        <v>44</v>
      </c>
      <c r="E979">
        <v>15</v>
      </c>
      <c r="F979">
        <v>5</v>
      </c>
      <c r="G979" t="s">
        <v>20</v>
      </c>
      <c r="H979" t="s">
        <v>21</v>
      </c>
      <c r="I979" t="s">
        <v>22</v>
      </c>
      <c r="J979" t="b">
        <v>0</v>
      </c>
      <c r="K979" t="s">
        <v>193</v>
      </c>
      <c r="L979" t="s">
        <v>193</v>
      </c>
      <c r="M979" t="b">
        <v>1</v>
      </c>
      <c r="N979" t="s">
        <v>25</v>
      </c>
      <c r="O979">
        <v>10</v>
      </c>
      <c r="P979">
        <v>364062</v>
      </c>
      <c r="Q979" t="b">
        <v>0</v>
      </c>
      <c r="R979">
        <v>20171011</v>
      </c>
    </row>
    <row r="980" spans="1:18" hidden="1" x14ac:dyDescent="0.25">
      <c r="A980">
        <v>1990</v>
      </c>
      <c r="B980" t="s">
        <v>373</v>
      </c>
      <c r="C980" t="s">
        <v>374</v>
      </c>
      <c r="D980">
        <v>45</v>
      </c>
      <c r="E980">
        <v>57</v>
      </c>
      <c r="F980">
        <v>48</v>
      </c>
      <c r="G980" t="s">
        <v>20</v>
      </c>
      <c r="H980" t="s">
        <v>21</v>
      </c>
      <c r="I980" t="s">
        <v>22</v>
      </c>
      <c r="J980" t="b">
        <v>0</v>
      </c>
      <c r="K980" t="s">
        <v>193</v>
      </c>
      <c r="L980" t="s">
        <v>193</v>
      </c>
      <c r="M980" t="b">
        <v>1</v>
      </c>
      <c r="N980" t="s">
        <v>25</v>
      </c>
      <c r="O980">
        <v>450</v>
      </c>
      <c r="P980">
        <v>750716</v>
      </c>
      <c r="Q980" t="b">
        <v>0</v>
      </c>
      <c r="R980">
        <v>20171011</v>
      </c>
    </row>
    <row r="981" spans="1:18" hidden="1" x14ac:dyDescent="0.25">
      <c r="A981">
        <v>1990</v>
      </c>
      <c r="B981" t="s">
        <v>373</v>
      </c>
      <c r="C981" t="s">
        <v>374</v>
      </c>
      <c r="D981">
        <v>45</v>
      </c>
      <c r="E981">
        <v>57</v>
      </c>
      <c r="F981">
        <v>48</v>
      </c>
      <c r="G981" t="s">
        <v>20</v>
      </c>
      <c r="H981" t="s">
        <v>21</v>
      </c>
      <c r="I981" t="s">
        <v>22</v>
      </c>
      <c r="J981" t="b">
        <v>0</v>
      </c>
      <c r="K981" t="s">
        <v>375</v>
      </c>
      <c r="L981" t="s">
        <v>24</v>
      </c>
      <c r="M981" t="b">
        <v>0</v>
      </c>
      <c r="N981" t="s">
        <v>25</v>
      </c>
      <c r="O981">
        <v>482032</v>
      </c>
      <c r="P981">
        <v>750716</v>
      </c>
      <c r="Q981" t="b">
        <v>0</v>
      </c>
      <c r="R981">
        <v>20171011</v>
      </c>
    </row>
    <row r="982" spans="1:18" hidden="1" x14ac:dyDescent="0.25">
      <c r="A982">
        <v>1990</v>
      </c>
      <c r="B982" t="s">
        <v>373</v>
      </c>
      <c r="C982" t="s">
        <v>374</v>
      </c>
      <c r="D982">
        <v>45</v>
      </c>
      <c r="E982">
        <v>57</v>
      </c>
      <c r="F982">
        <v>48</v>
      </c>
      <c r="G982" t="s">
        <v>20</v>
      </c>
      <c r="H982" t="s">
        <v>21</v>
      </c>
      <c r="I982" t="s">
        <v>22</v>
      </c>
      <c r="J982" t="b">
        <v>0</v>
      </c>
      <c r="K982" t="s">
        <v>911</v>
      </c>
      <c r="L982" t="s">
        <v>29</v>
      </c>
      <c r="M982" t="b">
        <v>0</v>
      </c>
      <c r="N982" t="s">
        <v>25</v>
      </c>
      <c r="O982">
        <v>244112</v>
      </c>
      <c r="P982">
        <v>750716</v>
      </c>
      <c r="Q982" t="b">
        <v>0</v>
      </c>
      <c r="R982">
        <v>20171011</v>
      </c>
    </row>
    <row r="983" spans="1:18" hidden="1" x14ac:dyDescent="0.25">
      <c r="A983">
        <v>1990</v>
      </c>
      <c r="B983" t="s">
        <v>373</v>
      </c>
      <c r="C983" t="s">
        <v>374</v>
      </c>
      <c r="D983">
        <v>45</v>
      </c>
      <c r="E983">
        <v>57</v>
      </c>
      <c r="F983">
        <v>48</v>
      </c>
      <c r="G983" t="s">
        <v>20</v>
      </c>
      <c r="H983" t="s">
        <v>21</v>
      </c>
      <c r="I983" t="s">
        <v>22</v>
      </c>
      <c r="J983" t="b">
        <v>0</v>
      </c>
      <c r="K983" t="s">
        <v>912</v>
      </c>
      <c r="L983" t="s">
        <v>31</v>
      </c>
      <c r="M983" t="b">
        <v>0</v>
      </c>
      <c r="N983" t="s">
        <v>25</v>
      </c>
      <c r="O983">
        <v>13805</v>
      </c>
      <c r="P983">
        <v>750716</v>
      </c>
      <c r="Q983" t="b">
        <v>0</v>
      </c>
      <c r="R983">
        <v>20171011</v>
      </c>
    </row>
    <row r="984" spans="1:18" hidden="1" x14ac:dyDescent="0.25">
      <c r="A984">
        <v>1990</v>
      </c>
      <c r="B984" t="s">
        <v>373</v>
      </c>
      <c r="C984" t="s">
        <v>374</v>
      </c>
      <c r="D984">
        <v>45</v>
      </c>
      <c r="E984">
        <v>57</v>
      </c>
      <c r="F984">
        <v>48</v>
      </c>
      <c r="G984" t="s">
        <v>20</v>
      </c>
      <c r="H984" t="s">
        <v>21</v>
      </c>
      <c r="I984" t="s">
        <v>22</v>
      </c>
      <c r="J984" t="b">
        <v>0</v>
      </c>
      <c r="K984" t="s">
        <v>913</v>
      </c>
      <c r="L984" t="s">
        <v>53</v>
      </c>
      <c r="M984" t="b">
        <v>0</v>
      </c>
      <c r="N984" t="s">
        <v>25</v>
      </c>
      <c r="O984">
        <v>10317</v>
      </c>
      <c r="P984">
        <v>750716</v>
      </c>
      <c r="Q984" t="b">
        <v>0</v>
      </c>
      <c r="R984">
        <v>20171011</v>
      </c>
    </row>
    <row r="985" spans="1:18" hidden="1" x14ac:dyDescent="0.25">
      <c r="A985">
        <v>1990</v>
      </c>
      <c r="B985" t="s">
        <v>377</v>
      </c>
      <c r="C985" t="s">
        <v>378</v>
      </c>
      <c r="D985">
        <v>46</v>
      </c>
      <c r="E985">
        <v>45</v>
      </c>
      <c r="F985">
        <v>37</v>
      </c>
      <c r="G985" t="s">
        <v>20</v>
      </c>
      <c r="H985" t="s">
        <v>21</v>
      </c>
      <c r="I985" t="s">
        <v>22</v>
      </c>
      <c r="J985" t="b">
        <v>0</v>
      </c>
      <c r="K985" t="s">
        <v>914</v>
      </c>
      <c r="L985" t="s">
        <v>29</v>
      </c>
      <c r="M985" t="b">
        <v>0</v>
      </c>
      <c r="N985" t="s">
        <v>25</v>
      </c>
      <c r="O985">
        <v>116727</v>
      </c>
      <c r="P985">
        <v>258976</v>
      </c>
      <c r="Q985" t="b">
        <v>0</v>
      </c>
      <c r="R985">
        <v>20171011</v>
      </c>
    </row>
    <row r="986" spans="1:18" hidden="1" x14ac:dyDescent="0.25">
      <c r="A986">
        <v>1990</v>
      </c>
      <c r="B986" t="s">
        <v>377</v>
      </c>
      <c r="C986" t="s">
        <v>378</v>
      </c>
      <c r="D986">
        <v>46</v>
      </c>
      <c r="E986">
        <v>45</v>
      </c>
      <c r="F986">
        <v>37</v>
      </c>
      <c r="G986" t="s">
        <v>20</v>
      </c>
      <c r="H986" t="s">
        <v>21</v>
      </c>
      <c r="I986" t="s">
        <v>22</v>
      </c>
      <c r="J986" t="b">
        <v>0</v>
      </c>
      <c r="K986" t="s">
        <v>915</v>
      </c>
      <c r="L986" t="s">
        <v>27</v>
      </c>
      <c r="M986" t="b">
        <v>0</v>
      </c>
      <c r="N986" t="s">
        <v>25</v>
      </c>
      <c r="O986">
        <v>6567</v>
      </c>
      <c r="P986">
        <v>258976</v>
      </c>
      <c r="Q986" t="b">
        <v>0</v>
      </c>
      <c r="R986">
        <v>20171011</v>
      </c>
    </row>
    <row r="987" spans="1:18" hidden="1" x14ac:dyDescent="0.25">
      <c r="A987">
        <v>1990</v>
      </c>
      <c r="B987" t="s">
        <v>377</v>
      </c>
      <c r="C987" t="s">
        <v>378</v>
      </c>
      <c r="D987">
        <v>46</v>
      </c>
      <c r="E987">
        <v>45</v>
      </c>
      <c r="F987">
        <v>37</v>
      </c>
      <c r="G987" t="s">
        <v>20</v>
      </c>
      <c r="H987" t="s">
        <v>21</v>
      </c>
      <c r="I987" t="s">
        <v>22</v>
      </c>
      <c r="J987" t="b">
        <v>0</v>
      </c>
      <c r="K987" t="s">
        <v>380</v>
      </c>
      <c r="L987" t="s">
        <v>24</v>
      </c>
      <c r="M987" t="b">
        <v>0</v>
      </c>
      <c r="N987" t="s">
        <v>25</v>
      </c>
      <c r="O987">
        <v>135682</v>
      </c>
      <c r="P987">
        <v>258976</v>
      </c>
      <c r="Q987" t="b">
        <v>0</v>
      </c>
      <c r="R987">
        <v>20171011</v>
      </c>
    </row>
    <row r="988" spans="1:18" hidden="1" x14ac:dyDescent="0.25">
      <c r="A988">
        <v>1990</v>
      </c>
      <c r="B988" t="s">
        <v>189</v>
      </c>
      <c r="C988" t="s">
        <v>190</v>
      </c>
      <c r="D988">
        <v>47</v>
      </c>
      <c r="E988">
        <v>62</v>
      </c>
      <c r="F988">
        <v>54</v>
      </c>
      <c r="G988" t="s">
        <v>20</v>
      </c>
      <c r="H988" t="s">
        <v>21</v>
      </c>
      <c r="I988" t="s">
        <v>22</v>
      </c>
      <c r="J988" t="b">
        <v>0</v>
      </c>
      <c r="K988" t="s">
        <v>694</v>
      </c>
      <c r="L988" t="s">
        <v>29</v>
      </c>
      <c r="M988" t="b">
        <v>0</v>
      </c>
      <c r="N988" t="s">
        <v>25</v>
      </c>
      <c r="O988">
        <v>530898</v>
      </c>
      <c r="P988">
        <v>783922</v>
      </c>
      <c r="Q988" t="b">
        <v>0</v>
      </c>
      <c r="R988">
        <v>20171011</v>
      </c>
    </row>
    <row r="989" spans="1:18" hidden="1" x14ac:dyDescent="0.25">
      <c r="A989">
        <v>1990</v>
      </c>
      <c r="B989" t="s">
        <v>189</v>
      </c>
      <c r="C989" t="s">
        <v>190</v>
      </c>
      <c r="D989">
        <v>47</v>
      </c>
      <c r="E989">
        <v>62</v>
      </c>
      <c r="F989">
        <v>54</v>
      </c>
      <c r="G989" t="s">
        <v>20</v>
      </c>
      <c r="H989" t="s">
        <v>21</v>
      </c>
      <c r="I989" t="s">
        <v>22</v>
      </c>
      <c r="J989" t="b">
        <v>0</v>
      </c>
      <c r="K989" t="s">
        <v>916</v>
      </c>
      <c r="L989" t="s">
        <v>24</v>
      </c>
      <c r="M989" t="b">
        <v>0</v>
      </c>
      <c r="N989" t="s">
        <v>25</v>
      </c>
      <c r="O989">
        <v>233703</v>
      </c>
      <c r="P989">
        <v>783922</v>
      </c>
      <c r="Q989" t="b">
        <v>0</v>
      </c>
      <c r="R989">
        <v>20171011</v>
      </c>
    </row>
    <row r="990" spans="1:18" hidden="1" x14ac:dyDescent="0.25">
      <c r="A990">
        <v>1990</v>
      </c>
      <c r="B990" t="s">
        <v>189</v>
      </c>
      <c r="C990" t="s">
        <v>190</v>
      </c>
      <c r="D990">
        <v>47</v>
      </c>
      <c r="E990">
        <v>62</v>
      </c>
      <c r="F990">
        <v>54</v>
      </c>
      <c r="G990" t="s">
        <v>20</v>
      </c>
      <c r="H990" t="s">
        <v>21</v>
      </c>
      <c r="I990" t="s">
        <v>22</v>
      </c>
      <c r="J990" t="b">
        <v>0</v>
      </c>
      <c r="K990" t="s">
        <v>917</v>
      </c>
      <c r="L990" t="s">
        <v>27</v>
      </c>
      <c r="M990" t="b">
        <v>0</v>
      </c>
      <c r="N990" t="s">
        <v>25</v>
      </c>
      <c r="O990">
        <v>8021</v>
      </c>
      <c r="P990">
        <v>783922</v>
      </c>
      <c r="Q990" t="b">
        <v>0</v>
      </c>
      <c r="R990">
        <v>20171011</v>
      </c>
    </row>
    <row r="991" spans="1:18" hidden="1" x14ac:dyDescent="0.25">
      <c r="A991">
        <v>1990</v>
      </c>
      <c r="B991" t="s">
        <v>189</v>
      </c>
      <c r="C991" t="s">
        <v>190</v>
      </c>
      <c r="D991">
        <v>47</v>
      </c>
      <c r="E991">
        <v>62</v>
      </c>
      <c r="F991">
        <v>54</v>
      </c>
      <c r="G991" t="s">
        <v>20</v>
      </c>
      <c r="H991" t="s">
        <v>21</v>
      </c>
      <c r="I991" t="s">
        <v>22</v>
      </c>
      <c r="J991" t="b">
        <v>0</v>
      </c>
      <c r="K991" t="s">
        <v>193</v>
      </c>
      <c r="L991" t="s">
        <v>193</v>
      </c>
      <c r="M991" t="b">
        <v>1</v>
      </c>
      <c r="N991" t="s">
        <v>25</v>
      </c>
      <c r="O991">
        <v>109</v>
      </c>
      <c r="P991">
        <v>783922</v>
      </c>
      <c r="Q991" t="b">
        <v>0</v>
      </c>
      <c r="R991">
        <v>20171011</v>
      </c>
    </row>
    <row r="992" spans="1:18" hidden="1" x14ac:dyDescent="0.25">
      <c r="A992">
        <v>1990</v>
      </c>
      <c r="B992" t="s">
        <v>189</v>
      </c>
      <c r="C992" t="s">
        <v>190</v>
      </c>
      <c r="D992">
        <v>47</v>
      </c>
      <c r="E992">
        <v>62</v>
      </c>
      <c r="F992">
        <v>54</v>
      </c>
      <c r="G992" t="s">
        <v>20</v>
      </c>
      <c r="H992" t="s">
        <v>21</v>
      </c>
      <c r="I992" t="s">
        <v>22</v>
      </c>
      <c r="J992" t="b">
        <v>0</v>
      </c>
      <c r="K992" t="s">
        <v>918</v>
      </c>
      <c r="L992" t="s">
        <v>27</v>
      </c>
      <c r="M992" t="b">
        <v>0</v>
      </c>
      <c r="N992" t="s">
        <v>25</v>
      </c>
      <c r="O992">
        <v>11191</v>
      </c>
      <c r="P992">
        <v>783922</v>
      </c>
      <c r="Q992" t="b">
        <v>0</v>
      </c>
      <c r="R992">
        <v>20171011</v>
      </c>
    </row>
    <row r="993" spans="1:18" hidden="1" x14ac:dyDescent="0.25">
      <c r="A993">
        <v>1990</v>
      </c>
      <c r="B993" t="s">
        <v>197</v>
      </c>
      <c r="C993" t="s">
        <v>198</v>
      </c>
      <c r="D993">
        <v>48</v>
      </c>
      <c r="E993">
        <v>74</v>
      </c>
      <c r="F993">
        <v>49</v>
      </c>
      <c r="G993" t="s">
        <v>20</v>
      </c>
      <c r="H993" t="s">
        <v>21</v>
      </c>
      <c r="I993" t="s">
        <v>22</v>
      </c>
      <c r="J993" t="b">
        <v>0</v>
      </c>
      <c r="K993" t="s">
        <v>919</v>
      </c>
      <c r="L993" t="s">
        <v>29</v>
      </c>
      <c r="M993" t="b">
        <v>0</v>
      </c>
      <c r="N993" t="s">
        <v>25</v>
      </c>
      <c r="O993">
        <v>1429986</v>
      </c>
      <c r="P993">
        <v>3822157</v>
      </c>
      <c r="Q993" t="b">
        <v>0</v>
      </c>
      <c r="R993">
        <v>20171011</v>
      </c>
    </row>
    <row r="994" spans="1:18" hidden="1" x14ac:dyDescent="0.25">
      <c r="A994">
        <v>1990</v>
      </c>
      <c r="B994" t="s">
        <v>197</v>
      </c>
      <c r="C994" t="s">
        <v>198</v>
      </c>
      <c r="D994">
        <v>48</v>
      </c>
      <c r="E994">
        <v>74</v>
      </c>
      <c r="F994">
        <v>49</v>
      </c>
      <c r="G994" t="s">
        <v>20</v>
      </c>
      <c r="H994" t="s">
        <v>21</v>
      </c>
      <c r="I994" t="s">
        <v>22</v>
      </c>
      <c r="J994" t="b">
        <v>0</v>
      </c>
      <c r="K994" t="s">
        <v>193</v>
      </c>
      <c r="L994" t="s">
        <v>193</v>
      </c>
      <c r="M994" t="b">
        <v>1</v>
      </c>
      <c r="N994" t="s">
        <v>25</v>
      </c>
      <c r="O994">
        <v>725</v>
      </c>
      <c r="P994">
        <v>3822157</v>
      </c>
      <c r="Q994" t="b">
        <v>0</v>
      </c>
      <c r="R994">
        <v>20171011</v>
      </c>
    </row>
    <row r="995" spans="1:18" hidden="1" x14ac:dyDescent="0.25">
      <c r="A995">
        <v>1990</v>
      </c>
      <c r="B995" t="s">
        <v>197</v>
      </c>
      <c r="C995" t="s">
        <v>198</v>
      </c>
      <c r="D995">
        <v>48</v>
      </c>
      <c r="E995">
        <v>74</v>
      </c>
      <c r="F995">
        <v>49</v>
      </c>
      <c r="G995" t="s">
        <v>20</v>
      </c>
      <c r="H995" t="s">
        <v>21</v>
      </c>
      <c r="I995" t="s">
        <v>22</v>
      </c>
      <c r="J995" t="b">
        <v>0</v>
      </c>
      <c r="K995" t="s">
        <v>920</v>
      </c>
      <c r="L995" t="s">
        <v>31</v>
      </c>
      <c r="M995" t="b">
        <v>0</v>
      </c>
      <c r="N995" t="s">
        <v>25</v>
      </c>
      <c r="O995">
        <v>89089</v>
      </c>
      <c r="P995">
        <v>3822157</v>
      </c>
      <c r="Q995" t="b">
        <v>0</v>
      </c>
      <c r="R995">
        <v>20171011</v>
      </c>
    </row>
    <row r="996" spans="1:18" hidden="1" x14ac:dyDescent="0.25">
      <c r="A996">
        <v>1990</v>
      </c>
      <c r="B996" t="s">
        <v>197</v>
      </c>
      <c r="C996" t="s">
        <v>198</v>
      </c>
      <c r="D996">
        <v>48</v>
      </c>
      <c r="E996">
        <v>74</v>
      </c>
      <c r="F996">
        <v>49</v>
      </c>
      <c r="G996" t="s">
        <v>20</v>
      </c>
      <c r="H996" t="s">
        <v>21</v>
      </c>
      <c r="I996" t="s">
        <v>22</v>
      </c>
      <c r="J996" t="b">
        <v>0</v>
      </c>
      <c r="K996" t="s">
        <v>698</v>
      </c>
      <c r="L996" t="s">
        <v>24</v>
      </c>
      <c r="M996" t="b">
        <v>0</v>
      </c>
      <c r="N996" t="s">
        <v>25</v>
      </c>
      <c r="O996">
        <v>2302357</v>
      </c>
      <c r="P996">
        <v>3822157</v>
      </c>
      <c r="Q996" t="b">
        <v>0</v>
      </c>
      <c r="R996">
        <v>20171011</v>
      </c>
    </row>
    <row r="997" spans="1:18" hidden="1" x14ac:dyDescent="0.25">
      <c r="A997">
        <v>1990</v>
      </c>
      <c r="B997" t="s">
        <v>215</v>
      </c>
      <c r="C997" t="s">
        <v>216</v>
      </c>
      <c r="D997">
        <v>51</v>
      </c>
      <c r="E997">
        <v>54</v>
      </c>
      <c r="F997">
        <v>40</v>
      </c>
      <c r="G997" t="s">
        <v>20</v>
      </c>
      <c r="H997" t="s">
        <v>21</v>
      </c>
      <c r="I997" t="s">
        <v>22</v>
      </c>
      <c r="J997" t="b">
        <v>0</v>
      </c>
      <c r="K997" t="s">
        <v>921</v>
      </c>
      <c r="L997" t="s">
        <v>27</v>
      </c>
      <c r="M997" t="b">
        <v>0</v>
      </c>
      <c r="N997" t="s">
        <v>25</v>
      </c>
      <c r="O997">
        <v>196755</v>
      </c>
      <c r="P997">
        <v>1083690</v>
      </c>
      <c r="Q997" t="b">
        <v>0</v>
      </c>
      <c r="R997">
        <v>20171011</v>
      </c>
    </row>
    <row r="998" spans="1:18" hidden="1" x14ac:dyDescent="0.25">
      <c r="A998">
        <v>1990</v>
      </c>
      <c r="B998" t="s">
        <v>215</v>
      </c>
      <c r="C998" t="s">
        <v>216</v>
      </c>
      <c r="D998">
        <v>51</v>
      </c>
      <c r="E998">
        <v>54</v>
      </c>
      <c r="F998">
        <v>40</v>
      </c>
      <c r="G998" t="s">
        <v>20</v>
      </c>
      <c r="H998" t="s">
        <v>21</v>
      </c>
      <c r="I998" t="s">
        <v>22</v>
      </c>
      <c r="J998" t="b">
        <v>0</v>
      </c>
      <c r="K998" t="s">
        <v>922</v>
      </c>
      <c r="L998" t="s">
        <v>24</v>
      </c>
      <c r="M998" t="b">
        <v>0</v>
      </c>
      <c r="N998" t="s">
        <v>25</v>
      </c>
      <c r="O998">
        <v>876782</v>
      </c>
      <c r="P998">
        <v>1083690</v>
      </c>
      <c r="Q998" t="b">
        <v>0</v>
      </c>
      <c r="R998">
        <v>20171011</v>
      </c>
    </row>
    <row r="999" spans="1:18" hidden="1" x14ac:dyDescent="0.25">
      <c r="A999">
        <v>1990</v>
      </c>
      <c r="B999" t="s">
        <v>215</v>
      </c>
      <c r="C999" t="s">
        <v>216</v>
      </c>
      <c r="D999">
        <v>51</v>
      </c>
      <c r="E999">
        <v>54</v>
      </c>
      <c r="F999">
        <v>40</v>
      </c>
      <c r="G999" t="s">
        <v>20</v>
      </c>
      <c r="H999" t="s">
        <v>21</v>
      </c>
      <c r="I999" t="s">
        <v>22</v>
      </c>
      <c r="J999" t="b">
        <v>0</v>
      </c>
      <c r="K999" t="s">
        <v>193</v>
      </c>
      <c r="L999" t="s">
        <v>193</v>
      </c>
      <c r="M999" t="b">
        <v>1</v>
      </c>
      <c r="N999" t="s">
        <v>25</v>
      </c>
      <c r="O999">
        <v>10153</v>
      </c>
      <c r="P999">
        <v>1083690</v>
      </c>
      <c r="Q999" t="b">
        <v>0</v>
      </c>
      <c r="R999">
        <v>20171011</v>
      </c>
    </row>
    <row r="1000" spans="1:18" hidden="1" x14ac:dyDescent="0.25">
      <c r="A1000">
        <v>1990</v>
      </c>
      <c r="B1000" t="s">
        <v>228</v>
      </c>
      <c r="C1000" t="s">
        <v>229</v>
      </c>
      <c r="D1000">
        <v>54</v>
      </c>
      <c r="E1000">
        <v>55</v>
      </c>
      <c r="F1000">
        <v>56</v>
      </c>
      <c r="G1000" t="s">
        <v>20</v>
      </c>
      <c r="H1000" t="s">
        <v>21</v>
      </c>
      <c r="I1000" t="s">
        <v>22</v>
      </c>
      <c r="J1000" t="b">
        <v>0</v>
      </c>
      <c r="K1000" t="s">
        <v>923</v>
      </c>
      <c r="L1000" t="s">
        <v>29</v>
      </c>
      <c r="M1000" t="b">
        <v>0</v>
      </c>
      <c r="N1000" t="s">
        <v>25</v>
      </c>
      <c r="O1000">
        <v>276234</v>
      </c>
      <c r="P1000">
        <v>404305</v>
      </c>
      <c r="Q1000" t="b">
        <v>0</v>
      </c>
      <c r="R1000">
        <v>20171011</v>
      </c>
    </row>
    <row r="1001" spans="1:18" hidden="1" x14ac:dyDescent="0.25">
      <c r="A1001">
        <v>1990</v>
      </c>
      <c r="B1001" t="s">
        <v>228</v>
      </c>
      <c r="C1001" t="s">
        <v>229</v>
      </c>
      <c r="D1001">
        <v>54</v>
      </c>
      <c r="E1001">
        <v>55</v>
      </c>
      <c r="F1001">
        <v>56</v>
      </c>
      <c r="G1001" t="s">
        <v>20</v>
      </c>
      <c r="H1001" t="s">
        <v>21</v>
      </c>
      <c r="I1001" t="s">
        <v>22</v>
      </c>
      <c r="J1001" t="b">
        <v>0</v>
      </c>
      <c r="K1001" t="s">
        <v>924</v>
      </c>
      <c r="L1001" t="s">
        <v>24</v>
      </c>
      <c r="M1001" t="b">
        <v>0</v>
      </c>
      <c r="N1001" t="s">
        <v>25</v>
      </c>
      <c r="O1001">
        <v>128071</v>
      </c>
      <c r="P1001">
        <v>404305</v>
      </c>
      <c r="Q1001" t="b">
        <v>0</v>
      </c>
      <c r="R1001">
        <v>20171011</v>
      </c>
    </row>
    <row r="1002" spans="1:18" hidden="1" x14ac:dyDescent="0.25">
      <c r="A1002">
        <v>1990</v>
      </c>
      <c r="B1002" t="s">
        <v>240</v>
      </c>
      <c r="C1002" t="s">
        <v>241</v>
      </c>
      <c r="D1002">
        <v>56</v>
      </c>
      <c r="E1002">
        <v>83</v>
      </c>
      <c r="F1002">
        <v>68</v>
      </c>
      <c r="G1002" t="s">
        <v>20</v>
      </c>
      <c r="H1002" t="s">
        <v>21</v>
      </c>
      <c r="I1002" t="s">
        <v>22</v>
      </c>
      <c r="J1002" t="b">
        <v>0</v>
      </c>
      <c r="K1002" t="s">
        <v>925</v>
      </c>
      <c r="L1002" t="s">
        <v>24</v>
      </c>
      <c r="M1002" t="b">
        <v>0</v>
      </c>
      <c r="N1002" t="s">
        <v>25</v>
      </c>
      <c r="O1002">
        <v>100784</v>
      </c>
      <c r="P1002">
        <v>157632</v>
      </c>
      <c r="Q1002" t="b">
        <v>0</v>
      </c>
      <c r="R1002">
        <v>20171011</v>
      </c>
    </row>
    <row r="1003" spans="1:18" hidden="1" x14ac:dyDescent="0.25">
      <c r="A1003">
        <v>1990</v>
      </c>
      <c r="B1003" t="s">
        <v>240</v>
      </c>
      <c r="C1003" t="s">
        <v>241</v>
      </c>
      <c r="D1003">
        <v>56</v>
      </c>
      <c r="E1003">
        <v>83</v>
      </c>
      <c r="F1003">
        <v>68</v>
      </c>
      <c r="G1003" t="s">
        <v>20</v>
      </c>
      <c r="H1003" t="s">
        <v>21</v>
      </c>
      <c r="I1003" t="s">
        <v>22</v>
      </c>
      <c r="J1003" t="b">
        <v>0</v>
      </c>
      <c r="K1003" t="s">
        <v>926</v>
      </c>
      <c r="L1003" t="s">
        <v>29</v>
      </c>
      <c r="M1003" t="b">
        <v>0</v>
      </c>
      <c r="N1003" t="s">
        <v>25</v>
      </c>
      <c r="O1003">
        <v>56848</v>
      </c>
      <c r="P1003">
        <v>157632</v>
      </c>
      <c r="Q1003" t="b">
        <v>0</v>
      </c>
      <c r="R1003">
        <v>20171011</v>
      </c>
    </row>
    <row r="1004" spans="1:18" hidden="1" x14ac:dyDescent="0.25">
      <c r="A1004">
        <v>1992</v>
      </c>
      <c r="B1004" t="s">
        <v>244</v>
      </c>
      <c r="C1004" t="s">
        <v>245</v>
      </c>
      <c r="D1004">
        <v>1</v>
      </c>
      <c r="E1004">
        <v>63</v>
      </c>
      <c r="F1004">
        <v>41</v>
      </c>
      <c r="G1004" t="s">
        <v>20</v>
      </c>
      <c r="H1004" t="s">
        <v>21</v>
      </c>
      <c r="I1004" t="s">
        <v>22</v>
      </c>
      <c r="J1004" t="b">
        <v>0</v>
      </c>
      <c r="K1004" t="s">
        <v>927</v>
      </c>
      <c r="L1004" t="s">
        <v>29</v>
      </c>
      <c r="M1004" t="b">
        <v>0</v>
      </c>
      <c r="N1004" t="s">
        <v>25</v>
      </c>
      <c r="O1004">
        <v>1022698</v>
      </c>
      <c r="P1004">
        <v>1577799</v>
      </c>
      <c r="Q1004" t="b">
        <v>0</v>
      </c>
      <c r="R1004">
        <v>20171011</v>
      </c>
    </row>
    <row r="1005" spans="1:18" hidden="1" x14ac:dyDescent="0.25">
      <c r="A1005">
        <v>1992</v>
      </c>
      <c r="B1005" t="s">
        <v>244</v>
      </c>
      <c r="C1005" t="s">
        <v>245</v>
      </c>
      <c r="D1005">
        <v>1</v>
      </c>
      <c r="E1005">
        <v>63</v>
      </c>
      <c r="F1005">
        <v>41</v>
      </c>
      <c r="G1005" t="s">
        <v>20</v>
      </c>
      <c r="H1005" t="s">
        <v>21</v>
      </c>
      <c r="I1005" t="s">
        <v>22</v>
      </c>
      <c r="J1005" t="b">
        <v>0</v>
      </c>
      <c r="K1005" t="s">
        <v>193</v>
      </c>
      <c r="L1005" t="s">
        <v>193</v>
      </c>
      <c r="M1005" t="b">
        <v>1</v>
      </c>
      <c r="N1005" t="s">
        <v>25</v>
      </c>
      <c r="O1005">
        <v>1275</v>
      </c>
      <c r="P1005">
        <v>1577799</v>
      </c>
      <c r="Q1005" t="b">
        <v>0</v>
      </c>
      <c r="R1005">
        <v>20171011</v>
      </c>
    </row>
    <row r="1006" spans="1:18" hidden="1" x14ac:dyDescent="0.25">
      <c r="A1006">
        <v>1992</v>
      </c>
      <c r="B1006" t="s">
        <v>244</v>
      </c>
      <c r="C1006" t="s">
        <v>245</v>
      </c>
      <c r="D1006">
        <v>1</v>
      </c>
      <c r="E1006">
        <v>63</v>
      </c>
      <c r="F1006">
        <v>41</v>
      </c>
      <c r="G1006" t="s">
        <v>20</v>
      </c>
      <c r="H1006" t="s">
        <v>21</v>
      </c>
      <c r="I1006" t="s">
        <v>22</v>
      </c>
      <c r="J1006" t="b">
        <v>0</v>
      </c>
      <c r="K1006" t="s">
        <v>928</v>
      </c>
      <c r="L1006" t="s">
        <v>31</v>
      </c>
      <c r="M1006" t="b">
        <v>0</v>
      </c>
      <c r="N1006" t="s">
        <v>25</v>
      </c>
      <c r="O1006">
        <v>31811</v>
      </c>
      <c r="P1006">
        <v>1577799</v>
      </c>
      <c r="Q1006" t="b">
        <v>0</v>
      </c>
      <c r="R1006">
        <v>20171011</v>
      </c>
    </row>
    <row r="1007" spans="1:18" hidden="1" x14ac:dyDescent="0.25">
      <c r="A1007">
        <v>1992</v>
      </c>
      <c r="B1007" t="s">
        <v>244</v>
      </c>
      <c r="C1007" t="s">
        <v>245</v>
      </c>
      <c r="D1007">
        <v>1</v>
      </c>
      <c r="E1007">
        <v>63</v>
      </c>
      <c r="F1007">
        <v>41</v>
      </c>
      <c r="G1007" t="s">
        <v>20</v>
      </c>
      <c r="H1007" t="s">
        <v>21</v>
      </c>
      <c r="I1007" t="s">
        <v>22</v>
      </c>
      <c r="J1007" t="b">
        <v>0</v>
      </c>
      <c r="K1007" t="s">
        <v>929</v>
      </c>
      <c r="L1007" t="s">
        <v>24</v>
      </c>
      <c r="M1007" t="b">
        <v>0</v>
      </c>
      <c r="N1007" t="s">
        <v>25</v>
      </c>
      <c r="O1007">
        <v>522015</v>
      </c>
      <c r="P1007">
        <v>1577799</v>
      </c>
      <c r="Q1007" t="b">
        <v>0</v>
      </c>
      <c r="R1007">
        <v>20171011</v>
      </c>
    </row>
    <row r="1008" spans="1:18" hidden="1" x14ac:dyDescent="0.25">
      <c r="A1008">
        <v>1992</v>
      </c>
      <c r="B1008" t="s">
        <v>252</v>
      </c>
      <c r="C1008" t="s">
        <v>253</v>
      </c>
      <c r="D1008">
        <v>2</v>
      </c>
      <c r="E1008">
        <v>94</v>
      </c>
      <c r="F1008">
        <v>81</v>
      </c>
      <c r="G1008" t="s">
        <v>20</v>
      </c>
      <c r="H1008" t="s">
        <v>21</v>
      </c>
      <c r="I1008" t="s">
        <v>22</v>
      </c>
      <c r="J1008" t="b">
        <v>0</v>
      </c>
      <c r="K1008" t="s">
        <v>405</v>
      </c>
      <c r="L1008" t="s">
        <v>24</v>
      </c>
      <c r="M1008" t="b">
        <v>0</v>
      </c>
      <c r="N1008" t="s">
        <v>25</v>
      </c>
      <c r="O1008">
        <v>127163</v>
      </c>
      <c r="P1008">
        <v>239714</v>
      </c>
      <c r="Q1008" t="b">
        <v>0</v>
      </c>
      <c r="R1008">
        <v>20171011</v>
      </c>
    </row>
    <row r="1009" spans="1:18" hidden="1" x14ac:dyDescent="0.25">
      <c r="A1009">
        <v>1992</v>
      </c>
      <c r="B1009" t="s">
        <v>252</v>
      </c>
      <c r="C1009" t="s">
        <v>253</v>
      </c>
      <c r="D1009">
        <v>2</v>
      </c>
      <c r="E1009">
        <v>94</v>
      </c>
      <c r="F1009">
        <v>81</v>
      </c>
      <c r="G1009" t="s">
        <v>20</v>
      </c>
      <c r="H1009" t="s">
        <v>21</v>
      </c>
      <c r="I1009" t="s">
        <v>22</v>
      </c>
      <c r="J1009" t="b">
        <v>0</v>
      </c>
      <c r="K1009" t="s">
        <v>930</v>
      </c>
      <c r="L1009" t="s">
        <v>29</v>
      </c>
      <c r="M1009" t="b">
        <v>0</v>
      </c>
      <c r="N1009" t="s">
        <v>25</v>
      </c>
      <c r="O1009">
        <v>92065</v>
      </c>
      <c r="P1009">
        <v>239714</v>
      </c>
      <c r="Q1009" t="b">
        <v>0</v>
      </c>
      <c r="R1009">
        <v>20171011</v>
      </c>
    </row>
    <row r="1010" spans="1:18" hidden="1" x14ac:dyDescent="0.25">
      <c r="A1010">
        <v>1992</v>
      </c>
      <c r="B1010" t="s">
        <v>252</v>
      </c>
      <c r="C1010" t="s">
        <v>253</v>
      </c>
      <c r="D1010">
        <v>2</v>
      </c>
      <c r="E1010">
        <v>94</v>
      </c>
      <c r="F1010">
        <v>81</v>
      </c>
      <c r="G1010" t="s">
        <v>20</v>
      </c>
      <c r="H1010" t="s">
        <v>21</v>
      </c>
      <c r="I1010" t="s">
        <v>22</v>
      </c>
      <c r="J1010" t="b">
        <v>0</v>
      </c>
      <c r="K1010" t="s">
        <v>931</v>
      </c>
      <c r="L1010" t="s">
        <v>932</v>
      </c>
      <c r="M1010" t="b">
        <v>0</v>
      </c>
      <c r="N1010" t="s">
        <v>25</v>
      </c>
      <c r="O1010">
        <v>20019</v>
      </c>
      <c r="P1010">
        <v>239714</v>
      </c>
      <c r="Q1010" t="b">
        <v>0</v>
      </c>
      <c r="R1010">
        <v>20171011</v>
      </c>
    </row>
    <row r="1011" spans="1:18" hidden="1" x14ac:dyDescent="0.25">
      <c r="A1011">
        <v>1992</v>
      </c>
      <c r="B1011" t="s">
        <v>252</v>
      </c>
      <c r="C1011" t="s">
        <v>253</v>
      </c>
      <c r="D1011">
        <v>2</v>
      </c>
      <c r="E1011">
        <v>94</v>
      </c>
      <c r="F1011">
        <v>81</v>
      </c>
      <c r="G1011" t="s">
        <v>20</v>
      </c>
      <c r="H1011" t="s">
        <v>21</v>
      </c>
      <c r="I1011" t="s">
        <v>22</v>
      </c>
      <c r="J1011" t="b">
        <v>0</v>
      </c>
      <c r="K1011" t="s">
        <v>193</v>
      </c>
      <c r="L1011" t="s">
        <v>193</v>
      </c>
      <c r="M1011" t="b">
        <v>1</v>
      </c>
      <c r="N1011" t="s">
        <v>25</v>
      </c>
      <c r="O1011">
        <v>467</v>
      </c>
      <c r="P1011">
        <v>239714</v>
      </c>
      <c r="Q1011" t="b">
        <v>0</v>
      </c>
      <c r="R1011">
        <v>20171011</v>
      </c>
    </row>
    <row r="1012" spans="1:18" hidden="1" x14ac:dyDescent="0.25">
      <c r="A1012">
        <v>1992</v>
      </c>
      <c r="B1012" t="s">
        <v>18</v>
      </c>
      <c r="C1012" t="s">
        <v>19</v>
      </c>
      <c r="D1012">
        <v>4</v>
      </c>
      <c r="E1012">
        <v>86</v>
      </c>
      <c r="F1012">
        <v>61</v>
      </c>
      <c r="G1012" t="s">
        <v>20</v>
      </c>
      <c r="H1012" t="s">
        <v>21</v>
      </c>
      <c r="I1012" t="s">
        <v>22</v>
      </c>
      <c r="J1012" t="b">
        <v>0</v>
      </c>
      <c r="K1012" t="s">
        <v>933</v>
      </c>
      <c r="L1012" t="s">
        <v>29</v>
      </c>
      <c r="M1012" t="b">
        <v>0</v>
      </c>
      <c r="N1012" t="s">
        <v>25</v>
      </c>
      <c r="O1012">
        <v>436321</v>
      </c>
      <c r="P1012">
        <v>1382051</v>
      </c>
      <c r="Q1012" t="b">
        <v>0</v>
      </c>
      <c r="R1012">
        <v>20171011</v>
      </c>
    </row>
    <row r="1013" spans="1:18" hidden="1" x14ac:dyDescent="0.25">
      <c r="A1013">
        <v>1992</v>
      </c>
      <c r="B1013" t="s">
        <v>18</v>
      </c>
      <c r="C1013" t="s">
        <v>19</v>
      </c>
      <c r="D1013">
        <v>4</v>
      </c>
      <c r="E1013">
        <v>86</v>
      </c>
      <c r="F1013">
        <v>61</v>
      </c>
      <c r="G1013" t="s">
        <v>20</v>
      </c>
      <c r="H1013" t="s">
        <v>21</v>
      </c>
      <c r="I1013" t="s">
        <v>22</v>
      </c>
      <c r="J1013" t="b">
        <v>0</v>
      </c>
      <c r="K1013" t="s">
        <v>934</v>
      </c>
      <c r="L1013" t="s">
        <v>27</v>
      </c>
      <c r="M1013" t="b">
        <v>0</v>
      </c>
      <c r="N1013" t="s">
        <v>25</v>
      </c>
      <c r="O1013">
        <v>145361</v>
      </c>
      <c r="P1013">
        <v>1382051</v>
      </c>
      <c r="Q1013" t="b">
        <v>0</v>
      </c>
      <c r="R1013">
        <v>20171011</v>
      </c>
    </row>
    <row r="1014" spans="1:18" hidden="1" x14ac:dyDescent="0.25">
      <c r="A1014">
        <v>1992</v>
      </c>
      <c r="B1014" t="s">
        <v>18</v>
      </c>
      <c r="C1014" t="s">
        <v>19</v>
      </c>
      <c r="D1014">
        <v>4</v>
      </c>
      <c r="E1014">
        <v>86</v>
      </c>
      <c r="F1014">
        <v>61</v>
      </c>
      <c r="G1014" t="s">
        <v>20</v>
      </c>
      <c r="H1014" t="s">
        <v>21</v>
      </c>
      <c r="I1014" t="s">
        <v>22</v>
      </c>
      <c r="J1014" t="b">
        <v>0</v>
      </c>
      <c r="K1014" t="s">
        <v>710</v>
      </c>
      <c r="L1014" t="s">
        <v>24</v>
      </c>
      <c r="M1014" t="b">
        <v>0</v>
      </c>
      <c r="N1014" t="s">
        <v>25</v>
      </c>
      <c r="O1014">
        <v>771395</v>
      </c>
      <c r="P1014">
        <v>1382051</v>
      </c>
      <c r="Q1014" t="b">
        <v>0</v>
      </c>
      <c r="R1014">
        <v>20171011</v>
      </c>
    </row>
    <row r="1015" spans="1:18" hidden="1" x14ac:dyDescent="0.25">
      <c r="A1015">
        <v>1992</v>
      </c>
      <c r="B1015" t="s">
        <v>18</v>
      </c>
      <c r="C1015" t="s">
        <v>19</v>
      </c>
      <c r="D1015">
        <v>4</v>
      </c>
      <c r="E1015">
        <v>86</v>
      </c>
      <c r="F1015">
        <v>61</v>
      </c>
      <c r="G1015" t="s">
        <v>20</v>
      </c>
      <c r="H1015" t="s">
        <v>21</v>
      </c>
      <c r="I1015" t="s">
        <v>22</v>
      </c>
      <c r="J1015" t="b">
        <v>0</v>
      </c>
      <c r="K1015" t="s">
        <v>935</v>
      </c>
      <c r="L1015" t="s">
        <v>31</v>
      </c>
      <c r="M1015" t="b">
        <v>0</v>
      </c>
      <c r="N1015" t="s">
        <v>25</v>
      </c>
      <c r="O1015">
        <v>22613</v>
      </c>
      <c r="P1015">
        <v>1382051</v>
      </c>
      <c r="Q1015" t="b">
        <v>0</v>
      </c>
      <c r="R1015">
        <v>20171011</v>
      </c>
    </row>
    <row r="1016" spans="1:18" hidden="1" x14ac:dyDescent="0.25">
      <c r="A1016">
        <v>1992</v>
      </c>
      <c r="B1016" t="s">
        <v>18</v>
      </c>
      <c r="C1016" t="s">
        <v>19</v>
      </c>
      <c r="D1016">
        <v>4</v>
      </c>
      <c r="E1016">
        <v>86</v>
      </c>
      <c r="F1016">
        <v>61</v>
      </c>
      <c r="G1016" t="s">
        <v>20</v>
      </c>
      <c r="H1016" t="s">
        <v>21</v>
      </c>
      <c r="I1016" t="s">
        <v>22</v>
      </c>
      <c r="J1016" t="b">
        <v>0</v>
      </c>
      <c r="K1016" t="s">
        <v>193</v>
      </c>
      <c r="L1016" t="s">
        <v>193</v>
      </c>
      <c r="M1016" t="b">
        <v>1</v>
      </c>
      <c r="N1016" t="s">
        <v>25</v>
      </c>
      <c r="O1016">
        <v>26</v>
      </c>
      <c r="P1016">
        <v>1382051</v>
      </c>
      <c r="Q1016" t="b">
        <v>0</v>
      </c>
      <c r="R1016">
        <v>20171011</v>
      </c>
    </row>
    <row r="1017" spans="1:18" hidden="1" x14ac:dyDescent="0.25">
      <c r="A1017">
        <v>1992</v>
      </c>
      <c r="B1017" t="s">
        <v>18</v>
      </c>
      <c r="C1017" t="s">
        <v>19</v>
      </c>
      <c r="D1017">
        <v>4</v>
      </c>
      <c r="E1017">
        <v>86</v>
      </c>
      <c r="F1017">
        <v>61</v>
      </c>
      <c r="G1017" t="s">
        <v>20</v>
      </c>
      <c r="H1017" t="s">
        <v>21</v>
      </c>
      <c r="I1017" t="s">
        <v>22</v>
      </c>
      <c r="J1017" t="b">
        <v>0</v>
      </c>
      <c r="K1017" t="s">
        <v>784</v>
      </c>
      <c r="L1017" t="s">
        <v>756</v>
      </c>
      <c r="M1017" t="b">
        <v>0</v>
      </c>
      <c r="N1017" t="s">
        <v>25</v>
      </c>
      <c r="O1017">
        <v>6335</v>
      </c>
      <c r="P1017">
        <v>1382051</v>
      </c>
      <c r="Q1017" t="b">
        <v>0</v>
      </c>
      <c r="R1017">
        <v>20171011</v>
      </c>
    </row>
    <row r="1018" spans="1:18" hidden="1" x14ac:dyDescent="0.25">
      <c r="A1018">
        <v>1992</v>
      </c>
      <c r="B1018" t="s">
        <v>256</v>
      </c>
      <c r="C1018" t="s">
        <v>257</v>
      </c>
      <c r="D1018">
        <v>5</v>
      </c>
      <c r="E1018">
        <v>71</v>
      </c>
      <c r="F1018">
        <v>42</v>
      </c>
      <c r="G1018" t="s">
        <v>20</v>
      </c>
      <c r="H1018" t="s">
        <v>21</v>
      </c>
      <c r="I1018" t="s">
        <v>22</v>
      </c>
      <c r="J1018" t="b">
        <v>0</v>
      </c>
      <c r="K1018" t="s">
        <v>413</v>
      </c>
      <c r="L1018" t="s">
        <v>29</v>
      </c>
      <c r="M1018" t="b">
        <v>0</v>
      </c>
      <c r="N1018" t="s">
        <v>25</v>
      </c>
      <c r="O1018">
        <v>553635</v>
      </c>
      <c r="P1018">
        <v>920008</v>
      </c>
      <c r="Q1018" t="b">
        <v>0</v>
      </c>
      <c r="R1018">
        <v>20171011</v>
      </c>
    </row>
    <row r="1019" spans="1:18" hidden="1" x14ac:dyDescent="0.25">
      <c r="A1019">
        <v>1992</v>
      </c>
      <c r="B1019" t="s">
        <v>256</v>
      </c>
      <c r="C1019" t="s">
        <v>257</v>
      </c>
      <c r="D1019">
        <v>5</v>
      </c>
      <c r="E1019">
        <v>71</v>
      </c>
      <c r="F1019">
        <v>42</v>
      </c>
      <c r="G1019" t="s">
        <v>20</v>
      </c>
      <c r="H1019" t="s">
        <v>21</v>
      </c>
      <c r="I1019" t="s">
        <v>22</v>
      </c>
      <c r="J1019" t="b">
        <v>0</v>
      </c>
      <c r="K1019" t="s">
        <v>936</v>
      </c>
      <c r="L1019" t="s">
        <v>24</v>
      </c>
      <c r="M1019" t="b">
        <v>0</v>
      </c>
      <c r="N1019" t="s">
        <v>25</v>
      </c>
      <c r="O1019">
        <v>366373</v>
      </c>
      <c r="P1019">
        <v>920008</v>
      </c>
      <c r="Q1019" t="b">
        <v>0</v>
      </c>
      <c r="R1019">
        <v>20171011</v>
      </c>
    </row>
    <row r="1020" spans="1:18" hidden="1" x14ac:dyDescent="0.25">
      <c r="A1020">
        <v>1992</v>
      </c>
      <c r="B1020" t="s">
        <v>33</v>
      </c>
      <c r="C1020" t="s">
        <v>34</v>
      </c>
      <c r="D1020">
        <v>6</v>
      </c>
      <c r="E1020">
        <v>93</v>
      </c>
      <c r="F1020">
        <v>71</v>
      </c>
      <c r="G1020" t="s">
        <v>20</v>
      </c>
      <c r="H1020" t="s">
        <v>21</v>
      </c>
      <c r="I1020" t="s">
        <v>22</v>
      </c>
      <c r="J1020" t="b">
        <v>1</v>
      </c>
      <c r="K1020" t="s">
        <v>937</v>
      </c>
      <c r="L1020" t="s">
        <v>29</v>
      </c>
      <c r="M1020" t="b">
        <v>0</v>
      </c>
      <c r="N1020" t="s">
        <v>25</v>
      </c>
      <c r="O1020">
        <v>5853651</v>
      </c>
      <c r="P1020">
        <v>10782743</v>
      </c>
      <c r="Q1020" t="b">
        <v>0</v>
      </c>
      <c r="R1020">
        <v>20171011</v>
      </c>
    </row>
    <row r="1021" spans="1:18" hidden="1" x14ac:dyDescent="0.25">
      <c r="A1021">
        <v>1992</v>
      </c>
      <c r="B1021" t="s">
        <v>33</v>
      </c>
      <c r="C1021" t="s">
        <v>34</v>
      </c>
      <c r="D1021">
        <v>6</v>
      </c>
      <c r="E1021">
        <v>93</v>
      </c>
      <c r="F1021">
        <v>71</v>
      </c>
      <c r="G1021" t="s">
        <v>20</v>
      </c>
      <c r="H1021" t="s">
        <v>21</v>
      </c>
      <c r="I1021" t="s">
        <v>22</v>
      </c>
      <c r="J1021" t="b">
        <v>0</v>
      </c>
      <c r="K1021" t="s">
        <v>938</v>
      </c>
      <c r="L1021" t="s">
        <v>29</v>
      </c>
      <c r="M1021" t="b">
        <v>0</v>
      </c>
      <c r="N1021" t="s">
        <v>25</v>
      </c>
      <c r="O1021">
        <v>5173467</v>
      </c>
      <c r="P1021">
        <v>10799703</v>
      </c>
      <c r="Q1021" t="b">
        <v>0</v>
      </c>
      <c r="R1021">
        <v>20171011</v>
      </c>
    </row>
    <row r="1022" spans="1:18" hidden="1" x14ac:dyDescent="0.25">
      <c r="A1022">
        <v>1992</v>
      </c>
      <c r="B1022" t="s">
        <v>33</v>
      </c>
      <c r="C1022" t="s">
        <v>34</v>
      </c>
      <c r="D1022">
        <v>6</v>
      </c>
      <c r="E1022">
        <v>93</v>
      </c>
      <c r="F1022">
        <v>71</v>
      </c>
      <c r="G1022" t="s">
        <v>20</v>
      </c>
      <c r="H1022" t="s">
        <v>21</v>
      </c>
      <c r="I1022" t="s">
        <v>22</v>
      </c>
      <c r="J1022" t="b">
        <v>1</v>
      </c>
      <c r="K1022" t="s">
        <v>939</v>
      </c>
      <c r="L1022" t="s">
        <v>41</v>
      </c>
      <c r="M1022" t="b">
        <v>0</v>
      </c>
      <c r="N1022" t="s">
        <v>25</v>
      </c>
      <c r="O1022">
        <v>305697</v>
      </c>
      <c r="P1022">
        <v>10782743</v>
      </c>
      <c r="Q1022" t="b">
        <v>0</v>
      </c>
      <c r="R1022">
        <v>20171011</v>
      </c>
    </row>
    <row r="1023" spans="1:18" hidden="1" x14ac:dyDescent="0.25">
      <c r="A1023">
        <v>1992</v>
      </c>
      <c r="B1023" t="s">
        <v>33</v>
      </c>
      <c r="C1023" t="s">
        <v>34</v>
      </c>
      <c r="D1023">
        <v>6</v>
      </c>
      <c r="E1023">
        <v>93</v>
      </c>
      <c r="F1023">
        <v>71</v>
      </c>
      <c r="G1023" t="s">
        <v>20</v>
      </c>
      <c r="H1023" t="s">
        <v>21</v>
      </c>
      <c r="I1023" t="s">
        <v>22</v>
      </c>
      <c r="J1023" t="b">
        <v>0</v>
      </c>
      <c r="K1023" t="s">
        <v>940</v>
      </c>
      <c r="L1023" t="s">
        <v>31</v>
      </c>
      <c r="M1023" t="b">
        <v>0</v>
      </c>
      <c r="N1023" t="s">
        <v>25</v>
      </c>
      <c r="O1023">
        <v>235919</v>
      </c>
      <c r="P1023">
        <v>10799703</v>
      </c>
      <c r="Q1023" t="b">
        <v>0</v>
      </c>
      <c r="R1023">
        <v>20171011</v>
      </c>
    </row>
    <row r="1024" spans="1:18" hidden="1" x14ac:dyDescent="0.25">
      <c r="A1024">
        <v>1992</v>
      </c>
      <c r="B1024" t="s">
        <v>33</v>
      </c>
      <c r="C1024" t="s">
        <v>34</v>
      </c>
      <c r="D1024">
        <v>6</v>
      </c>
      <c r="E1024">
        <v>93</v>
      </c>
      <c r="F1024">
        <v>71</v>
      </c>
      <c r="G1024" t="s">
        <v>20</v>
      </c>
      <c r="H1024" t="s">
        <v>21</v>
      </c>
      <c r="I1024" t="s">
        <v>22</v>
      </c>
      <c r="J1024" t="b">
        <v>1</v>
      </c>
      <c r="K1024" t="s">
        <v>941</v>
      </c>
      <c r="L1024" t="s">
        <v>31</v>
      </c>
      <c r="M1024" t="b">
        <v>0</v>
      </c>
      <c r="N1024" t="s">
        <v>25</v>
      </c>
      <c r="O1024">
        <v>247799</v>
      </c>
      <c r="P1024">
        <v>10782743</v>
      </c>
      <c r="Q1024" t="b">
        <v>0</v>
      </c>
      <c r="R1024">
        <v>20171011</v>
      </c>
    </row>
    <row r="1025" spans="1:18" hidden="1" x14ac:dyDescent="0.25">
      <c r="A1025">
        <v>1992</v>
      </c>
      <c r="B1025" t="s">
        <v>33</v>
      </c>
      <c r="C1025" t="s">
        <v>34</v>
      </c>
      <c r="D1025">
        <v>6</v>
      </c>
      <c r="E1025">
        <v>93</v>
      </c>
      <c r="F1025">
        <v>71</v>
      </c>
      <c r="G1025" t="s">
        <v>20</v>
      </c>
      <c r="H1025" t="s">
        <v>21</v>
      </c>
      <c r="I1025" t="s">
        <v>22</v>
      </c>
      <c r="J1025" t="b">
        <v>0</v>
      </c>
      <c r="K1025" t="s">
        <v>193</v>
      </c>
      <c r="L1025" t="s">
        <v>193</v>
      </c>
      <c r="M1025" t="b">
        <v>1</v>
      </c>
      <c r="N1025" t="s">
        <v>25</v>
      </c>
      <c r="O1025">
        <v>267</v>
      </c>
      <c r="P1025">
        <v>10799703</v>
      </c>
      <c r="Q1025" t="b">
        <v>0</v>
      </c>
      <c r="R1025">
        <v>20171011</v>
      </c>
    </row>
    <row r="1026" spans="1:18" hidden="1" x14ac:dyDescent="0.25">
      <c r="A1026">
        <v>1992</v>
      </c>
      <c r="B1026" t="s">
        <v>33</v>
      </c>
      <c r="C1026" t="s">
        <v>34</v>
      </c>
      <c r="D1026">
        <v>6</v>
      </c>
      <c r="E1026">
        <v>93</v>
      </c>
      <c r="F1026">
        <v>71</v>
      </c>
      <c r="G1026" t="s">
        <v>20</v>
      </c>
      <c r="H1026" t="s">
        <v>21</v>
      </c>
      <c r="I1026" t="s">
        <v>22</v>
      </c>
      <c r="J1026" t="b">
        <v>1</v>
      </c>
      <c r="K1026" t="s">
        <v>942</v>
      </c>
      <c r="L1026" t="s">
        <v>36</v>
      </c>
      <c r="M1026" t="b">
        <v>0</v>
      </c>
      <c r="N1026" t="s">
        <v>25</v>
      </c>
      <c r="O1026">
        <v>281973</v>
      </c>
      <c r="P1026">
        <v>10782743</v>
      </c>
      <c r="Q1026" t="b">
        <v>0</v>
      </c>
      <c r="R1026">
        <v>20171011</v>
      </c>
    </row>
    <row r="1027" spans="1:18" hidden="1" x14ac:dyDescent="0.25">
      <c r="A1027">
        <v>1992</v>
      </c>
      <c r="B1027" t="s">
        <v>33</v>
      </c>
      <c r="C1027" t="s">
        <v>34</v>
      </c>
      <c r="D1027">
        <v>6</v>
      </c>
      <c r="E1027">
        <v>93</v>
      </c>
      <c r="F1027">
        <v>71</v>
      </c>
      <c r="G1027" t="s">
        <v>20</v>
      </c>
      <c r="H1027" t="s">
        <v>21</v>
      </c>
      <c r="I1027" t="s">
        <v>22</v>
      </c>
      <c r="J1027" t="b">
        <v>0</v>
      </c>
      <c r="K1027" t="s">
        <v>943</v>
      </c>
      <c r="L1027" t="s">
        <v>36</v>
      </c>
      <c r="M1027" t="b">
        <v>0</v>
      </c>
      <c r="N1027" t="s">
        <v>25</v>
      </c>
      <c r="O1027">
        <v>373051</v>
      </c>
      <c r="P1027">
        <v>10799703</v>
      </c>
      <c r="Q1027" t="b">
        <v>0</v>
      </c>
      <c r="R1027">
        <v>20171011</v>
      </c>
    </row>
    <row r="1028" spans="1:18" hidden="1" x14ac:dyDescent="0.25">
      <c r="A1028">
        <v>1992</v>
      </c>
      <c r="B1028" t="s">
        <v>33</v>
      </c>
      <c r="C1028" t="s">
        <v>34</v>
      </c>
      <c r="D1028">
        <v>6</v>
      </c>
      <c r="E1028">
        <v>93</v>
      </c>
      <c r="F1028">
        <v>71</v>
      </c>
      <c r="G1028" t="s">
        <v>20</v>
      </c>
      <c r="H1028" t="s">
        <v>21</v>
      </c>
      <c r="I1028" t="s">
        <v>22</v>
      </c>
      <c r="J1028" t="b">
        <v>1</v>
      </c>
      <c r="K1028" t="s">
        <v>944</v>
      </c>
      <c r="L1028" t="s">
        <v>24</v>
      </c>
      <c r="M1028" t="b">
        <v>0</v>
      </c>
      <c r="N1028" t="s">
        <v>25</v>
      </c>
      <c r="O1028">
        <v>4093501</v>
      </c>
      <c r="P1028">
        <v>10782743</v>
      </c>
      <c r="Q1028" t="b">
        <v>0</v>
      </c>
      <c r="R1028">
        <v>20171011</v>
      </c>
    </row>
    <row r="1029" spans="1:18" hidden="1" x14ac:dyDescent="0.25">
      <c r="A1029">
        <v>1992</v>
      </c>
      <c r="B1029" t="s">
        <v>33</v>
      </c>
      <c r="C1029" t="s">
        <v>34</v>
      </c>
      <c r="D1029">
        <v>6</v>
      </c>
      <c r="E1029">
        <v>93</v>
      </c>
      <c r="F1029">
        <v>71</v>
      </c>
      <c r="G1029" t="s">
        <v>20</v>
      </c>
      <c r="H1029" t="s">
        <v>21</v>
      </c>
      <c r="I1029" t="s">
        <v>22</v>
      </c>
      <c r="J1029" t="b">
        <v>0</v>
      </c>
      <c r="K1029" t="s">
        <v>945</v>
      </c>
      <c r="L1029" t="s">
        <v>24</v>
      </c>
      <c r="M1029" t="b">
        <v>0</v>
      </c>
      <c r="N1029" t="s">
        <v>25</v>
      </c>
      <c r="O1029">
        <v>4644182</v>
      </c>
      <c r="P1029">
        <v>10799703</v>
      </c>
      <c r="Q1029" t="b">
        <v>0</v>
      </c>
      <c r="R1029">
        <v>20171011</v>
      </c>
    </row>
    <row r="1030" spans="1:18" hidden="1" x14ac:dyDescent="0.25">
      <c r="A1030">
        <v>1992</v>
      </c>
      <c r="B1030" t="s">
        <v>33</v>
      </c>
      <c r="C1030" t="s">
        <v>34</v>
      </c>
      <c r="D1030">
        <v>6</v>
      </c>
      <c r="E1030">
        <v>93</v>
      </c>
      <c r="F1030">
        <v>71</v>
      </c>
      <c r="G1030" t="s">
        <v>20</v>
      </c>
      <c r="H1030" t="s">
        <v>21</v>
      </c>
      <c r="I1030" t="s">
        <v>22</v>
      </c>
      <c r="J1030" t="b">
        <v>0</v>
      </c>
      <c r="K1030" t="s">
        <v>946</v>
      </c>
      <c r="L1030" t="s">
        <v>41</v>
      </c>
      <c r="M1030" t="b">
        <v>0</v>
      </c>
      <c r="N1030" t="s">
        <v>25</v>
      </c>
      <c r="O1030">
        <v>372817</v>
      </c>
      <c r="P1030">
        <v>10799703</v>
      </c>
      <c r="Q1030" t="b">
        <v>0</v>
      </c>
      <c r="R1030">
        <v>20171011</v>
      </c>
    </row>
    <row r="1031" spans="1:18" hidden="1" x14ac:dyDescent="0.25">
      <c r="A1031">
        <v>1992</v>
      </c>
      <c r="B1031" t="s">
        <v>33</v>
      </c>
      <c r="C1031" t="s">
        <v>34</v>
      </c>
      <c r="D1031">
        <v>6</v>
      </c>
      <c r="E1031">
        <v>93</v>
      </c>
      <c r="F1031">
        <v>71</v>
      </c>
      <c r="G1031" t="s">
        <v>20</v>
      </c>
      <c r="H1031" t="s">
        <v>21</v>
      </c>
      <c r="I1031" t="s">
        <v>22</v>
      </c>
      <c r="J1031" t="b">
        <v>1</v>
      </c>
      <c r="K1031" t="s">
        <v>193</v>
      </c>
      <c r="L1031" t="s">
        <v>193</v>
      </c>
      <c r="M1031" t="b">
        <v>1</v>
      </c>
      <c r="N1031" t="s">
        <v>25</v>
      </c>
      <c r="O1031">
        <v>122</v>
      </c>
      <c r="P1031">
        <v>10782743</v>
      </c>
      <c r="Q1031" t="b">
        <v>0</v>
      </c>
      <c r="R1031">
        <v>20171011</v>
      </c>
    </row>
    <row r="1032" spans="1:18" hidden="1" x14ac:dyDescent="0.25">
      <c r="A1032">
        <v>1992</v>
      </c>
      <c r="B1032" t="s">
        <v>261</v>
      </c>
      <c r="C1032" t="s">
        <v>262</v>
      </c>
      <c r="D1032">
        <v>8</v>
      </c>
      <c r="E1032">
        <v>84</v>
      </c>
      <c r="F1032">
        <v>62</v>
      </c>
      <c r="G1032" t="s">
        <v>20</v>
      </c>
      <c r="H1032" t="s">
        <v>21</v>
      </c>
      <c r="I1032" t="s">
        <v>22</v>
      </c>
      <c r="J1032" t="b">
        <v>0</v>
      </c>
      <c r="K1032" t="s">
        <v>947</v>
      </c>
      <c r="L1032" t="s">
        <v>29</v>
      </c>
      <c r="M1032" t="b">
        <v>0</v>
      </c>
      <c r="N1032" t="s">
        <v>25</v>
      </c>
      <c r="O1032">
        <v>803725</v>
      </c>
      <c r="P1032">
        <v>1552289</v>
      </c>
      <c r="Q1032" t="b">
        <v>0</v>
      </c>
      <c r="R1032">
        <v>20171011</v>
      </c>
    </row>
    <row r="1033" spans="1:18" hidden="1" x14ac:dyDescent="0.25">
      <c r="A1033">
        <v>1992</v>
      </c>
      <c r="B1033" t="s">
        <v>261</v>
      </c>
      <c r="C1033" t="s">
        <v>262</v>
      </c>
      <c r="D1033">
        <v>8</v>
      </c>
      <c r="E1033">
        <v>84</v>
      </c>
      <c r="F1033">
        <v>62</v>
      </c>
      <c r="G1033" t="s">
        <v>20</v>
      </c>
      <c r="H1033" t="s">
        <v>21</v>
      </c>
      <c r="I1033" t="s">
        <v>22</v>
      </c>
      <c r="J1033" t="b">
        <v>0</v>
      </c>
      <c r="K1033" t="s">
        <v>948</v>
      </c>
      <c r="L1033" t="s">
        <v>27</v>
      </c>
      <c r="M1033" t="b">
        <v>0</v>
      </c>
      <c r="N1033" t="s">
        <v>25</v>
      </c>
      <c r="O1033">
        <v>20347</v>
      </c>
      <c r="P1033">
        <v>1552289</v>
      </c>
      <c r="Q1033" t="b">
        <v>0</v>
      </c>
      <c r="R1033">
        <v>20171011</v>
      </c>
    </row>
    <row r="1034" spans="1:18" hidden="1" x14ac:dyDescent="0.25">
      <c r="A1034">
        <v>1992</v>
      </c>
      <c r="B1034" t="s">
        <v>261</v>
      </c>
      <c r="C1034" t="s">
        <v>262</v>
      </c>
      <c r="D1034">
        <v>8</v>
      </c>
      <c r="E1034">
        <v>84</v>
      </c>
      <c r="F1034">
        <v>62</v>
      </c>
      <c r="G1034" t="s">
        <v>20</v>
      </c>
      <c r="H1034" t="s">
        <v>21</v>
      </c>
      <c r="I1034" t="s">
        <v>22</v>
      </c>
      <c r="J1034" t="b">
        <v>0</v>
      </c>
      <c r="K1034" t="s">
        <v>949</v>
      </c>
      <c r="L1034" t="s">
        <v>24</v>
      </c>
      <c r="M1034" t="b">
        <v>0</v>
      </c>
      <c r="N1034" t="s">
        <v>25</v>
      </c>
      <c r="O1034">
        <v>662893</v>
      </c>
      <c r="P1034">
        <v>1552289</v>
      </c>
      <c r="Q1034" t="b">
        <v>0</v>
      </c>
      <c r="R1034">
        <v>20171011</v>
      </c>
    </row>
    <row r="1035" spans="1:18" hidden="1" x14ac:dyDescent="0.25">
      <c r="A1035">
        <v>1992</v>
      </c>
      <c r="B1035" t="s">
        <v>261</v>
      </c>
      <c r="C1035" t="s">
        <v>262</v>
      </c>
      <c r="D1035">
        <v>8</v>
      </c>
      <c r="E1035">
        <v>84</v>
      </c>
      <c r="F1035">
        <v>62</v>
      </c>
      <c r="G1035" t="s">
        <v>20</v>
      </c>
      <c r="H1035" t="s">
        <v>21</v>
      </c>
      <c r="I1035" t="s">
        <v>22</v>
      </c>
      <c r="J1035" t="b">
        <v>0</v>
      </c>
      <c r="K1035" t="s">
        <v>950</v>
      </c>
      <c r="L1035" t="s">
        <v>951</v>
      </c>
      <c r="M1035" t="b">
        <v>0</v>
      </c>
      <c r="N1035" t="s">
        <v>25</v>
      </c>
      <c r="O1035">
        <v>22846</v>
      </c>
      <c r="P1035">
        <v>1552289</v>
      </c>
      <c r="Q1035" t="b">
        <v>0</v>
      </c>
      <c r="R1035">
        <v>20171011</v>
      </c>
    </row>
    <row r="1036" spans="1:18" hidden="1" x14ac:dyDescent="0.25">
      <c r="A1036">
        <v>1992</v>
      </c>
      <c r="B1036" t="s">
        <v>261</v>
      </c>
      <c r="C1036" t="s">
        <v>262</v>
      </c>
      <c r="D1036">
        <v>8</v>
      </c>
      <c r="E1036">
        <v>84</v>
      </c>
      <c r="F1036">
        <v>62</v>
      </c>
      <c r="G1036" t="s">
        <v>20</v>
      </c>
      <c r="H1036" t="s">
        <v>21</v>
      </c>
      <c r="I1036" t="s">
        <v>22</v>
      </c>
      <c r="J1036" t="b">
        <v>0</v>
      </c>
      <c r="K1036" t="s">
        <v>952</v>
      </c>
      <c r="L1036" t="s">
        <v>31</v>
      </c>
      <c r="M1036" t="b">
        <v>0</v>
      </c>
      <c r="N1036" t="s">
        <v>25</v>
      </c>
      <c r="O1036">
        <v>23</v>
      </c>
      <c r="P1036">
        <v>1552289</v>
      </c>
      <c r="Q1036" t="b">
        <v>0</v>
      </c>
      <c r="R1036">
        <v>20171011</v>
      </c>
    </row>
    <row r="1037" spans="1:18" hidden="1" x14ac:dyDescent="0.25">
      <c r="A1037">
        <v>1992</v>
      </c>
      <c r="B1037" t="s">
        <v>261</v>
      </c>
      <c r="C1037" t="s">
        <v>262</v>
      </c>
      <c r="D1037">
        <v>8</v>
      </c>
      <c r="E1037">
        <v>84</v>
      </c>
      <c r="F1037">
        <v>62</v>
      </c>
      <c r="G1037" t="s">
        <v>20</v>
      </c>
      <c r="H1037" t="s">
        <v>21</v>
      </c>
      <c r="I1037" t="s">
        <v>22</v>
      </c>
      <c r="J1037" t="b">
        <v>0</v>
      </c>
      <c r="K1037" t="s">
        <v>953</v>
      </c>
      <c r="L1037" t="s">
        <v>954</v>
      </c>
      <c r="M1037" t="b">
        <v>0</v>
      </c>
      <c r="N1037" t="s">
        <v>25</v>
      </c>
      <c r="O1037">
        <v>42455</v>
      </c>
      <c r="P1037">
        <v>1552289</v>
      </c>
      <c r="Q1037" t="b">
        <v>0</v>
      </c>
      <c r="R1037">
        <v>20171011</v>
      </c>
    </row>
    <row r="1038" spans="1:18" hidden="1" x14ac:dyDescent="0.25">
      <c r="A1038">
        <v>1992</v>
      </c>
      <c r="B1038" t="s">
        <v>42</v>
      </c>
      <c r="C1038" t="s">
        <v>43</v>
      </c>
      <c r="D1038">
        <v>9</v>
      </c>
      <c r="E1038">
        <v>16</v>
      </c>
      <c r="F1038">
        <v>1</v>
      </c>
      <c r="G1038" t="s">
        <v>20</v>
      </c>
      <c r="H1038" t="s">
        <v>21</v>
      </c>
      <c r="I1038" t="s">
        <v>22</v>
      </c>
      <c r="J1038" t="b">
        <v>0</v>
      </c>
      <c r="K1038" t="s">
        <v>426</v>
      </c>
      <c r="L1038" t="s">
        <v>955</v>
      </c>
      <c r="M1038" t="b">
        <v>0</v>
      </c>
      <c r="N1038" t="s">
        <v>25</v>
      </c>
      <c r="O1038">
        <v>304907</v>
      </c>
      <c r="P1038">
        <v>1500661</v>
      </c>
      <c r="Q1038" t="b">
        <v>0</v>
      </c>
      <c r="R1038">
        <v>20171011</v>
      </c>
    </row>
    <row r="1039" spans="1:18" hidden="1" x14ac:dyDescent="0.25">
      <c r="A1039">
        <v>1992</v>
      </c>
      <c r="B1039" t="s">
        <v>42</v>
      </c>
      <c r="C1039" t="s">
        <v>43</v>
      </c>
      <c r="D1039">
        <v>9</v>
      </c>
      <c r="E1039">
        <v>16</v>
      </c>
      <c r="F1039">
        <v>1</v>
      </c>
      <c r="G1039" t="s">
        <v>20</v>
      </c>
      <c r="H1039" t="s">
        <v>21</v>
      </c>
      <c r="I1039" t="s">
        <v>22</v>
      </c>
      <c r="J1039" t="b">
        <v>0</v>
      </c>
      <c r="K1039" t="s">
        <v>956</v>
      </c>
      <c r="L1039" t="s">
        <v>24</v>
      </c>
      <c r="M1039" t="b">
        <v>0</v>
      </c>
      <c r="N1039" t="s">
        <v>25</v>
      </c>
      <c r="O1039">
        <v>572036</v>
      </c>
      <c r="P1039">
        <v>1500661</v>
      </c>
      <c r="Q1039" t="b">
        <v>0</v>
      </c>
      <c r="R1039">
        <v>20171011</v>
      </c>
    </row>
    <row r="1040" spans="1:18" hidden="1" x14ac:dyDescent="0.25">
      <c r="A1040">
        <v>1992</v>
      </c>
      <c r="B1040" t="s">
        <v>42</v>
      </c>
      <c r="C1040" t="s">
        <v>43</v>
      </c>
      <c r="D1040">
        <v>9</v>
      </c>
      <c r="E1040">
        <v>16</v>
      </c>
      <c r="F1040">
        <v>1</v>
      </c>
      <c r="G1040" t="s">
        <v>20</v>
      </c>
      <c r="H1040" t="s">
        <v>21</v>
      </c>
      <c r="I1040" t="s">
        <v>22</v>
      </c>
      <c r="J1040" t="b">
        <v>0</v>
      </c>
      <c r="K1040" t="s">
        <v>957</v>
      </c>
      <c r="L1040" t="s">
        <v>958</v>
      </c>
      <c r="M1040" t="b">
        <v>0</v>
      </c>
      <c r="N1040" t="s">
        <v>25</v>
      </c>
      <c r="O1040">
        <v>35315</v>
      </c>
      <c r="P1040">
        <v>1500661</v>
      </c>
      <c r="Q1040" t="b">
        <v>0</v>
      </c>
      <c r="R1040">
        <v>20171011</v>
      </c>
    </row>
    <row r="1041" spans="1:18" hidden="1" x14ac:dyDescent="0.25">
      <c r="A1041">
        <v>1992</v>
      </c>
      <c r="B1041" t="s">
        <v>42</v>
      </c>
      <c r="C1041" t="s">
        <v>43</v>
      </c>
      <c r="D1041">
        <v>9</v>
      </c>
      <c r="E1041">
        <v>16</v>
      </c>
      <c r="F1041">
        <v>1</v>
      </c>
      <c r="G1041" t="s">
        <v>20</v>
      </c>
      <c r="H1041" t="s">
        <v>21</v>
      </c>
      <c r="I1041" t="s">
        <v>22</v>
      </c>
      <c r="J1041" t="b">
        <v>0</v>
      </c>
      <c r="K1041" t="s">
        <v>426</v>
      </c>
      <c r="L1041" t="s">
        <v>29</v>
      </c>
      <c r="M1041" t="b">
        <v>0</v>
      </c>
      <c r="N1041" t="s">
        <v>25</v>
      </c>
      <c r="O1041">
        <v>577662</v>
      </c>
      <c r="P1041">
        <v>1500661</v>
      </c>
      <c r="Q1041" t="b">
        <v>0</v>
      </c>
      <c r="R1041">
        <v>20171011</v>
      </c>
    </row>
    <row r="1042" spans="1:18" hidden="1" x14ac:dyDescent="0.25">
      <c r="A1042">
        <v>1992</v>
      </c>
      <c r="B1042" t="s">
        <v>42</v>
      </c>
      <c r="C1042" t="s">
        <v>43</v>
      </c>
      <c r="D1042">
        <v>9</v>
      </c>
      <c r="E1042">
        <v>16</v>
      </c>
      <c r="F1042">
        <v>1</v>
      </c>
      <c r="G1042" t="s">
        <v>20</v>
      </c>
      <c r="H1042" t="s">
        <v>21</v>
      </c>
      <c r="I1042" t="s">
        <v>22</v>
      </c>
      <c r="J1042" t="b">
        <v>0</v>
      </c>
      <c r="K1042" t="s">
        <v>959</v>
      </c>
      <c r="L1042" t="s">
        <v>31</v>
      </c>
      <c r="M1042" t="b">
        <v>0</v>
      </c>
      <c r="N1042" t="s">
        <v>25</v>
      </c>
      <c r="O1042">
        <v>10741</v>
      </c>
      <c r="P1042">
        <v>1500661</v>
      </c>
      <c r="Q1042" t="b">
        <v>0</v>
      </c>
      <c r="R1042">
        <v>20171011</v>
      </c>
    </row>
    <row r="1043" spans="1:18" hidden="1" x14ac:dyDescent="0.25">
      <c r="A1043">
        <v>1992</v>
      </c>
      <c r="B1043" t="s">
        <v>58</v>
      </c>
      <c r="C1043" t="s">
        <v>59</v>
      </c>
      <c r="D1043">
        <v>12</v>
      </c>
      <c r="E1043">
        <v>59</v>
      </c>
      <c r="F1043">
        <v>43</v>
      </c>
      <c r="G1043" t="s">
        <v>20</v>
      </c>
      <c r="H1043" t="s">
        <v>21</v>
      </c>
      <c r="I1043" t="s">
        <v>22</v>
      </c>
      <c r="J1043" t="b">
        <v>0</v>
      </c>
      <c r="K1043" t="s">
        <v>960</v>
      </c>
      <c r="L1043" t="s">
        <v>24</v>
      </c>
      <c r="M1043" t="b">
        <v>0</v>
      </c>
      <c r="N1043" t="s">
        <v>25</v>
      </c>
      <c r="O1043">
        <v>1716505</v>
      </c>
      <c r="P1043">
        <v>4962290</v>
      </c>
      <c r="Q1043" t="b">
        <v>0</v>
      </c>
      <c r="R1043">
        <v>20171011</v>
      </c>
    </row>
    <row r="1044" spans="1:18" hidden="1" x14ac:dyDescent="0.25">
      <c r="A1044">
        <v>1992</v>
      </c>
      <c r="B1044" t="s">
        <v>58</v>
      </c>
      <c r="C1044" t="s">
        <v>59</v>
      </c>
      <c r="D1044">
        <v>12</v>
      </c>
      <c r="E1044">
        <v>59</v>
      </c>
      <c r="F1044">
        <v>43</v>
      </c>
      <c r="G1044" t="s">
        <v>20</v>
      </c>
      <c r="H1044" t="s">
        <v>21</v>
      </c>
      <c r="I1044" t="s">
        <v>22</v>
      </c>
      <c r="J1044" t="b">
        <v>0</v>
      </c>
      <c r="K1044" t="s">
        <v>193</v>
      </c>
      <c r="L1044" t="s">
        <v>193</v>
      </c>
      <c r="M1044" t="b">
        <v>1</v>
      </c>
      <c r="N1044" t="s">
        <v>25</v>
      </c>
      <c r="O1044">
        <v>220</v>
      </c>
      <c r="P1044">
        <v>4962290</v>
      </c>
      <c r="Q1044" t="b">
        <v>0</v>
      </c>
      <c r="R1044">
        <v>20171011</v>
      </c>
    </row>
    <row r="1045" spans="1:18" hidden="1" x14ac:dyDescent="0.25">
      <c r="A1045">
        <v>1992</v>
      </c>
      <c r="B1045" t="s">
        <v>58</v>
      </c>
      <c r="C1045" t="s">
        <v>59</v>
      </c>
      <c r="D1045">
        <v>12</v>
      </c>
      <c r="E1045">
        <v>59</v>
      </c>
      <c r="F1045">
        <v>43</v>
      </c>
      <c r="G1045" t="s">
        <v>20</v>
      </c>
      <c r="H1045" t="s">
        <v>21</v>
      </c>
      <c r="I1045" t="s">
        <v>22</v>
      </c>
      <c r="J1045" t="b">
        <v>0</v>
      </c>
      <c r="K1045" t="s">
        <v>725</v>
      </c>
      <c r="L1045" t="s">
        <v>29</v>
      </c>
      <c r="M1045" t="b">
        <v>0</v>
      </c>
      <c r="N1045" t="s">
        <v>25</v>
      </c>
      <c r="O1045">
        <v>3245565</v>
      </c>
      <c r="P1045">
        <v>4962290</v>
      </c>
      <c r="Q1045" t="b">
        <v>0</v>
      </c>
      <c r="R1045">
        <v>20171011</v>
      </c>
    </row>
    <row r="1046" spans="1:18" hidden="1" x14ac:dyDescent="0.25">
      <c r="A1046">
        <v>1992</v>
      </c>
      <c r="B1046" t="s">
        <v>271</v>
      </c>
      <c r="C1046" t="s">
        <v>272</v>
      </c>
      <c r="D1046">
        <v>13</v>
      </c>
      <c r="E1046">
        <v>58</v>
      </c>
      <c r="F1046">
        <v>44</v>
      </c>
      <c r="G1046" t="s">
        <v>20</v>
      </c>
      <c r="H1046" t="s">
        <v>21</v>
      </c>
      <c r="I1046" t="s">
        <v>961</v>
      </c>
      <c r="J1046" t="b">
        <v>0</v>
      </c>
      <c r="K1046" t="s">
        <v>193</v>
      </c>
      <c r="L1046" t="s">
        <v>193</v>
      </c>
      <c r="M1046" t="b">
        <v>1</v>
      </c>
      <c r="N1046" t="s">
        <v>25</v>
      </c>
      <c r="O1046">
        <v>11</v>
      </c>
      <c r="P1046">
        <v>2251587</v>
      </c>
      <c r="Q1046" t="b">
        <v>0</v>
      </c>
      <c r="R1046">
        <v>20171011</v>
      </c>
    </row>
    <row r="1047" spans="1:18" hidden="1" x14ac:dyDescent="0.25">
      <c r="A1047">
        <v>1992</v>
      </c>
      <c r="B1047" t="s">
        <v>271</v>
      </c>
      <c r="C1047" t="s">
        <v>272</v>
      </c>
      <c r="D1047">
        <v>13</v>
      </c>
      <c r="E1047">
        <v>58</v>
      </c>
      <c r="F1047">
        <v>44</v>
      </c>
      <c r="G1047" t="s">
        <v>20</v>
      </c>
      <c r="H1047" t="s">
        <v>21</v>
      </c>
      <c r="I1047" t="s">
        <v>22</v>
      </c>
      <c r="J1047" t="b">
        <v>0</v>
      </c>
      <c r="K1047" t="s">
        <v>962</v>
      </c>
      <c r="L1047" t="s">
        <v>29</v>
      </c>
      <c r="M1047" t="b">
        <v>0</v>
      </c>
      <c r="N1047" t="s">
        <v>25</v>
      </c>
      <c r="O1047">
        <v>618877</v>
      </c>
      <c r="P1047">
        <v>1253991</v>
      </c>
      <c r="Q1047" t="b">
        <v>0</v>
      </c>
      <c r="R1047">
        <v>20171011</v>
      </c>
    </row>
    <row r="1048" spans="1:18" hidden="1" x14ac:dyDescent="0.25">
      <c r="A1048">
        <v>1992</v>
      </c>
      <c r="B1048" t="s">
        <v>271</v>
      </c>
      <c r="C1048" t="s">
        <v>272</v>
      </c>
      <c r="D1048">
        <v>13</v>
      </c>
      <c r="E1048">
        <v>58</v>
      </c>
      <c r="F1048">
        <v>44</v>
      </c>
      <c r="G1048" t="s">
        <v>20</v>
      </c>
      <c r="H1048" t="s">
        <v>21</v>
      </c>
      <c r="I1048" t="s">
        <v>961</v>
      </c>
      <c r="J1048" t="b">
        <v>0</v>
      </c>
      <c r="K1048" t="s">
        <v>962</v>
      </c>
      <c r="L1048" t="s">
        <v>29</v>
      </c>
      <c r="M1048" t="b">
        <v>0</v>
      </c>
      <c r="N1048" t="s">
        <v>25</v>
      </c>
      <c r="O1048">
        <v>1108416</v>
      </c>
      <c r="P1048">
        <v>2251587</v>
      </c>
      <c r="Q1048" t="b">
        <v>0</v>
      </c>
      <c r="R1048">
        <v>20171011</v>
      </c>
    </row>
    <row r="1049" spans="1:18" hidden="1" x14ac:dyDescent="0.25">
      <c r="A1049">
        <v>1992</v>
      </c>
      <c r="B1049" t="s">
        <v>271</v>
      </c>
      <c r="C1049" t="s">
        <v>272</v>
      </c>
      <c r="D1049">
        <v>13</v>
      </c>
      <c r="E1049">
        <v>58</v>
      </c>
      <c r="F1049">
        <v>44</v>
      </c>
      <c r="G1049" t="s">
        <v>20</v>
      </c>
      <c r="H1049" t="s">
        <v>21</v>
      </c>
      <c r="I1049" t="s">
        <v>961</v>
      </c>
      <c r="J1049" t="b">
        <v>0</v>
      </c>
      <c r="K1049" t="s">
        <v>963</v>
      </c>
      <c r="L1049" t="s">
        <v>24</v>
      </c>
      <c r="M1049" t="b">
        <v>0</v>
      </c>
      <c r="N1049" t="s">
        <v>25</v>
      </c>
      <c r="O1049">
        <v>1073282</v>
      </c>
      <c r="P1049">
        <v>2251587</v>
      </c>
      <c r="Q1049" t="b">
        <v>0</v>
      </c>
      <c r="R1049">
        <v>20171011</v>
      </c>
    </row>
    <row r="1050" spans="1:18" hidden="1" x14ac:dyDescent="0.25">
      <c r="A1050">
        <v>1992</v>
      </c>
      <c r="B1050" t="s">
        <v>271</v>
      </c>
      <c r="C1050" t="s">
        <v>272</v>
      </c>
      <c r="D1050">
        <v>13</v>
      </c>
      <c r="E1050">
        <v>58</v>
      </c>
      <c r="F1050">
        <v>44</v>
      </c>
      <c r="G1050" t="s">
        <v>20</v>
      </c>
      <c r="H1050" t="s">
        <v>21</v>
      </c>
      <c r="I1050" t="s">
        <v>961</v>
      </c>
      <c r="J1050" t="b">
        <v>0</v>
      </c>
      <c r="K1050" t="s">
        <v>964</v>
      </c>
      <c r="L1050" t="s">
        <v>31</v>
      </c>
      <c r="M1050" t="b">
        <v>0</v>
      </c>
      <c r="N1050" t="s">
        <v>25</v>
      </c>
      <c r="O1050">
        <v>69878</v>
      </c>
      <c r="P1050">
        <v>2251587</v>
      </c>
      <c r="Q1050" t="b">
        <v>0</v>
      </c>
      <c r="R1050">
        <v>20171011</v>
      </c>
    </row>
    <row r="1051" spans="1:18" hidden="1" x14ac:dyDescent="0.25">
      <c r="A1051">
        <v>1992</v>
      </c>
      <c r="B1051" t="s">
        <v>271</v>
      </c>
      <c r="C1051" t="s">
        <v>272</v>
      </c>
      <c r="D1051">
        <v>13</v>
      </c>
      <c r="E1051">
        <v>58</v>
      </c>
      <c r="F1051">
        <v>44</v>
      </c>
      <c r="G1051" t="s">
        <v>20</v>
      </c>
      <c r="H1051" t="s">
        <v>21</v>
      </c>
      <c r="I1051" t="s">
        <v>22</v>
      </c>
      <c r="J1051" t="b">
        <v>0</v>
      </c>
      <c r="K1051" t="s">
        <v>963</v>
      </c>
      <c r="L1051" t="s">
        <v>24</v>
      </c>
      <c r="M1051" t="b">
        <v>0</v>
      </c>
      <c r="N1051" t="s">
        <v>25</v>
      </c>
      <c r="O1051">
        <v>635114</v>
      </c>
      <c r="P1051">
        <v>1253991</v>
      </c>
      <c r="Q1051" t="b">
        <v>0</v>
      </c>
      <c r="R1051">
        <v>20171011</v>
      </c>
    </row>
    <row r="1052" spans="1:18" hidden="1" x14ac:dyDescent="0.25">
      <c r="A1052">
        <v>1992</v>
      </c>
      <c r="B1052" t="s">
        <v>62</v>
      </c>
      <c r="C1052" t="s">
        <v>63</v>
      </c>
      <c r="D1052">
        <v>15</v>
      </c>
      <c r="E1052">
        <v>95</v>
      </c>
      <c r="F1052">
        <v>82</v>
      </c>
      <c r="G1052" t="s">
        <v>20</v>
      </c>
      <c r="H1052" t="s">
        <v>21</v>
      </c>
      <c r="I1052" t="s">
        <v>22</v>
      </c>
      <c r="J1052" t="b">
        <v>0</v>
      </c>
      <c r="K1052" t="s">
        <v>965</v>
      </c>
      <c r="L1052" t="s">
        <v>24</v>
      </c>
      <c r="M1052" t="b">
        <v>0</v>
      </c>
      <c r="N1052" t="s">
        <v>25</v>
      </c>
      <c r="O1052">
        <v>97928</v>
      </c>
      <c r="P1052">
        <v>363662</v>
      </c>
      <c r="Q1052" t="b">
        <v>0</v>
      </c>
      <c r="R1052">
        <v>20171011</v>
      </c>
    </row>
    <row r="1053" spans="1:18" hidden="1" x14ac:dyDescent="0.25">
      <c r="A1053">
        <v>1992</v>
      </c>
      <c r="B1053" t="s">
        <v>62</v>
      </c>
      <c r="C1053" t="s">
        <v>63</v>
      </c>
      <c r="D1053">
        <v>15</v>
      </c>
      <c r="E1053">
        <v>95</v>
      </c>
      <c r="F1053">
        <v>82</v>
      </c>
      <c r="G1053" t="s">
        <v>20</v>
      </c>
      <c r="H1053" t="s">
        <v>21</v>
      </c>
      <c r="I1053" t="s">
        <v>22</v>
      </c>
      <c r="J1053" t="b">
        <v>0</v>
      </c>
      <c r="K1053" t="s">
        <v>433</v>
      </c>
      <c r="L1053" t="s">
        <v>29</v>
      </c>
      <c r="M1053" t="b">
        <v>0</v>
      </c>
      <c r="N1053" t="s">
        <v>25</v>
      </c>
      <c r="O1053">
        <v>208266</v>
      </c>
      <c r="P1053">
        <v>363662</v>
      </c>
      <c r="Q1053" t="b">
        <v>0</v>
      </c>
      <c r="R1053">
        <v>20171011</v>
      </c>
    </row>
    <row r="1054" spans="1:18" hidden="1" x14ac:dyDescent="0.25">
      <c r="A1054">
        <v>1992</v>
      </c>
      <c r="B1054" t="s">
        <v>62</v>
      </c>
      <c r="C1054" t="s">
        <v>63</v>
      </c>
      <c r="D1054">
        <v>15</v>
      </c>
      <c r="E1054">
        <v>95</v>
      </c>
      <c r="F1054">
        <v>82</v>
      </c>
      <c r="G1054" t="s">
        <v>20</v>
      </c>
      <c r="H1054" t="s">
        <v>21</v>
      </c>
      <c r="I1054" t="s">
        <v>22</v>
      </c>
      <c r="J1054" t="b">
        <v>0</v>
      </c>
      <c r="K1054" t="s">
        <v>966</v>
      </c>
      <c r="L1054" t="s">
        <v>31</v>
      </c>
      <c r="M1054" t="b">
        <v>0</v>
      </c>
      <c r="N1054" t="s">
        <v>25</v>
      </c>
      <c r="O1054">
        <v>7547</v>
      </c>
      <c r="P1054">
        <v>363662</v>
      </c>
      <c r="Q1054" t="b">
        <v>0</v>
      </c>
      <c r="R1054">
        <v>20171011</v>
      </c>
    </row>
    <row r="1055" spans="1:18" hidden="1" x14ac:dyDescent="0.25">
      <c r="A1055">
        <v>1992</v>
      </c>
      <c r="B1055" t="s">
        <v>62</v>
      </c>
      <c r="C1055" t="s">
        <v>63</v>
      </c>
      <c r="D1055">
        <v>15</v>
      </c>
      <c r="E1055">
        <v>95</v>
      </c>
      <c r="F1055">
        <v>82</v>
      </c>
      <c r="G1055" t="s">
        <v>20</v>
      </c>
      <c r="H1055" t="s">
        <v>21</v>
      </c>
      <c r="I1055" t="s">
        <v>22</v>
      </c>
      <c r="J1055" t="b">
        <v>0</v>
      </c>
      <c r="K1055" t="s">
        <v>967</v>
      </c>
      <c r="L1055" t="s">
        <v>932</v>
      </c>
      <c r="M1055" t="b">
        <v>0</v>
      </c>
      <c r="N1055" t="s">
        <v>25</v>
      </c>
      <c r="O1055">
        <v>49921</v>
      </c>
      <c r="P1055">
        <v>363662</v>
      </c>
      <c r="Q1055" t="b">
        <v>0</v>
      </c>
      <c r="R1055">
        <v>20171011</v>
      </c>
    </row>
    <row r="1056" spans="1:18" hidden="1" x14ac:dyDescent="0.25">
      <c r="A1056">
        <v>1992</v>
      </c>
      <c r="B1056" t="s">
        <v>275</v>
      </c>
      <c r="C1056" t="s">
        <v>276</v>
      </c>
      <c r="D1056">
        <v>16</v>
      </c>
      <c r="E1056">
        <v>82</v>
      </c>
      <c r="F1056">
        <v>63</v>
      </c>
      <c r="G1056" t="s">
        <v>20</v>
      </c>
      <c r="H1056" t="s">
        <v>21</v>
      </c>
      <c r="I1056" t="s">
        <v>22</v>
      </c>
      <c r="J1056" t="b">
        <v>0</v>
      </c>
      <c r="K1056" t="s">
        <v>968</v>
      </c>
      <c r="L1056" t="s">
        <v>24</v>
      </c>
      <c r="M1056" t="b">
        <v>0</v>
      </c>
      <c r="N1056" t="s">
        <v>25</v>
      </c>
      <c r="O1056">
        <v>270468</v>
      </c>
      <c r="P1056">
        <v>478504</v>
      </c>
      <c r="Q1056" t="b">
        <v>0</v>
      </c>
      <c r="R1056">
        <v>20171011</v>
      </c>
    </row>
    <row r="1057" spans="1:18" hidden="1" x14ac:dyDescent="0.25">
      <c r="A1057">
        <v>1992</v>
      </c>
      <c r="B1057" t="s">
        <v>275</v>
      </c>
      <c r="C1057" t="s">
        <v>276</v>
      </c>
      <c r="D1057">
        <v>16</v>
      </c>
      <c r="E1057">
        <v>82</v>
      </c>
      <c r="F1057">
        <v>63</v>
      </c>
      <c r="G1057" t="s">
        <v>20</v>
      </c>
      <c r="H1057" t="s">
        <v>21</v>
      </c>
      <c r="I1057" t="s">
        <v>22</v>
      </c>
      <c r="J1057" t="b">
        <v>0</v>
      </c>
      <c r="K1057" t="s">
        <v>969</v>
      </c>
      <c r="L1057" t="s">
        <v>29</v>
      </c>
      <c r="M1057" t="b">
        <v>0</v>
      </c>
      <c r="N1057" t="s">
        <v>25</v>
      </c>
      <c r="O1057">
        <v>208036</v>
      </c>
      <c r="P1057">
        <v>478504</v>
      </c>
      <c r="Q1057" t="b">
        <v>0</v>
      </c>
      <c r="R1057">
        <v>20171011</v>
      </c>
    </row>
    <row r="1058" spans="1:18" hidden="1" x14ac:dyDescent="0.25">
      <c r="A1058">
        <v>1992</v>
      </c>
      <c r="B1058" t="s">
        <v>279</v>
      </c>
      <c r="C1058" t="s">
        <v>280</v>
      </c>
      <c r="D1058">
        <v>17</v>
      </c>
      <c r="E1058">
        <v>33</v>
      </c>
      <c r="F1058">
        <v>21</v>
      </c>
      <c r="G1058" t="s">
        <v>20</v>
      </c>
      <c r="H1058" t="s">
        <v>21</v>
      </c>
      <c r="I1058" t="s">
        <v>22</v>
      </c>
      <c r="J1058" t="b">
        <v>0</v>
      </c>
      <c r="K1058" t="s">
        <v>970</v>
      </c>
      <c r="L1058" t="s">
        <v>847</v>
      </c>
      <c r="M1058" t="b">
        <v>0</v>
      </c>
      <c r="N1058" t="s">
        <v>25</v>
      </c>
      <c r="O1058">
        <v>8656</v>
      </c>
      <c r="P1058">
        <v>4939558</v>
      </c>
      <c r="Q1058" t="b">
        <v>0</v>
      </c>
      <c r="R1058">
        <v>20171011</v>
      </c>
    </row>
    <row r="1059" spans="1:18" hidden="1" x14ac:dyDescent="0.25">
      <c r="A1059">
        <v>1992</v>
      </c>
      <c r="B1059" t="s">
        <v>279</v>
      </c>
      <c r="C1059" t="s">
        <v>280</v>
      </c>
      <c r="D1059">
        <v>17</v>
      </c>
      <c r="E1059">
        <v>33</v>
      </c>
      <c r="F1059">
        <v>21</v>
      </c>
      <c r="G1059" t="s">
        <v>20</v>
      </c>
      <c r="H1059" t="s">
        <v>21</v>
      </c>
      <c r="I1059" t="s">
        <v>22</v>
      </c>
      <c r="J1059" t="b">
        <v>0</v>
      </c>
      <c r="K1059" t="s">
        <v>971</v>
      </c>
      <c r="L1059" t="s">
        <v>972</v>
      </c>
      <c r="M1059" t="b">
        <v>0</v>
      </c>
      <c r="N1059" t="s">
        <v>25</v>
      </c>
      <c r="O1059">
        <v>15118</v>
      </c>
      <c r="P1059">
        <v>4939558</v>
      </c>
      <c r="Q1059" t="b">
        <v>0</v>
      </c>
      <c r="R1059">
        <v>20171011</v>
      </c>
    </row>
    <row r="1060" spans="1:18" hidden="1" x14ac:dyDescent="0.25">
      <c r="A1060">
        <v>1992</v>
      </c>
      <c r="B1060" t="s">
        <v>279</v>
      </c>
      <c r="C1060" t="s">
        <v>280</v>
      </c>
      <c r="D1060">
        <v>17</v>
      </c>
      <c r="E1060">
        <v>33</v>
      </c>
      <c r="F1060">
        <v>21</v>
      </c>
      <c r="G1060" t="s">
        <v>20</v>
      </c>
      <c r="H1060" t="s">
        <v>21</v>
      </c>
      <c r="I1060" t="s">
        <v>22</v>
      </c>
      <c r="J1060" t="b">
        <v>0</v>
      </c>
      <c r="K1060" t="s">
        <v>973</v>
      </c>
      <c r="L1060" t="s">
        <v>24</v>
      </c>
      <c r="M1060" t="b">
        <v>0</v>
      </c>
      <c r="N1060" t="s">
        <v>25</v>
      </c>
      <c r="O1060">
        <v>2126833</v>
      </c>
      <c r="P1060">
        <v>4939558</v>
      </c>
      <c r="Q1060" t="b">
        <v>0</v>
      </c>
      <c r="R1060">
        <v>20171011</v>
      </c>
    </row>
    <row r="1061" spans="1:18" hidden="1" x14ac:dyDescent="0.25">
      <c r="A1061">
        <v>1992</v>
      </c>
      <c r="B1061" t="s">
        <v>279</v>
      </c>
      <c r="C1061" t="s">
        <v>280</v>
      </c>
      <c r="D1061">
        <v>17</v>
      </c>
      <c r="E1061">
        <v>33</v>
      </c>
      <c r="F1061">
        <v>21</v>
      </c>
      <c r="G1061" t="s">
        <v>20</v>
      </c>
      <c r="H1061" t="s">
        <v>21</v>
      </c>
      <c r="I1061" t="s">
        <v>22</v>
      </c>
      <c r="J1061" t="b">
        <v>0</v>
      </c>
      <c r="K1061" t="s">
        <v>974</v>
      </c>
      <c r="L1061" t="s">
        <v>88</v>
      </c>
      <c r="M1061" t="b">
        <v>0</v>
      </c>
      <c r="N1061" t="s">
        <v>25</v>
      </c>
      <c r="O1061">
        <v>10056</v>
      </c>
      <c r="P1061">
        <v>4939558</v>
      </c>
      <c r="Q1061" t="b">
        <v>0</v>
      </c>
      <c r="R1061">
        <v>20171011</v>
      </c>
    </row>
    <row r="1062" spans="1:18" hidden="1" x14ac:dyDescent="0.25">
      <c r="A1062">
        <v>1992</v>
      </c>
      <c r="B1062" t="s">
        <v>279</v>
      </c>
      <c r="C1062" t="s">
        <v>280</v>
      </c>
      <c r="D1062">
        <v>17</v>
      </c>
      <c r="E1062">
        <v>33</v>
      </c>
      <c r="F1062">
        <v>21</v>
      </c>
      <c r="G1062" t="s">
        <v>20</v>
      </c>
      <c r="H1062" t="s">
        <v>21</v>
      </c>
      <c r="I1062" t="s">
        <v>22</v>
      </c>
      <c r="J1062" t="b">
        <v>0</v>
      </c>
      <c r="K1062" t="s">
        <v>193</v>
      </c>
      <c r="L1062" t="s">
        <v>193</v>
      </c>
      <c r="M1062" t="b">
        <v>1</v>
      </c>
      <c r="N1062" t="s">
        <v>25</v>
      </c>
      <c r="O1062">
        <v>28</v>
      </c>
      <c r="P1062">
        <v>4939558</v>
      </c>
      <c r="Q1062" t="b">
        <v>0</v>
      </c>
      <c r="R1062">
        <v>20171011</v>
      </c>
    </row>
    <row r="1063" spans="1:18" hidden="1" x14ac:dyDescent="0.25">
      <c r="A1063">
        <v>1992</v>
      </c>
      <c r="B1063" t="s">
        <v>279</v>
      </c>
      <c r="C1063" t="s">
        <v>280</v>
      </c>
      <c r="D1063">
        <v>17</v>
      </c>
      <c r="E1063">
        <v>33</v>
      </c>
      <c r="F1063">
        <v>21</v>
      </c>
      <c r="G1063" t="s">
        <v>20</v>
      </c>
      <c r="H1063" t="s">
        <v>21</v>
      </c>
      <c r="I1063" t="s">
        <v>22</v>
      </c>
      <c r="J1063" t="b">
        <v>0</v>
      </c>
      <c r="K1063" t="s">
        <v>975</v>
      </c>
      <c r="L1063" t="s">
        <v>29</v>
      </c>
      <c r="M1063" t="b">
        <v>0</v>
      </c>
      <c r="N1063" t="s">
        <v>25</v>
      </c>
      <c r="O1063">
        <v>2631229</v>
      </c>
      <c r="P1063">
        <v>4939558</v>
      </c>
      <c r="Q1063" t="b">
        <v>0</v>
      </c>
      <c r="R1063">
        <v>20171011</v>
      </c>
    </row>
    <row r="1064" spans="1:18" hidden="1" x14ac:dyDescent="0.25">
      <c r="A1064">
        <v>1992</v>
      </c>
      <c r="B1064" t="s">
        <v>279</v>
      </c>
      <c r="C1064" t="s">
        <v>280</v>
      </c>
      <c r="D1064">
        <v>17</v>
      </c>
      <c r="E1064">
        <v>33</v>
      </c>
      <c r="F1064">
        <v>21</v>
      </c>
      <c r="G1064" t="s">
        <v>20</v>
      </c>
      <c r="H1064" t="s">
        <v>21</v>
      </c>
      <c r="I1064" t="s">
        <v>22</v>
      </c>
      <c r="J1064" t="b">
        <v>0</v>
      </c>
      <c r="K1064" t="s">
        <v>976</v>
      </c>
      <c r="L1064" t="s">
        <v>756</v>
      </c>
      <c r="M1064" t="b">
        <v>0</v>
      </c>
      <c r="N1064" t="s">
        <v>25</v>
      </c>
      <c r="O1064">
        <v>12689</v>
      </c>
      <c r="P1064">
        <v>4939558</v>
      </c>
      <c r="Q1064" t="b">
        <v>0</v>
      </c>
      <c r="R1064">
        <v>20171011</v>
      </c>
    </row>
    <row r="1065" spans="1:18" hidden="1" x14ac:dyDescent="0.25">
      <c r="A1065">
        <v>1992</v>
      </c>
      <c r="B1065" t="s">
        <v>279</v>
      </c>
      <c r="C1065" t="s">
        <v>280</v>
      </c>
      <c r="D1065">
        <v>17</v>
      </c>
      <c r="E1065">
        <v>33</v>
      </c>
      <c r="F1065">
        <v>21</v>
      </c>
      <c r="G1065" t="s">
        <v>20</v>
      </c>
      <c r="H1065" t="s">
        <v>21</v>
      </c>
      <c r="I1065" t="s">
        <v>22</v>
      </c>
      <c r="J1065" t="b">
        <v>0</v>
      </c>
      <c r="K1065" t="s">
        <v>977</v>
      </c>
      <c r="L1065" t="s">
        <v>158</v>
      </c>
      <c r="M1065" t="b">
        <v>0</v>
      </c>
      <c r="N1065" t="s">
        <v>25</v>
      </c>
      <c r="O1065">
        <v>100422</v>
      </c>
      <c r="P1065">
        <v>4939558</v>
      </c>
      <c r="Q1065" t="b">
        <v>0</v>
      </c>
      <c r="R1065">
        <v>20171011</v>
      </c>
    </row>
    <row r="1066" spans="1:18" hidden="1" x14ac:dyDescent="0.25">
      <c r="A1066">
        <v>1992</v>
      </c>
      <c r="B1066" t="s">
        <v>279</v>
      </c>
      <c r="C1066" t="s">
        <v>280</v>
      </c>
      <c r="D1066">
        <v>17</v>
      </c>
      <c r="E1066">
        <v>33</v>
      </c>
      <c r="F1066">
        <v>21</v>
      </c>
      <c r="G1066" t="s">
        <v>20</v>
      </c>
      <c r="H1066" t="s">
        <v>21</v>
      </c>
      <c r="I1066" t="s">
        <v>22</v>
      </c>
      <c r="J1066" t="b">
        <v>0</v>
      </c>
      <c r="K1066" t="s">
        <v>978</v>
      </c>
      <c r="L1066" t="s">
        <v>31</v>
      </c>
      <c r="M1066" t="b">
        <v>0</v>
      </c>
      <c r="N1066" t="s">
        <v>25</v>
      </c>
      <c r="O1066">
        <v>34527</v>
      </c>
      <c r="P1066">
        <v>4939558</v>
      </c>
      <c r="Q1066" t="b">
        <v>0</v>
      </c>
      <c r="R1066">
        <v>20171011</v>
      </c>
    </row>
    <row r="1067" spans="1:18" hidden="1" x14ac:dyDescent="0.25">
      <c r="A1067">
        <v>1992</v>
      </c>
      <c r="B1067" t="s">
        <v>69</v>
      </c>
      <c r="C1067" t="s">
        <v>70</v>
      </c>
      <c r="D1067">
        <v>18</v>
      </c>
      <c r="E1067">
        <v>32</v>
      </c>
      <c r="F1067">
        <v>22</v>
      </c>
      <c r="G1067" t="s">
        <v>20</v>
      </c>
      <c r="H1067" t="s">
        <v>21</v>
      </c>
      <c r="I1067" t="s">
        <v>22</v>
      </c>
      <c r="J1067" t="b">
        <v>0</v>
      </c>
      <c r="K1067" t="s">
        <v>979</v>
      </c>
      <c r="L1067" t="s">
        <v>29</v>
      </c>
      <c r="M1067" t="b">
        <v>0</v>
      </c>
      <c r="N1067" t="s">
        <v>25</v>
      </c>
      <c r="O1067">
        <v>900148</v>
      </c>
      <c r="P1067">
        <v>2211426</v>
      </c>
      <c r="Q1067" t="b">
        <v>0</v>
      </c>
      <c r="R1067">
        <v>20171011</v>
      </c>
    </row>
    <row r="1068" spans="1:18" hidden="1" x14ac:dyDescent="0.25">
      <c r="A1068">
        <v>1992</v>
      </c>
      <c r="B1068" t="s">
        <v>69</v>
      </c>
      <c r="C1068" t="s">
        <v>70</v>
      </c>
      <c r="D1068">
        <v>18</v>
      </c>
      <c r="E1068">
        <v>32</v>
      </c>
      <c r="F1068">
        <v>22</v>
      </c>
      <c r="G1068" t="s">
        <v>20</v>
      </c>
      <c r="H1068" t="s">
        <v>21</v>
      </c>
      <c r="I1068" t="s">
        <v>22</v>
      </c>
      <c r="J1068" t="b">
        <v>0</v>
      </c>
      <c r="K1068" t="s">
        <v>884</v>
      </c>
      <c r="L1068" t="s">
        <v>24</v>
      </c>
      <c r="M1068" t="b">
        <v>0</v>
      </c>
      <c r="N1068" t="s">
        <v>25</v>
      </c>
      <c r="O1068">
        <v>1267972</v>
      </c>
      <c r="P1068">
        <v>2211426</v>
      </c>
      <c r="Q1068" t="b">
        <v>0</v>
      </c>
      <c r="R1068">
        <v>20171011</v>
      </c>
    </row>
    <row r="1069" spans="1:18" hidden="1" x14ac:dyDescent="0.25">
      <c r="A1069">
        <v>1992</v>
      </c>
      <c r="B1069" t="s">
        <v>69</v>
      </c>
      <c r="C1069" t="s">
        <v>70</v>
      </c>
      <c r="D1069">
        <v>18</v>
      </c>
      <c r="E1069">
        <v>32</v>
      </c>
      <c r="F1069">
        <v>22</v>
      </c>
      <c r="G1069" t="s">
        <v>20</v>
      </c>
      <c r="H1069" t="s">
        <v>21</v>
      </c>
      <c r="I1069" t="s">
        <v>22</v>
      </c>
      <c r="J1069" t="b">
        <v>0</v>
      </c>
      <c r="K1069" t="s">
        <v>980</v>
      </c>
      <c r="L1069" t="s">
        <v>31</v>
      </c>
      <c r="M1069" t="b">
        <v>0</v>
      </c>
      <c r="N1069" t="s">
        <v>25</v>
      </c>
      <c r="O1069">
        <v>35733</v>
      </c>
      <c r="P1069">
        <v>2211426</v>
      </c>
      <c r="Q1069" t="b">
        <v>0</v>
      </c>
      <c r="R1069">
        <v>20171011</v>
      </c>
    </row>
    <row r="1070" spans="1:18" hidden="1" x14ac:dyDescent="0.25">
      <c r="A1070">
        <v>1992</v>
      </c>
      <c r="B1070" t="s">
        <v>69</v>
      </c>
      <c r="C1070" t="s">
        <v>70</v>
      </c>
      <c r="D1070">
        <v>18</v>
      </c>
      <c r="E1070">
        <v>32</v>
      </c>
      <c r="F1070">
        <v>22</v>
      </c>
      <c r="G1070" t="s">
        <v>20</v>
      </c>
      <c r="H1070" t="s">
        <v>21</v>
      </c>
      <c r="I1070" t="s">
        <v>22</v>
      </c>
      <c r="J1070" t="b">
        <v>0</v>
      </c>
      <c r="K1070" t="s">
        <v>193</v>
      </c>
      <c r="L1070" t="s">
        <v>193</v>
      </c>
      <c r="M1070" t="b">
        <v>1</v>
      </c>
      <c r="N1070" t="s">
        <v>25</v>
      </c>
      <c r="O1070">
        <v>99</v>
      </c>
      <c r="P1070">
        <v>2211426</v>
      </c>
      <c r="Q1070" t="b">
        <v>0</v>
      </c>
      <c r="R1070">
        <v>20171011</v>
      </c>
    </row>
    <row r="1071" spans="1:18" hidden="1" x14ac:dyDescent="0.25">
      <c r="A1071">
        <v>1992</v>
      </c>
      <c r="B1071" t="s">
        <v>69</v>
      </c>
      <c r="C1071" t="s">
        <v>70</v>
      </c>
      <c r="D1071">
        <v>18</v>
      </c>
      <c r="E1071">
        <v>32</v>
      </c>
      <c r="F1071">
        <v>22</v>
      </c>
      <c r="G1071" t="s">
        <v>20</v>
      </c>
      <c r="H1071" t="s">
        <v>21</v>
      </c>
      <c r="I1071" t="s">
        <v>22</v>
      </c>
      <c r="J1071" t="b">
        <v>0</v>
      </c>
      <c r="K1071" t="s">
        <v>981</v>
      </c>
      <c r="L1071" t="s">
        <v>756</v>
      </c>
      <c r="M1071" t="b">
        <v>0</v>
      </c>
      <c r="N1071" t="s">
        <v>25</v>
      </c>
      <c r="O1071">
        <v>7474</v>
      </c>
      <c r="P1071">
        <v>2211426</v>
      </c>
      <c r="Q1071" t="b">
        <v>0</v>
      </c>
      <c r="R1071">
        <v>20171011</v>
      </c>
    </row>
    <row r="1072" spans="1:18" hidden="1" x14ac:dyDescent="0.25">
      <c r="A1072">
        <v>1992</v>
      </c>
      <c r="B1072" t="s">
        <v>286</v>
      </c>
      <c r="C1072" t="s">
        <v>287</v>
      </c>
      <c r="D1072">
        <v>19</v>
      </c>
      <c r="E1072">
        <v>42</v>
      </c>
      <c r="F1072">
        <v>31</v>
      </c>
      <c r="G1072" t="s">
        <v>20</v>
      </c>
      <c r="H1072" t="s">
        <v>21</v>
      </c>
      <c r="I1072" t="s">
        <v>22</v>
      </c>
      <c r="J1072" t="b">
        <v>0</v>
      </c>
      <c r="K1072" t="s">
        <v>982</v>
      </c>
      <c r="L1072" t="s">
        <v>972</v>
      </c>
      <c r="M1072" t="b">
        <v>0</v>
      </c>
      <c r="N1072" t="s">
        <v>25</v>
      </c>
      <c r="O1072">
        <v>16403</v>
      </c>
      <c r="P1072">
        <v>1292494</v>
      </c>
      <c r="Q1072" t="b">
        <v>0</v>
      </c>
      <c r="R1072">
        <v>20171011</v>
      </c>
    </row>
    <row r="1073" spans="1:18" hidden="1" x14ac:dyDescent="0.25">
      <c r="A1073">
        <v>1992</v>
      </c>
      <c r="B1073" t="s">
        <v>286</v>
      </c>
      <c r="C1073" t="s">
        <v>287</v>
      </c>
      <c r="D1073">
        <v>19</v>
      </c>
      <c r="E1073">
        <v>42</v>
      </c>
      <c r="F1073">
        <v>31</v>
      </c>
      <c r="G1073" t="s">
        <v>20</v>
      </c>
      <c r="H1073" t="s">
        <v>21</v>
      </c>
      <c r="I1073" t="s">
        <v>22</v>
      </c>
      <c r="J1073" t="b">
        <v>0</v>
      </c>
      <c r="K1073" t="s">
        <v>983</v>
      </c>
      <c r="M1073" t="b">
        <v>0</v>
      </c>
      <c r="N1073" t="s">
        <v>25</v>
      </c>
      <c r="O1073">
        <v>6277</v>
      </c>
      <c r="P1073">
        <v>1292494</v>
      </c>
      <c r="Q1073" t="b">
        <v>0</v>
      </c>
      <c r="R1073">
        <v>20171011</v>
      </c>
    </row>
    <row r="1074" spans="1:18" hidden="1" x14ac:dyDescent="0.25">
      <c r="A1074">
        <v>1992</v>
      </c>
      <c r="B1074" t="s">
        <v>286</v>
      </c>
      <c r="C1074" t="s">
        <v>287</v>
      </c>
      <c r="D1074">
        <v>19</v>
      </c>
      <c r="E1074">
        <v>42</v>
      </c>
      <c r="F1074">
        <v>31</v>
      </c>
      <c r="G1074" t="s">
        <v>20</v>
      </c>
      <c r="H1074" t="s">
        <v>21</v>
      </c>
      <c r="I1074" t="s">
        <v>22</v>
      </c>
      <c r="J1074" t="b">
        <v>0</v>
      </c>
      <c r="K1074" t="s">
        <v>984</v>
      </c>
      <c r="L1074" t="s">
        <v>29</v>
      </c>
      <c r="M1074" t="b">
        <v>0</v>
      </c>
      <c r="N1074" t="s">
        <v>25</v>
      </c>
      <c r="O1074">
        <v>351561</v>
      </c>
      <c r="P1074">
        <v>1292494</v>
      </c>
      <c r="Q1074" t="b">
        <v>0</v>
      </c>
      <c r="R1074">
        <v>20171011</v>
      </c>
    </row>
    <row r="1075" spans="1:18" hidden="1" x14ac:dyDescent="0.25">
      <c r="A1075">
        <v>1992</v>
      </c>
      <c r="B1075" t="s">
        <v>286</v>
      </c>
      <c r="C1075" t="s">
        <v>287</v>
      </c>
      <c r="D1075">
        <v>19</v>
      </c>
      <c r="E1075">
        <v>42</v>
      </c>
      <c r="F1075">
        <v>31</v>
      </c>
      <c r="G1075" t="s">
        <v>20</v>
      </c>
      <c r="H1075" t="s">
        <v>21</v>
      </c>
      <c r="I1075" t="s">
        <v>22</v>
      </c>
      <c r="J1075" t="b">
        <v>0</v>
      </c>
      <c r="K1075" t="s">
        <v>985</v>
      </c>
      <c r="L1075" t="s">
        <v>571</v>
      </c>
      <c r="M1075" t="b">
        <v>0</v>
      </c>
      <c r="N1075" t="s">
        <v>25</v>
      </c>
      <c r="O1075">
        <v>3404</v>
      </c>
      <c r="P1075">
        <v>1292494</v>
      </c>
      <c r="Q1075" t="b">
        <v>0</v>
      </c>
      <c r="R1075">
        <v>20171011</v>
      </c>
    </row>
    <row r="1076" spans="1:18" hidden="1" x14ac:dyDescent="0.25">
      <c r="A1076">
        <v>1992</v>
      </c>
      <c r="B1076" t="s">
        <v>286</v>
      </c>
      <c r="C1076" t="s">
        <v>287</v>
      </c>
      <c r="D1076">
        <v>19</v>
      </c>
      <c r="E1076">
        <v>42</v>
      </c>
      <c r="F1076">
        <v>31</v>
      </c>
      <c r="G1076" t="s">
        <v>20</v>
      </c>
      <c r="H1076" t="s">
        <v>21</v>
      </c>
      <c r="I1076" t="s">
        <v>22</v>
      </c>
      <c r="J1076" t="b">
        <v>0</v>
      </c>
      <c r="K1076" t="s">
        <v>986</v>
      </c>
      <c r="M1076" t="b">
        <v>0</v>
      </c>
      <c r="N1076" t="s">
        <v>25</v>
      </c>
      <c r="O1076">
        <v>4999</v>
      </c>
      <c r="P1076">
        <v>1292494</v>
      </c>
      <c r="Q1076" t="b">
        <v>0</v>
      </c>
      <c r="R1076">
        <v>20171011</v>
      </c>
    </row>
    <row r="1077" spans="1:18" hidden="1" x14ac:dyDescent="0.25">
      <c r="A1077">
        <v>1992</v>
      </c>
      <c r="B1077" t="s">
        <v>286</v>
      </c>
      <c r="C1077" t="s">
        <v>287</v>
      </c>
      <c r="D1077">
        <v>19</v>
      </c>
      <c r="E1077">
        <v>42</v>
      </c>
      <c r="F1077">
        <v>31</v>
      </c>
      <c r="G1077" t="s">
        <v>20</v>
      </c>
      <c r="H1077" t="s">
        <v>21</v>
      </c>
      <c r="I1077" t="s">
        <v>22</v>
      </c>
      <c r="J1077" t="b">
        <v>0</v>
      </c>
      <c r="K1077" t="s">
        <v>987</v>
      </c>
      <c r="L1077" t="s">
        <v>24</v>
      </c>
      <c r="M1077" t="b">
        <v>0</v>
      </c>
      <c r="N1077" t="s">
        <v>25</v>
      </c>
      <c r="O1077">
        <v>899761</v>
      </c>
      <c r="P1077">
        <v>1292494</v>
      </c>
      <c r="Q1077" t="b">
        <v>0</v>
      </c>
      <c r="R1077">
        <v>20171011</v>
      </c>
    </row>
    <row r="1078" spans="1:18" hidden="1" x14ac:dyDescent="0.25">
      <c r="A1078">
        <v>1992</v>
      </c>
      <c r="B1078" t="s">
        <v>286</v>
      </c>
      <c r="C1078" t="s">
        <v>287</v>
      </c>
      <c r="D1078">
        <v>19</v>
      </c>
      <c r="E1078">
        <v>42</v>
      </c>
      <c r="F1078">
        <v>31</v>
      </c>
      <c r="G1078" t="s">
        <v>20</v>
      </c>
      <c r="H1078" t="s">
        <v>21</v>
      </c>
      <c r="I1078" t="s">
        <v>22</v>
      </c>
      <c r="J1078" t="b">
        <v>0</v>
      </c>
      <c r="K1078" t="s">
        <v>988</v>
      </c>
      <c r="L1078" t="s">
        <v>88</v>
      </c>
      <c r="M1078" t="b">
        <v>0</v>
      </c>
      <c r="N1078" t="s">
        <v>25</v>
      </c>
      <c r="O1078">
        <v>1370</v>
      </c>
      <c r="P1078">
        <v>1292494</v>
      </c>
      <c r="Q1078" t="b">
        <v>0</v>
      </c>
      <c r="R1078">
        <v>20171011</v>
      </c>
    </row>
    <row r="1079" spans="1:18" hidden="1" x14ac:dyDescent="0.25">
      <c r="A1079">
        <v>1992</v>
      </c>
      <c r="B1079" t="s">
        <v>286</v>
      </c>
      <c r="C1079" t="s">
        <v>287</v>
      </c>
      <c r="D1079">
        <v>19</v>
      </c>
      <c r="E1079">
        <v>42</v>
      </c>
      <c r="F1079">
        <v>31</v>
      </c>
      <c r="G1079" t="s">
        <v>20</v>
      </c>
      <c r="H1079" t="s">
        <v>21</v>
      </c>
      <c r="I1079" t="s">
        <v>22</v>
      </c>
      <c r="J1079" t="b">
        <v>0</v>
      </c>
      <c r="K1079" t="s">
        <v>989</v>
      </c>
      <c r="M1079" t="b">
        <v>0</v>
      </c>
      <c r="N1079" t="s">
        <v>25</v>
      </c>
      <c r="O1079">
        <v>2918</v>
      </c>
      <c r="P1079">
        <v>1292494</v>
      </c>
      <c r="Q1079" t="b">
        <v>0</v>
      </c>
      <c r="R1079">
        <v>20171011</v>
      </c>
    </row>
    <row r="1080" spans="1:18" hidden="1" x14ac:dyDescent="0.25">
      <c r="A1080">
        <v>1992</v>
      </c>
      <c r="B1080" t="s">
        <v>286</v>
      </c>
      <c r="C1080" t="s">
        <v>287</v>
      </c>
      <c r="D1080">
        <v>19</v>
      </c>
      <c r="E1080">
        <v>42</v>
      </c>
      <c r="F1080">
        <v>31</v>
      </c>
      <c r="G1080" t="s">
        <v>20</v>
      </c>
      <c r="H1080" t="s">
        <v>21</v>
      </c>
      <c r="I1080" t="s">
        <v>22</v>
      </c>
      <c r="J1080" t="b">
        <v>0</v>
      </c>
      <c r="K1080" t="s">
        <v>990</v>
      </c>
      <c r="M1080" t="b">
        <v>0</v>
      </c>
      <c r="N1080" t="s">
        <v>25</v>
      </c>
      <c r="O1080">
        <v>293</v>
      </c>
      <c r="P1080">
        <v>1292494</v>
      </c>
      <c r="Q1080" t="b">
        <v>0</v>
      </c>
      <c r="R1080">
        <v>20171011</v>
      </c>
    </row>
    <row r="1081" spans="1:18" hidden="1" x14ac:dyDescent="0.25">
      <c r="A1081">
        <v>1992</v>
      </c>
      <c r="B1081" t="s">
        <v>286</v>
      </c>
      <c r="C1081" t="s">
        <v>287</v>
      </c>
      <c r="D1081">
        <v>19</v>
      </c>
      <c r="E1081">
        <v>42</v>
      </c>
      <c r="F1081">
        <v>31</v>
      </c>
      <c r="G1081" t="s">
        <v>20</v>
      </c>
      <c r="H1081" t="s">
        <v>21</v>
      </c>
      <c r="I1081" t="s">
        <v>22</v>
      </c>
      <c r="J1081" t="b">
        <v>0</v>
      </c>
      <c r="K1081" t="s">
        <v>991</v>
      </c>
      <c r="M1081" t="b">
        <v>0</v>
      </c>
      <c r="N1081" t="s">
        <v>25</v>
      </c>
      <c r="O1081">
        <v>5508</v>
      </c>
      <c r="P1081">
        <v>1292494</v>
      </c>
      <c r="Q1081" t="b">
        <v>0</v>
      </c>
      <c r="R1081">
        <v>20171011</v>
      </c>
    </row>
    <row r="1082" spans="1:18" hidden="1" x14ac:dyDescent="0.25">
      <c r="A1082">
        <v>1992</v>
      </c>
      <c r="B1082" t="s">
        <v>292</v>
      </c>
      <c r="C1082" t="s">
        <v>293</v>
      </c>
      <c r="D1082">
        <v>20</v>
      </c>
      <c r="E1082">
        <v>47</v>
      </c>
      <c r="F1082">
        <v>32</v>
      </c>
      <c r="G1082" t="s">
        <v>20</v>
      </c>
      <c r="H1082" t="s">
        <v>21</v>
      </c>
      <c r="I1082" t="s">
        <v>22</v>
      </c>
      <c r="J1082" t="b">
        <v>0</v>
      </c>
      <c r="K1082" t="s">
        <v>454</v>
      </c>
      <c r="L1082" t="s">
        <v>24</v>
      </c>
      <c r="M1082" t="b">
        <v>0</v>
      </c>
      <c r="N1082" t="s">
        <v>25</v>
      </c>
      <c r="O1082">
        <v>706246</v>
      </c>
      <c r="P1082">
        <v>1126447</v>
      </c>
      <c r="Q1082" t="b">
        <v>0</v>
      </c>
      <c r="R1082">
        <v>20171011</v>
      </c>
    </row>
    <row r="1083" spans="1:18" hidden="1" x14ac:dyDescent="0.25">
      <c r="A1083">
        <v>1992</v>
      </c>
      <c r="B1083" t="s">
        <v>292</v>
      </c>
      <c r="C1083" t="s">
        <v>293</v>
      </c>
      <c r="D1083">
        <v>20</v>
      </c>
      <c r="E1083">
        <v>47</v>
      </c>
      <c r="F1083">
        <v>32</v>
      </c>
      <c r="G1083" t="s">
        <v>20</v>
      </c>
      <c r="H1083" t="s">
        <v>21</v>
      </c>
      <c r="I1083" t="s">
        <v>22</v>
      </c>
      <c r="J1083" t="b">
        <v>0</v>
      </c>
      <c r="K1083" t="s">
        <v>992</v>
      </c>
      <c r="L1083" t="s">
        <v>27</v>
      </c>
      <c r="M1083" t="b">
        <v>0</v>
      </c>
      <c r="N1083" t="s">
        <v>25</v>
      </c>
      <c r="O1083">
        <v>45423</v>
      </c>
      <c r="P1083">
        <v>1126447</v>
      </c>
      <c r="Q1083" t="b">
        <v>0</v>
      </c>
      <c r="R1083">
        <v>20171011</v>
      </c>
    </row>
    <row r="1084" spans="1:18" hidden="1" x14ac:dyDescent="0.25">
      <c r="A1084">
        <v>1992</v>
      </c>
      <c r="B1084" t="s">
        <v>292</v>
      </c>
      <c r="C1084" t="s">
        <v>293</v>
      </c>
      <c r="D1084">
        <v>20</v>
      </c>
      <c r="E1084">
        <v>47</v>
      </c>
      <c r="F1084">
        <v>32</v>
      </c>
      <c r="G1084" t="s">
        <v>20</v>
      </c>
      <c r="H1084" t="s">
        <v>21</v>
      </c>
      <c r="I1084" t="s">
        <v>22</v>
      </c>
      <c r="J1084" t="b">
        <v>0</v>
      </c>
      <c r="K1084" t="s">
        <v>993</v>
      </c>
      <c r="L1084" t="s">
        <v>31</v>
      </c>
      <c r="M1084" t="b">
        <v>0</v>
      </c>
      <c r="N1084" t="s">
        <v>25</v>
      </c>
      <c r="O1084">
        <v>25253</v>
      </c>
      <c r="P1084">
        <v>1126447</v>
      </c>
      <c r="Q1084" t="b">
        <v>0</v>
      </c>
      <c r="R1084">
        <v>20171011</v>
      </c>
    </row>
    <row r="1085" spans="1:18" hidden="1" x14ac:dyDescent="0.25">
      <c r="A1085">
        <v>1992</v>
      </c>
      <c r="B1085" t="s">
        <v>292</v>
      </c>
      <c r="C1085" t="s">
        <v>293</v>
      </c>
      <c r="D1085">
        <v>20</v>
      </c>
      <c r="E1085">
        <v>47</v>
      </c>
      <c r="F1085">
        <v>32</v>
      </c>
      <c r="G1085" t="s">
        <v>20</v>
      </c>
      <c r="H1085" t="s">
        <v>21</v>
      </c>
      <c r="I1085" t="s">
        <v>22</v>
      </c>
      <c r="J1085" t="b">
        <v>0</v>
      </c>
      <c r="K1085" t="s">
        <v>994</v>
      </c>
      <c r="L1085" t="s">
        <v>29</v>
      </c>
      <c r="M1085" t="b">
        <v>0</v>
      </c>
      <c r="N1085" t="s">
        <v>25</v>
      </c>
      <c r="O1085">
        <v>349525</v>
      </c>
      <c r="P1085">
        <v>1126447</v>
      </c>
      <c r="Q1085" t="b">
        <v>0</v>
      </c>
      <c r="R1085">
        <v>20171011</v>
      </c>
    </row>
    <row r="1086" spans="1:18" hidden="1" x14ac:dyDescent="0.25">
      <c r="A1086">
        <v>1992</v>
      </c>
      <c r="B1086" t="s">
        <v>298</v>
      </c>
      <c r="C1086" t="s">
        <v>299</v>
      </c>
      <c r="D1086">
        <v>21</v>
      </c>
      <c r="E1086">
        <v>61</v>
      </c>
      <c r="F1086">
        <v>51</v>
      </c>
      <c r="G1086" t="s">
        <v>20</v>
      </c>
      <c r="H1086" t="s">
        <v>21</v>
      </c>
      <c r="I1086" t="s">
        <v>22</v>
      </c>
      <c r="J1086" t="b">
        <v>0</v>
      </c>
      <c r="K1086" t="s">
        <v>995</v>
      </c>
      <c r="L1086" t="s">
        <v>24</v>
      </c>
      <c r="M1086" t="b">
        <v>0</v>
      </c>
      <c r="N1086" t="s">
        <v>25</v>
      </c>
      <c r="O1086">
        <v>476604</v>
      </c>
      <c r="P1086">
        <v>1330858</v>
      </c>
      <c r="Q1086" t="b">
        <v>0</v>
      </c>
      <c r="R1086">
        <v>20171011</v>
      </c>
    </row>
    <row r="1087" spans="1:18" hidden="1" x14ac:dyDescent="0.25">
      <c r="A1087">
        <v>1992</v>
      </c>
      <c r="B1087" t="s">
        <v>298</v>
      </c>
      <c r="C1087" t="s">
        <v>299</v>
      </c>
      <c r="D1087">
        <v>21</v>
      </c>
      <c r="E1087">
        <v>61</v>
      </c>
      <c r="F1087">
        <v>51</v>
      </c>
      <c r="G1087" t="s">
        <v>20</v>
      </c>
      <c r="H1087" t="s">
        <v>21</v>
      </c>
      <c r="I1087" t="s">
        <v>22</v>
      </c>
      <c r="J1087" t="b">
        <v>0</v>
      </c>
      <c r="K1087" t="s">
        <v>456</v>
      </c>
      <c r="L1087" t="s">
        <v>29</v>
      </c>
      <c r="M1087" t="b">
        <v>0</v>
      </c>
      <c r="N1087" t="s">
        <v>25</v>
      </c>
      <c r="O1087">
        <v>836888</v>
      </c>
      <c r="P1087">
        <v>1330858</v>
      </c>
      <c r="Q1087" t="b">
        <v>0</v>
      </c>
      <c r="R1087">
        <v>20171011</v>
      </c>
    </row>
    <row r="1088" spans="1:18" hidden="1" x14ac:dyDescent="0.25">
      <c r="A1088">
        <v>1992</v>
      </c>
      <c r="B1088" t="s">
        <v>298</v>
      </c>
      <c r="C1088" t="s">
        <v>299</v>
      </c>
      <c r="D1088">
        <v>21</v>
      </c>
      <c r="E1088">
        <v>61</v>
      </c>
      <c r="F1088">
        <v>51</v>
      </c>
      <c r="G1088" t="s">
        <v>20</v>
      </c>
      <c r="H1088" t="s">
        <v>21</v>
      </c>
      <c r="I1088" t="s">
        <v>22</v>
      </c>
      <c r="J1088" t="b">
        <v>0</v>
      </c>
      <c r="K1088" t="s">
        <v>996</v>
      </c>
      <c r="L1088" t="s">
        <v>31</v>
      </c>
      <c r="M1088" t="b">
        <v>0</v>
      </c>
      <c r="N1088" t="s">
        <v>25</v>
      </c>
      <c r="O1088">
        <v>17366</v>
      </c>
      <c r="P1088">
        <v>1330858</v>
      </c>
      <c r="Q1088" t="b">
        <v>0</v>
      </c>
      <c r="R1088">
        <v>20171011</v>
      </c>
    </row>
    <row r="1089" spans="1:18" hidden="1" x14ac:dyDescent="0.25">
      <c r="A1089">
        <v>1992</v>
      </c>
      <c r="B1089" t="s">
        <v>303</v>
      </c>
      <c r="C1089" t="s">
        <v>304</v>
      </c>
      <c r="D1089">
        <v>22</v>
      </c>
      <c r="E1089">
        <v>72</v>
      </c>
      <c r="F1089">
        <v>45</v>
      </c>
      <c r="G1089" t="s">
        <v>20</v>
      </c>
      <c r="H1089" t="s">
        <v>21</v>
      </c>
      <c r="I1089" t="s">
        <v>22</v>
      </c>
      <c r="J1089" t="b">
        <v>0</v>
      </c>
      <c r="K1089" t="s">
        <v>741</v>
      </c>
      <c r="L1089" t="s">
        <v>29</v>
      </c>
      <c r="M1089" t="b">
        <v>0</v>
      </c>
      <c r="N1089" t="s">
        <v>25</v>
      </c>
      <c r="O1089">
        <v>1</v>
      </c>
      <c r="P1089">
        <v>1</v>
      </c>
      <c r="Q1089" t="b">
        <v>0</v>
      </c>
      <c r="R1089">
        <v>20171011</v>
      </c>
    </row>
    <row r="1090" spans="1:18" hidden="1" x14ac:dyDescent="0.25">
      <c r="A1090">
        <v>1992</v>
      </c>
      <c r="B1090" t="s">
        <v>80</v>
      </c>
      <c r="C1090" t="s">
        <v>81</v>
      </c>
      <c r="D1090">
        <v>24</v>
      </c>
      <c r="E1090">
        <v>52</v>
      </c>
      <c r="F1090">
        <v>52</v>
      </c>
      <c r="G1090" t="s">
        <v>20</v>
      </c>
      <c r="H1090" t="s">
        <v>21</v>
      </c>
      <c r="I1090" t="s">
        <v>22</v>
      </c>
      <c r="J1090" t="b">
        <v>0</v>
      </c>
      <c r="K1090" t="s">
        <v>743</v>
      </c>
      <c r="L1090" t="s">
        <v>29</v>
      </c>
      <c r="M1090" t="b">
        <v>0</v>
      </c>
      <c r="N1090" t="s">
        <v>25</v>
      </c>
      <c r="O1090">
        <v>1307610</v>
      </c>
      <c r="P1090">
        <v>1841298</v>
      </c>
      <c r="Q1090" t="b">
        <v>0</v>
      </c>
      <c r="R1090">
        <v>20171011</v>
      </c>
    </row>
    <row r="1091" spans="1:18" hidden="1" x14ac:dyDescent="0.25">
      <c r="A1091">
        <v>1992</v>
      </c>
      <c r="B1091" t="s">
        <v>80</v>
      </c>
      <c r="C1091" t="s">
        <v>81</v>
      </c>
      <c r="D1091">
        <v>24</v>
      </c>
      <c r="E1091">
        <v>52</v>
      </c>
      <c r="F1091">
        <v>52</v>
      </c>
      <c r="G1091" t="s">
        <v>20</v>
      </c>
      <c r="H1091" t="s">
        <v>21</v>
      </c>
      <c r="I1091" t="s">
        <v>22</v>
      </c>
      <c r="J1091" t="b">
        <v>0</v>
      </c>
      <c r="K1091" t="s">
        <v>802</v>
      </c>
      <c r="L1091" t="s">
        <v>24</v>
      </c>
      <c r="M1091" t="b">
        <v>0</v>
      </c>
      <c r="N1091" t="s">
        <v>25</v>
      </c>
      <c r="O1091">
        <v>533688</v>
      </c>
      <c r="P1091">
        <v>1841298</v>
      </c>
      <c r="Q1091" t="b">
        <v>0</v>
      </c>
      <c r="R1091">
        <v>20171011</v>
      </c>
    </row>
    <row r="1092" spans="1:18" hidden="1" x14ac:dyDescent="0.25">
      <c r="A1092">
        <v>1992</v>
      </c>
      <c r="B1092" t="s">
        <v>115</v>
      </c>
      <c r="C1092" t="s">
        <v>116</v>
      </c>
      <c r="D1092">
        <v>29</v>
      </c>
      <c r="E1092">
        <v>43</v>
      </c>
      <c r="F1092">
        <v>34</v>
      </c>
      <c r="G1092" t="s">
        <v>20</v>
      </c>
      <c r="H1092" t="s">
        <v>21</v>
      </c>
      <c r="I1092" t="s">
        <v>22</v>
      </c>
      <c r="J1092" t="b">
        <v>0</v>
      </c>
      <c r="K1092" t="s">
        <v>997</v>
      </c>
      <c r="L1092" t="s">
        <v>24</v>
      </c>
      <c r="M1092" t="b">
        <v>0</v>
      </c>
      <c r="N1092" t="s">
        <v>25</v>
      </c>
      <c r="O1092">
        <v>1221901</v>
      </c>
      <c r="P1092">
        <v>2354916</v>
      </c>
      <c r="Q1092" t="b">
        <v>0</v>
      </c>
      <c r="R1092">
        <v>20171011</v>
      </c>
    </row>
    <row r="1093" spans="1:18" hidden="1" x14ac:dyDescent="0.25">
      <c r="A1093">
        <v>1992</v>
      </c>
      <c r="B1093" t="s">
        <v>115</v>
      </c>
      <c r="C1093" t="s">
        <v>116</v>
      </c>
      <c r="D1093">
        <v>29</v>
      </c>
      <c r="E1093">
        <v>43</v>
      </c>
      <c r="F1093">
        <v>34</v>
      </c>
      <c r="G1093" t="s">
        <v>20</v>
      </c>
      <c r="H1093" t="s">
        <v>21</v>
      </c>
      <c r="I1093" t="s">
        <v>22</v>
      </c>
      <c r="J1093" t="b">
        <v>0</v>
      </c>
      <c r="K1093" t="s">
        <v>998</v>
      </c>
      <c r="L1093" t="s">
        <v>29</v>
      </c>
      <c r="M1093" t="b">
        <v>0</v>
      </c>
      <c r="N1093" t="s">
        <v>25</v>
      </c>
      <c r="O1093">
        <v>1057967</v>
      </c>
      <c r="P1093">
        <v>2354916</v>
      </c>
      <c r="Q1093" t="b">
        <v>0</v>
      </c>
      <c r="R1093">
        <v>20171011</v>
      </c>
    </row>
    <row r="1094" spans="1:18" hidden="1" x14ac:dyDescent="0.25">
      <c r="A1094">
        <v>1992</v>
      </c>
      <c r="B1094" t="s">
        <v>115</v>
      </c>
      <c r="C1094" t="s">
        <v>116</v>
      </c>
      <c r="D1094">
        <v>29</v>
      </c>
      <c r="E1094">
        <v>43</v>
      </c>
      <c r="F1094">
        <v>34</v>
      </c>
      <c r="G1094" t="s">
        <v>20</v>
      </c>
      <c r="H1094" t="s">
        <v>21</v>
      </c>
      <c r="I1094" t="s">
        <v>22</v>
      </c>
      <c r="J1094" t="b">
        <v>0</v>
      </c>
      <c r="K1094" t="s">
        <v>999</v>
      </c>
      <c r="L1094" t="s">
        <v>31</v>
      </c>
      <c r="M1094" t="b">
        <v>0</v>
      </c>
      <c r="N1094" t="s">
        <v>25</v>
      </c>
      <c r="O1094">
        <v>75048</v>
      </c>
      <c r="P1094">
        <v>2354916</v>
      </c>
      <c r="Q1094" t="b">
        <v>0</v>
      </c>
      <c r="R1094">
        <v>20171011</v>
      </c>
    </row>
    <row r="1095" spans="1:18" hidden="1" x14ac:dyDescent="0.25">
      <c r="A1095">
        <v>1992</v>
      </c>
      <c r="B1095" t="s">
        <v>129</v>
      </c>
      <c r="C1095" t="s">
        <v>130</v>
      </c>
      <c r="D1095">
        <v>32</v>
      </c>
      <c r="E1095">
        <v>88</v>
      </c>
      <c r="F1095">
        <v>65</v>
      </c>
      <c r="G1095" t="s">
        <v>20</v>
      </c>
      <c r="H1095" t="s">
        <v>21</v>
      </c>
      <c r="I1095" t="s">
        <v>22</v>
      </c>
      <c r="J1095" t="b">
        <v>0</v>
      </c>
      <c r="K1095" t="s">
        <v>1000</v>
      </c>
      <c r="L1095" t="s">
        <v>132</v>
      </c>
      <c r="M1095" t="b">
        <v>0</v>
      </c>
      <c r="N1095" t="s">
        <v>25</v>
      </c>
      <c r="O1095">
        <v>11240</v>
      </c>
      <c r="P1095">
        <v>495887</v>
      </c>
      <c r="Q1095" t="b">
        <v>0</v>
      </c>
      <c r="R1095">
        <v>20171011</v>
      </c>
    </row>
    <row r="1096" spans="1:18" hidden="1" x14ac:dyDescent="0.25">
      <c r="A1096">
        <v>1992</v>
      </c>
      <c r="B1096" t="s">
        <v>129</v>
      </c>
      <c r="C1096" t="s">
        <v>130</v>
      </c>
      <c r="D1096">
        <v>32</v>
      </c>
      <c r="E1096">
        <v>88</v>
      </c>
      <c r="F1096">
        <v>65</v>
      </c>
      <c r="G1096" t="s">
        <v>20</v>
      </c>
      <c r="H1096" t="s">
        <v>21</v>
      </c>
      <c r="I1096" t="s">
        <v>22</v>
      </c>
      <c r="J1096" t="b">
        <v>0</v>
      </c>
      <c r="K1096" t="s">
        <v>1001</v>
      </c>
      <c r="L1096" t="s">
        <v>24</v>
      </c>
      <c r="M1096" t="b">
        <v>0</v>
      </c>
      <c r="N1096" t="s">
        <v>25</v>
      </c>
      <c r="O1096">
        <v>199413</v>
      </c>
      <c r="P1096">
        <v>495887</v>
      </c>
      <c r="Q1096" t="b">
        <v>0</v>
      </c>
      <c r="R1096">
        <v>20171011</v>
      </c>
    </row>
    <row r="1097" spans="1:18" hidden="1" x14ac:dyDescent="0.25">
      <c r="A1097">
        <v>1992</v>
      </c>
      <c r="B1097" t="s">
        <v>129</v>
      </c>
      <c r="C1097" t="s">
        <v>130</v>
      </c>
      <c r="D1097">
        <v>32</v>
      </c>
      <c r="E1097">
        <v>88</v>
      </c>
      <c r="F1097">
        <v>65</v>
      </c>
      <c r="G1097" t="s">
        <v>20</v>
      </c>
      <c r="H1097" t="s">
        <v>21</v>
      </c>
      <c r="I1097" t="s">
        <v>22</v>
      </c>
      <c r="J1097" t="b">
        <v>0</v>
      </c>
      <c r="K1097" t="s">
        <v>1002</v>
      </c>
      <c r="L1097" t="s">
        <v>847</v>
      </c>
      <c r="M1097" t="b">
        <v>0</v>
      </c>
      <c r="N1097" t="s">
        <v>25</v>
      </c>
      <c r="O1097">
        <v>4429</v>
      </c>
      <c r="P1097">
        <v>495887</v>
      </c>
      <c r="Q1097" t="b">
        <v>0</v>
      </c>
      <c r="R1097">
        <v>20171011</v>
      </c>
    </row>
    <row r="1098" spans="1:18" hidden="1" x14ac:dyDescent="0.25">
      <c r="A1098">
        <v>1992</v>
      </c>
      <c r="B1098" t="s">
        <v>129</v>
      </c>
      <c r="C1098" t="s">
        <v>130</v>
      </c>
      <c r="D1098">
        <v>32</v>
      </c>
      <c r="E1098">
        <v>88</v>
      </c>
      <c r="F1098">
        <v>65</v>
      </c>
      <c r="G1098" t="s">
        <v>20</v>
      </c>
      <c r="H1098" t="s">
        <v>21</v>
      </c>
      <c r="I1098" t="s">
        <v>22</v>
      </c>
      <c r="J1098" t="b">
        <v>0</v>
      </c>
      <c r="K1098" t="s">
        <v>747</v>
      </c>
      <c r="L1098" t="s">
        <v>29</v>
      </c>
      <c r="M1098" t="b">
        <v>0</v>
      </c>
      <c r="N1098" t="s">
        <v>25</v>
      </c>
      <c r="O1098">
        <v>253150</v>
      </c>
      <c r="P1098">
        <v>495887</v>
      </c>
      <c r="Q1098" t="b">
        <v>0</v>
      </c>
      <c r="R1098">
        <v>20171011</v>
      </c>
    </row>
    <row r="1099" spans="1:18" hidden="1" x14ac:dyDescent="0.25">
      <c r="A1099">
        <v>1992</v>
      </c>
      <c r="B1099" t="s">
        <v>129</v>
      </c>
      <c r="C1099" t="s">
        <v>130</v>
      </c>
      <c r="D1099">
        <v>32</v>
      </c>
      <c r="E1099">
        <v>88</v>
      </c>
      <c r="F1099">
        <v>65</v>
      </c>
      <c r="G1099" t="s">
        <v>20</v>
      </c>
      <c r="H1099" t="s">
        <v>21</v>
      </c>
      <c r="I1099" t="s">
        <v>22</v>
      </c>
      <c r="J1099" t="b">
        <v>0</v>
      </c>
      <c r="K1099" t="s">
        <v>134</v>
      </c>
      <c r="M1099" t="b">
        <v>0</v>
      </c>
      <c r="N1099" t="s">
        <v>25</v>
      </c>
      <c r="O1099">
        <v>13154</v>
      </c>
      <c r="P1099">
        <v>495887</v>
      </c>
      <c r="Q1099" t="b">
        <v>0</v>
      </c>
      <c r="R1099">
        <v>20171011</v>
      </c>
    </row>
    <row r="1100" spans="1:18" hidden="1" x14ac:dyDescent="0.25">
      <c r="A1100">
        <v>1992</v>
      </c>
      <c r="B1100" t="s">
        <v>129</v>
      </c>
      <c r="C1100" t="s">
        <v>130</v>
      </c>
      <c r="D1100">
        <v>32</v>
      </c>
      <c r="E1100">
        <v>88</v>
      </c>
      <c r="F1100">
        <v>65</v>
      </c>
      <c r="G1100" t="s">
        <v>20</v>
      </c>
      <c r="H1100" t="s">
        <v>21</v>
      </c>
      <c r="I1100" t="s">
        <v>22</v>
      </c>
      <c r="J1100" t="b">
        <v>0</v>
      </c>
      <c r="K1100" t="s">
        <v>1003</v>
      </c>
      <c r="L1100" t="s">
        <v>31</v>
      </c>
      <c r="M1100" t="b">
        <v>0</v>
      </c>
      <c r="N1100" t="s">
        <v>25</v>
      </c>
      <c r="O1100">
        <v>7222</v>
      </c>
      <c r="P1100">
        <v>495887</v>
      </c>
      <c r="Q1100" t="b">
        <v>0</v>
      </c>
      <c r="R1100">
        <v>20171011</v>
      </c>
    </row>
    <row r="1101" spans="1:18" hidden="1" x14ac:dyDescent="0.25">
      <c r="A1101">
        <v>1992</v>
      </c>
      <c r="B1101" t="s">
        <v>129</v>
      </c>
      <c r="C1101" t="s">
        <v>130</v>
      </c>
      <c r="D1101">
        <v>32</v>
      </c>
      <c r="E1101">
        <v>88</v>
      </c>
      <c r="F1101">
        <v>65</v>
      </c>
      <c r="G1101" t="s">
        <v>20</v>
      </c>
      <c r="H1101" t="s">
        <v>21</v>
      </c>
      <c r="I1101" t="s">
        <v>22</v>
      </c>
      <c r="J1101" t="b">
        <v>0</v>
      </c>
      <c r="K1101" t="s">
        <v>1004</v>
      </c>
      <c r="L1101" t="s">
        <v>972</v>
      </c>
      <c r="M1101" t="b">
        <v>0</v>
      </c>
      <c r="N1101" t="s">
        <v>25</v>
      </c>
      <c r="O1101">
        <v>7279</v>
      </c>
      <c r="P1101">
        <v>495887</v>
      </c>
      <c r="Q1101" t="b">
        <v>0</v>
      </c>
      <c r="R1101">
        <v>20171011</v>
      </c>
    </row>
    <row r="1102" spans="1:18" hidden="1" x14ac:dyDescent="0.25">
      <c r="A1102">
        <v>1992</v>
      </c>
      <c r="B1102" t="s">
        <v>337</v>
      </c>
      <c r="C1102" t="s">
        <v>338</v>
      </c>
      <c r="D1102">
        <v>33</v>
      </c>
      <c r="E1102">
        <v>12</v>
      </c>
      <c r="F1102">
        <v>4</v>
      </c>
      <c r="G1102" t="s">
        <v>20</v>
      </c>
      <c r="H1102" t="s">
        <v>21</v>
      </c>
      <c r="I1102" t="s">
        <v>22</v>
      </c>
      <c r="J1102" t="b">
        <v>0</v>
      </c>
      <c r="K1102" t="s">
        <v>1005</v>
      </c>
      <c r="L1102" t="s">
        <v>24</v>
      </c>
      <c r="M1102" t="b">
        <v>0</v>
      </c>
      <c r="N1102" t="s">
        <v>25</v>
      </c>
      <c r="O1102">
        <v>249591</v>
      </c>
      <c r="P1102">
        <v>518170</v>
      </c>
      <c r="Q1102" t="b">
        <v>0</v>
      </c>
      <c r="R1102">
        <v>20171011</v>
      </c>
    </row>
    <row r="1103" spans="1:18" hidden="1" x14ac:dyDescent="0.25">
      <c r="A1103">
        <v>1992</v>
      </c>
      <c r="B1103" t="s">
        <v>337</v>
      </c>
      <c r="C1103" t="s">
        <v>338</v>
      </c>
      <c r="D1103">
        <v>33</v>
      </c>
      <c r="E1103">
        <v>12</v>
      </c>
      <c r="F1103">
        <v>4</v>
      </c>
      <c r="G1103" t="s">
        <v>20</v>
      </c>
      <c r="H1103" t="s">
        <v>21</v>
      </c>
      <c r="I1103" t="s">
        <v>22</v>
      </c>
      <c r="J1103" t="b">
        <v>0</v>
      </c>
      <c r="K1103" t="s">
        <v>1006</v>
      </c>
      <c r="L1103" t="s">
        <v>972</v>
      </c>
      <c r="M1103" t="b">
        <v>0</v>
      </c>
      <c r="N1103" t="s">
        <v>25</v>
      </c>
      <c r="O1103">
        <v>1291</v>
      </c>
      <c r="P1103">
        <v>518170</v>
      </c>
      <c r="Q1103" t="b">
        <v>0</v>
      </c>
      <c r="R1103">
        <v>20171011</v>
      </c>
    </row>
    <row r="1104" spans="1:18" hidden="1" x14ac:dyDescent="0.25">
      <c r="A1104">
        <v>1992</v>
      </c>
      <c r="B1104" t="s">
        <v>337</v>
      </c>
      <c r="C1104" t="s">
        <v>338</v>
      </c>
      <c r="D1104">
        <v>33</v>
      </c>
      <c r="E1104">
        <v>12</v>
      </c>
      <c r="F1104">
        <v>4</v>
      </c>
      <c r="G1104" t="s">
        <v>20</v>
      </c>
      <c r="H1104" t="s">
        <v>21</v>
      </c>
      <c r="I1104" t="s">
        <v>22</v>
      </c>
      <c r="J1104" t="b">
        <v>0</v>
      </c>
      <c r="K1104" t="s">
        <v>1007</v>
      </c>
      <c r="L1104" t="s">
        <v>27</v>
      </c>
      <c r="M1104" t="b">
        <v>0</v>
      </c>
      <c r="N1104" t="s">
        <v>25</v>
      </c>
      <c r="O1104">
        <v>4752</v>
      </c>
      <c r="P1104">
        <v>518170</v>
      </c>
      <c r="Q1104" t="b">
        <v>0</v>
      </c>
      <c r="R1104">
        <v>20171011</v>
      </c>
    </row>
    <row r="1105" spans="1:18" hidden="1" x14ac:dyDescent="0.25">
      <c r="A1105">
        <v>1992</v>
      </c>
      <c r="B1105" t="s">
        <v>337</v>
      </c>
      <c r="C1105" t="s">
        <v>338</v>
      </c>
      <c r="D1105">
        <v>33</v>
      </c>
      <c r="E1105">
        <v>12</v>
      </c>
      <c r="F1105">
        <v>4</v>
      </c>
      <c r="G1105" t="s">
        <v>20</v>
      </c>
      <c r="H1105" t="s">
        <v>21</v>
      </c>
      <c r="I1105" t="s">
        <v>22</v>
      </c>
      <c r="J1105" t="b">
        <v>0</v>
      </c>
      <c r="K1105" t="s">
        <v>1008</v>
      </c>
      <c r="L1105" t="s">
        <v>27</v>
      </c>
      <c r="M1105" t="b">
        <v>0</v>
      </c>
      <c r="N1105" t="s">
        <v>25</v>
      </c>
      <c r="O1105">
        <v>9340</v>
      </c>
      <c r="P1105">
        <v>518170</v>
      </c>
      <c r="Q1105" t="b">
        <v>0</v>
      </c>
      <c r="R1105">
        <v>20171011</v>
      </c>
    </row>
    <row r="1106" spans="1:18" hidden="1" x14ac:dyDescent="0.25">
      <c r="A1106">
        <v>1992</v>
      </c>
      <c r="B1106" t="s">
        <v>337</v>
      </c>
      <c r="C1106" t="s">
        <v>338</v>
      </c>
      <c r="D1106">
        <v>33</v>
      </c>
      <c r="E1106">
        <v>12</v>
      </c>
      <c r="F1106">
        <v>4</v>
      </c>
      <c r="G1106" t="s">
        <v>20</v>
      </c>
      <c r="H1106" t="s">
        <v>21</v>
      </c>
      <c r="I1106" t="s">
        <v>22</v>
      </c>
      <c r="J1106" t="b">
        <v>0</v>
      </c>
      <c r="K1106" t="s">
        <v>1009</v>
      </c>
      <c r="L1106" t="s">
        <v>29</v>
      </c>
      <c r="M1106" t="b">
        <v>0</v>
      </c>
      <c r="N1106" t="s">
        <v>25</v>
      </c>
      <c r="O1106">
        <v>234982</v>
      </c>
      <c r="P1106">
        <v>518170</v>
      </c>
      <c r="Q1106" t="b">
        <v>0</v>
      </c>
      <c r="R1106">
        <v>20171011</v>
      </c>
    </row>
    <row r="1107" spans="1:18" hidden="1" x14ac:dyDescent="0.25">
      <c r="A1107">
        <v>1992</v>
      </c>
      <c r="B1107" t="s">
        <v>337</v>
      </c>
      <c r="C1107" t="s">
        <v>338</v>
      </c>
      <c r="D1107">
        <v>33</v>
      </c>
      <c r="E1107">
        <v>12</v>
      </c>
      <c r="F1107">
        <v>4</v>
      </c>
      <c r="G1107" t="s">
        <v>20</v>
      </c>
      <c r="H1107" t="s">
        <v>21</v>
      </c>
      <c r="I1107" t="s">
        <v>22</v>
      </c>
      <c r="J1107" t="b">
        <v>0</v>
      </c>
      <c r="K1107" t="s">
        <v>1010</v>
      </c>
      <c r="L1107" t="s">
        <v>31</v>
      </c>
      <c r="M1107" t="b">
        <v>0</v>
      </c>
      <c r="N1107" t="s">
        <v>25</v>
      </c>
      <c r="O1107">
        <v>18214</v>
      </c>
      <c r="P1107">
        <v>518170</v>
      </c>
      <c r="Q1107" t="b">
        <v>0</v>
      </c>
      <c r="R1107">
        <v>20171011</v>
      </c>
    </row>
    <row r="1108" spans="1:18" hidden="1" x14ac:dyDescent="0.25">
      <c r="A1108">
        <v>1992</v>
      </c>
      <c r="B1108" t="s">
        <v>152</v>
      </c>
      <c r="C1108" t="s">
        <v>153</v>
      </c>
      <c r="D1108">
        <v>36</v>
      </c>
      <c r="E1108">
        <v>21</v>
      </c>
      <c r="F1108">
        <v>13</v>
      </c>
      <c r="G1108" t="s">
        <v>20</v>
      </c>
      <c r="H1108" t="s">
        <v>21</v>
      </c>
      <c r="I1108" t="s">
        <v>22</v>
      </c>
      <c r="J1108" t="b">
        <v>0</v>
      </c>
      <c r="K1108" t="s">
        <v>1011</v>
      </c>
      <c r="L1108" t="s">
        <v>478</v>
      </c>
      <c r="M1108" t="b">
        <v>0</v>
      </c>
      <c r="N1108" t="s">
        <v>25</v>
      </c>
      <c r="O1108">
        <v>224914</v>
      </c>
      <c r="P1108">
        <v>7078805</v>
      </c>
      <c r="Q1108" t="b">
        <v>0</v>
      </c>
      <c r="R1108">
        <v>20171011</v>
      </c>
    </row>
    <row r="1109" spans="1:18" hidden="1" x14ac:dyDescent="0.25">
      <c r="A1109">
        <v>1992</v>
      </c>
      <c r="B1109" t="s">
        <v>152</v>
      </c>
      <c r="C1109" t="s">
        <v>153</v>
      </c>
      <c r="D1109">
        <v>36</v>
      </c>
      <c r="E1109">
        <v>21</v>
      </c>
      <c r="F1109">
        <v>13</v>
      </c>
      <c r="G1109" t="s">
        <v>20</v>
      </c>
      <c r="H1109" t="s">
        <v>21</v>
      </c>
      <c r="I1109" t="s">
        <v>22</v>
      </c>
      <c r="J1109" t="b">
        <v>0</v>
      </c>
      <c r="K1109" t="s">
        <v>1012</v>
      </c>
      <c r="L1109" t="s">
        <v>88</v>
      </c>
      <c r="M1109" t="b">
        <v>0</v>
      </c>
      <c r="N1109" t="s">
        <v>25</v>
      </c>
      <c r="O1109">
        <v>16724</v>
      </c>
      <c r="P1109">
        <v>7078805</v>
      </c>
      <c r="Q1109" t="b">
        <v>0</v>
      </c>
      <c r="R1109">
        <v>20171011</v>
      </c>
    </row>
    <row r="1110" spans="1:18" hidden="1" x14ac:dyDescent="0.25">
      <c r="A1110">
        <v>1992</v>
      </c>
      <c r="B1110" t="s">
        <v>152</v>
      </c>
      <c r="C1110" t="s">
        <v>153</v>
      </c>
      <c r="D1110">
        <v>36</v>
      </c>
      <c r="E1110">
        <v>21</v>
      </c>
      <c r="F1110">
        <v>13</v>
      </c>
      <c r="G1110" t="s">
        <v>20</v>
      </c>
      <c r="H1110" t="s">
        <v>21</v>
      </c>
      <c r="I1110" t="s">
        <v>22</v>
      </c>
      <c r="J1110" t="b">
        <v>0</v>
      </c>
      <c r="K1110" t="s">
        <v>1013</v>
      </c>
      <c r="L1110" t="s">
        <v>31</v>
      </c>
      <c r="M1110" t="b">
        <v>0</v>
      </c>
      <c r="N1110" t="s">
        <v>25</v>
      </c>
      <c r="O1110">
        <v>108530</v>
      </c>
      <c r="P1110">
        <v>7078805</v>
      </c>
      <c r="Q1110" t="b">
        <v>0</v>
      </c>
      <c r="R1110">
        <v>20171011</v>
      </c>
    </row>
    <row r="1111" spans="1:18" hidden="1" x14ac:dyDescent="0.25">
      <c r="A1111">
        <v>1992</v>
      </c>
      <c r="B1111" t="s">
        <v>152</v>
      </c>
      <c r="C1111" t="s">
        <v>153</v>
      </c>
      <c r="D1111">
        <v>36</v>
      </c>
      <c r="E1111">
        <v>21</v>
      </c>
      <c r="F1111">
        <v>13</v>
      </c>
      <c r="G1111" t="s">
        <v>20</v>
      </c>
      <c r="H1111" t="s">
        <v>21</v>
      </c>
      <c r="I1111" t="s">
        <v>22</v>
      </c>
      <c r="J1111" t="b">
        <v>0</v>
      </c>
      <c r="K1111" t="s">
        <v>1011</v>
      </c>
      <c r="L1111" t="s">
        <v>158</v>
      </c>
      <c r="M1111" t="b">
        <v>0</v>
      </c>
      <c r="N1111" t="s">
        <v>25</v>
      </c>
      <c r="O1111">
        <v>289258</v>
      </c>
      <c r="P1111">
        <v>7078805</v>
      </c>
      <c r="Q1111" t="b">
        <v>0</v>
      </c>
      <c r="R1111">
        <v>20171011</v>
      </c>
    </row>
    <row r="1112" spans="1:18" hidden="1" x14ac:dyDescent="0.25">
      <c r="A1112">
        <v>1992</v>
      </c>
      <c r="B1112" t="s">
        <v>152</v>
      </c>
      <c r="C1112" t="s">
        <v>153</v>
      </c>
      <c r="D1112">
        <v>36</v>
      </c>
      <c r="E1112">
        <v>21</v>
      </c>
      <c r="F1112">
        <v>13</v>
      </c>
      <c r="G1112" t="s">
        <v>20</v>
      </c>
      <c r="H1112" t="s">
        <v>21</v>
      </c>
      <c r="I1112" t="s">
        <v>22</v>
      </c>
      <c r="J1112" t="b">
        <v>0</v>
      </c>
      <c r="K1112" t="s">
        <v>990</v>
      </c>
      <c r="M1112" t="b">
        <v>0</v>
      </c>
      <c r="N1112" t="s">
        <v>25</v>
      </c>
      <c r="O1112">
        <v>619979</v>
      </c>
      <c r="P1112">
        <v>7078805</v>
      </c>
      <c r="Q1112" t="b">
        <v>0</v>
      </c>
      <c r="R1112">
        <v>20171011</v>
      </c>
    </row>
    <row r="1113" spans="1:18" hidden="1" x14ac:dyDescent="0.25">
      <c r="A1113">
        <v>1992</v>
      </c>
      <c r="B1113" t="s">
        <v>152</v>
      </c>
      <c r="C1113" t="s">
        <v>153</v>
      </c>
      <c r="D1113">
        <v>36</v>
      </c>
      <c r="E1113">
        <v>21</v>
      </c>
      <c r="F1113">
        <v>13</v>
      </c>
      <c r="G1113" t="s">
        <v>20</v>
      </c>
      <c r="H1113" t="s">
        <v>21</v>
      </c>
      <c r="I1113" t="s">
        <v>22</v>
      </c>
      <c r="J1113" t="b">
        <v>0</v>
      </c>
      <c r="K1113" t="s">
        <v>1014</v>
      </c>
      <c r="L1113" t="s">
        <v>156</v>
      </c>
      <c r="M1113" t="b">
        <v>0</v>
      </c>
      <c r="N1113" t="s">
        <v>25</v>
      </c>
      <c r="O1113">
        <v>143199</v>
      </c>
      <c r="P1113">
        <v>7078805</v>
      </c>
      <c r="Q1113" t="b">
        <v>0</v>
      </c>
      <c r="R1113">
        <v>20171011</v>
      </c>
    </row>
    <row r="1114" spans="1:18" hidden="1" x14ac:dyDescent="0.25">
      <c r="A1114">
        <v>1992</v>
      </c>
      <c r="B1114" t="s">
        <v>152</v>
      </c>
      <c r="C1114" t="s">
        <v>153</v>
      </c>
      <c r="D1114">
        <v>36</v>
      </c>
      <c r="E1114">
        <v>21</v>
      </c>
      <c r="F1114">
        <v>13</v>
      </c>
      <c r="G1114" t="s">
        <v>20</v>
      </c>
      <c r="H1114" t="s">
        <v>21</v>
      </c>
      <c r="I1114" t="s">
        <v>22</v>
      </c>
      <c r="J1114" t="b">
        <v>0</v>
      </c>
      <c r="K1114" t="s">
        <v>1015</v>
      </c>
      <c r="L1114" t="s">
        <v>972</v>
      </c>
      <c r="M1114" t="b">
        <v>0</v>
      </c>
      <c r="N1114" t="s">
        <v>25</v>
      </c>
      <c r="O1114">
        <v>23747</v>
      </c>
      <c r="P1114">
        <v>7078805</v>
      </c>
      <c r="Q1114" t="b">
        <v>0</v>
      </c>
      <c r="R1114">
        <v>20171011</v>
      </c>
    </row>
    <row r="1115" spans="1:18" hidden="1" x14ac:dyDescent="0.25">
      <c r="A1115">
        <v>1992</v>
      </c>
      <c r="B1115" t="s">
        <v>152</v>
      </c>
      <c r="C1115" t="s">
        <v>153</v>
      </c>
      <c r="D1115">
        <v>36</v>
      </c>
      <c r="E1115">
        <v>21</v>
      </c>
      <c r="F1115">
        <v>13</v>
      </c>
      <c r="G1115" t="s">
        <v>20</v>
      </c>
      <c r="H1115" t="s">
        <v>21</v>
      </c>
      <c r="I1115" t="s">
        <v>22</v>
      </c>
      <c r="J1115" t="b">
        <v>0</v>
      </c>
      <c r="K1115" t="s">
        <v>1011</v>
      </c>
      <c r="L1115" t="s">
        <v>24</v>
      </c>
      <c r="M1115" t="b">
        <v>0</v>
      </c>
      <c r="N1115" t="s">
        <v>25</v>
      </c>
      <c r="O1115">
        <v>2652822</v>
      </c>
      <c r="P1115">
        <v>7078805</v>
      </c>
      <c r="Q1115" t="b">
        <v>0</v>
      </c>
      <c r="R1115">
        <v>20171011</v>
      </c>
    </row>
    <row r="1116" spans="1:18" hidden="1" x14ac:dyDescent="0.25">
      <c r="A1116">
        <v>1992</v>
      </c>
      <c r="B1116" t="s">
        <v>152</v>
      </c>
      <c r="C1116" t="s">
        <v>153</v>
      </c>
      <c r="D1116">
        <v>36</v>
      </c>
      <c r="E1116">
        <v>21</v>
      </c>
      <c r="F1116">
        <v>13</v>
      </c>
      <c r="G1116" t="s">
        <v>20</v>
      </c>
      <c r="H1116" t="s">
        <v>21</v>
      </c>
      <c r="I1116" t="s">
        <v>22</v>
      </c>
      <c r="J1116" t="b">
        <v>0</v>
      </c>
      <c r="K1116" t="s">
        <v>1016</v>
      </c>
      <c r="L1116" t="s">
        <v>756</v>
      </c>
      <c r="M1116" t="b">
        <v>0</v>
      </c>
      <c r="N1116" t="s">
        <v>25</v>
      </c>
      <c r="O1116">
        <v>56631</v>
      </c>
      <c r="P1116">
        <v>7078805</v>
      </c>
      <c r="Q1116" t="b">
        <v>0</v>
      </c>
      <c r="R1116">
        <v>20171011</v>
      </c>
    </row>
    <row r="1117" spans="1:18" hidden="1" x14ac:dyDescent="0.25">
      <c r="A1117">
        <v>1992</v>
      </c>
      <c r="B1117" t="s">
        <v>152</v>
      </c>
      <c r="C1117" t="s">
        <v>153</v>
      </c>
      <c r="D1117">
        <v>36</v>
      </c>
      <c r="E1117">
        <v>21</v>
      </c>
      <c r="F1117">
        <v>13</v>
      </c>
      <c r="G1117" t="s">
        <v>20</v>
      </c>
      <c r="H1117" t="s">
        <v>21</v>
      </c>
      <c r="I1117" t="s">
        <v>22</v>
      </c>
      <c r="J1117" t="b">
        <v>0</v>
      </c>
      <c r="K1117" t="s">
        <v>1014</v>
      </c>
      <c r="L1117" t="s">
        <v>29</v>
      </c>
      <c r="M1117" t="b">
        <v>0</v>
      </c>
      <c r="N1117" t="s">
        <v>25</v>
      </c>
      <c r="O1117">
        <v>2943001</v>
      </c>
      <c r="P1117">
        <v>7078805</v>
      </c>
      <c r="Q1117" t="b">
        <v>0</v>
      </c>
      <c r="R1117">
        <v>20171011</v>
      </c>
    </row>
    <row r="1118" spans="1:18" hidden="1" x14ac:dyDescent="0.25">
      <c r="A1118">
        <v>1992</v>
      </c>
      <c r="B1118" t="s">
        <v>355</v>
      </c>
      <c r="C1118" t="s">
        <v>356</v>
      </c>
      <c r="D1118">
        <v>37</v>
      </c>
      <c r="E1118">
        <v>56</v>
      </c>
      <c r="F1118">
        <v>47</v>
      </c>
      <c r="G1118" t="s">
        <v>20</v>
      </c>
      <c r="H1118" t="s">
        <v>21</v>
      </c>
      <c r="I1118" t="s">
        <v>22</v>
      </c>
      <c r="J1118" t="b">
        <v>0</v>
      </c>
      <c r="K1118" t="s">
        <v>681</v>
      </c>
      <c r="L1118" t="s">
        <v>31</v>
      </c>
      <c r="M1118" t="b">
        <v>0</v>
      </c>
      <c r="N1118" t="s">
        <v>25</v>
      </c>
      <c r="O1118">
        <v>85948</v>
      </c>
      <c r="P1118">
        <v>2577891</v>
      </c>
      <c r="Q1118" t="b">
        <v>0</v>
      </c>
      <c r="R1118">
        <v>20171011</v>
      </c>
    </row>
    <row r="1119" spans="1:18" hidden="1" x14ac:dyDescent="0.25">
      <c r="A1119">
        <v>1992</v>
      </c>
      <c r="B1119" t="s">
        <v>355</v>
      </c>
      <c r="C1119" t="s">
        <v>356</v>
      </c>
      <c r="D1119">
        <v>37</v>
      </c>
      <c r="E1119">
        <v>56</v>
      </c>
      <c r="F1119">
        <v>47</v>
      </c>
      <c r="G1119" t="s">
        <v>20</v>
      </c>
      <c r="H1119" t="s">
        <v>21</v>
      </c>
      <c r="I1119" t="s">
        <v>22</v>
      </c>
      <c r="J1119" t="b">
        <v>0</v>
      </c>
      <c r="K1119" t="s">
        <v>1017</v>
      </c>
      <c r="L1119" t="s">
        <v>88</v>
      </c>
      <c r="M1119" t="b">
        <v>0</v>
      </c>
      <c r="N1119" t="s">
        <v>25</v>
      </c>
      <c r="O1119">
        <v>23</v>
      </c>
      <c r="P1119">
        <v>2577891</v>
      </c>
      <c r="Q1119" t="b">
        <v>0</v>
      </c>
      <c r="R1119">
        <v>20171011</v>
      </c>
    </row>
    <row r="1120" spans="1:18" hidden="1" x14ac:dyDescent="0.25">
      <c r="A1120">
        <v>1992</v>
      </c>
      <c r="B1120" t="s">
        <v>355</v>
      </c>
      <c r="C1120" t="s">
        <v>356</v>
      </c>
      <c r="D1120">
        <v>37</v>
      </c>
      <c r="E1120">
        <v>56</v>
      </c>
      <c r="F1120">
        <v>47</v>
      </c>
      <c r="G1120" t="s">
        <v>20</v>
      </c>
      <c r="H1120" t="s">
        <v>21</v>
      </c>
      <c r="I1120" t="s">
        <v>22</v>
      </c>
      <c r="J1120" t="b">
        <v>0</v>
      </c>
      <c r="K1120" t="s">
        <v>1018</v>
      </c>
      <c r="L1120" t="s">
        <v>972</v>
      </c>
      <c r="M1120" t="b">
        <v>0</v>
      </c>
      <c r="N1120" t="s">
        <v>25</v>
      </c>
      <c r="O1120">
        <v>13</v>
      </c>
      <c r="P1120">
        <v>2577891</v>
      </c>
      <c r="Q1120" t="b">
        <v>0</v>
      </c>
      <c r="R1120">
        <v>20171011</v>
      </c>
    </row>
    <row r="1121" spans="1:18" hidden="1" x14ac:dyDescent="0.25">
      <c r="A1121">
        <v>1992</v>
      </c>
      <c r="B1121" t="s">
        <v>355</v>
      </c>
      <c r="C1121" t="s">
        <v>356</v>
      </c>
      <c r="D1121">
        <v>37</v>
      </c>
      <c r="E1121">
        <v>56</v>
      </c>
      <c r="F1121">
        <v>47</v>
      </c>
      <c r="G1121" t="s">
        <v>20</v>
      </c>
      <c r="H1121" t="s">
        <v>21</v>
      </c>
      <c r="I1121" t="s">
        <v>22</v>
      </c>
      <c r="J1121" t="b">
        <v>0</v>
      </c>
      <c r="K1121" t="s">
        <v>757</v>
      </c>
      <c r="L1121" t="s">
        <v>29</v>
      </c>
      <c r="M1121" t="b">
        <v>0</v>
      </c>
      <c r="N1121" t="s">
        <v>25</v>
      </c>
      <c r="O1121">
        <v>1194015</v>
      </c>
      <c r="P1121">
        <v>2577891</v>
      </c>
      <c r="Q1121" t="b">
        <v>0</v>
      </c>
      <c r="R1121">
        <v>20171011</v>
      </c>
    </row>
    <row r="1122" spans="1:18" hidden="1" x14ac:dyDescent="0.25">
      <c r="A1122">
        <v>1992</v>
      </c>
      <c r="B1122" t="s">
        <v>355</v>
      </c>
      <c r="C1122" t="s">
        <v>356</v>
      </c>
      <c r="D1122">
        <v>37</v>
      </c>
      <c r="E1122">
        <v>56</v>
      </c>
      <c r="F1122">
        <v>47</v>
      </c>
      <c r="G1122" t="s">
        <v>20</v>
      </c>
      <c r="H1122" t="s">
        <v>21</v>
      </c>
      <c r="I1122" t="s">
        <v>22</v>
      </c>
      <c r="J1122" t="b">
        <v>0</v>
      </c>
      <c r="K1122" t="s">
        <v>1019</v>
      </c>
      <c r="L1122" t="s">
        <v>24</v>
      </c>
      <c r="M1122" t="b">
        <v>0</v>
      </c>
      <c r="N1122" t="s">
        <v>25</v>
      </c>
      <c r="O1122">
        <v>1297892</v>
      </c>
      <c r="P1122">
        <v>2577891</v>
      </c>
      <c r="Q1122" t="b">
        <v>0</v>
      </c>
      <c r="R1122">
        <v>20171011</v>
      </c>
    </row>
    <row r="1123" spans="1:18" hidden="1" x14ac:dyDescent="0.25">
      <c r="A1123">
        <v>1992</v>
      </c>
      <c r="B1123" t="s">
        <v>162</v>
      </c>
      <c r="C1123" t="s">
        <v>163</v>
      </c>
      <c r="D1123">
        <v>38</v>
      </c>
      <c r="E1123">
        <v>44</v>
      </c>
      <c r="F1123">
        <v>36</v>
      </c>
      <c r="G1123" t="s">
        <v>20</v>
      </c>
      <c r="H1123" t="s">
        <v>21</v>
      </c>
      <c r="I1123" t="s">
        <v>22</v>
      </c>
      <c r="J1123" t="b">
        <v>0</v>
      </c>
      <c r="K1123" t="s">
        <v>1020</v>
      </c>
      <c r="L1123" t="s">
        <v>29</v>
      </c>
      <c r="M1123" t="b">
        <v>0</v>
      </c>
      <c r="N1123" t="s">
        <v>25</v>
      </c>
      <c r="O1123">
        <v>179347</v>
      </c>
      <c r="P1123">
        <v>303957</v>
      </c>
      <c r="Q1123" t="b">
        <v>0</v>
      </c>
      <c r="R1123">
        <v>20171011</v>
      </c>
    </row>
    <row r="1124" spans="1:18" hidden="1" x14ac:dyDescent="0.25">
      <c r="A1124">
        <v>1992</v>
      </c>
      <c r="B1124" t="s">
        <v>162</v>
      </c>
      <c r="C1124" t="s">
        <v>163</v>
      </c>
      <c r="D1124">
        <v>38</v>
      </c>
      <c r="E1124">
        <v>44</v>
      </c>
      <c r="F1124">
        <v>36</v>
      </c>
      <c r="G1124" t="s">
        <v>20</v>
      </c>
      <c r="H1124" t="s">
        <v>21</v>
      </c>
      <c r="I1124" t="s">
        <v>22</v>
      </c>
      <c r="J1124" t="b">
        <v>0</v>
      </c>
      <c r="K1124" t="s">
        <v>1021</v>
      </c>
      <c r="L1124" t="s">
        <v>27</v>
      </c>
      <c r="M1124" t="b">
        <v>0</v>
      </c>
      <c r="N1124" t="s">
        <v>25</v>
      </c>
      <c r="O1124">
        <v>6448</v>
      </c>
      <c r="P1124">
        <v>303957</v>
      </c>
      <c r="Q1124" t="b">
        <v>0</v>
      </c>
      <c r="R1124">
        <v>20171011</v>
      </c>
    </row>
    <row r="1125" spans="1:18" hidden="1" x14ac:dyDescent="0.25">
      <c r="A1125">
        <v>1992</v>
      </c>
      <c r="B1125" t="s">
        <v>162</v>
      </c>
      <c r="C1125" t="s">
        <v>163</v>
      </c>
      <c r="D1125">
        <v>38</v>
      </c>
      <c r="E1125">
        <v>44</v>
      </c>
      <c r="F1125">
        <v>36</v>
      </c>
      <c r="G1125" t="s">
        <v>20</v>
      </c>
      <c r="H1125" t="s">
        <v>21</v>
      </c>
      <c r="I1125" t="s">
        <v>22</v>
      </c>
      <c r="J1125" t="b">
        <v>0</v>
      </c>
      <c r="K1125" t="s">
        <v>1022</v>
      </c>
      <c r="L1125" t="s">
        <v>24</v>
      </c>
      <c r="M1125" t="b">
        <v>0</v>
      </c>
      <c r="N1125" t="s">
        <v>25</v>
      </c>
      <c r="O1125">
        <v>118162</v>
      </c>
      <c r="P1125">
        <v>303957</v>
      </c>
      <c r="Q1125" t="b">
        <v>0</v>
      </c>
      <c r="R1125">
        <v>20171011</v>
      </c>
    </row>
    <row r="1126" spans="1:18" hidden="1" x14ac:dyDescent="0.25">
      <c r="A1126">
        <v>1992</v>
      </c>
      <c r="B1126" t="s">
        <v>167</v>
      </c>
      <c r="C1126" t="s">
        <v>168</v>
      </c>
      <c r="D1126">
        <v>39</v>
      </c>
      <c r="E1126">
        <v>31</v>
      </c>
      <c r="F1126">
        <v>24</v>
      </c>
      <c r="G1126" t="s">
        <v>20</v>
      </c>
      <c r="H1126" t="s">
        <v>21</v>
      </c>
      <c r="I1126" t="s">
        <v>22</v>
      </c>
      <c r="J1126" t="b">
        <v>0</v>
      </c>
      <c r="K1126" t="s">
        <v>489</v>
      </c>
      <c r="L1126" t="s">
        <v>29</v>
      </c>
      <c r="M1126" t="b">
        <v>0</v>
      </c>
      <c r="N1126" t="s">
        <v>25</v>
      </c>
      <c r="O1126">
        <v>2444419</v>
      </c>
      <c r="P1126">
        <v>4793953</v>
      </c>
      <c r="Q1126" t="b">
        <v>0</v>
      </c>
      <c r="R1126">
        <v>20171011</v>
      </c>
    </row>
    <row r="1127" spans="1:18" hidden="1" x14ac:dyDescent="0.25">
      <c r="A1127">
        <v>1992</v>
      </c>
      <c r="B1127" t="s">
        <v>167</v>
      </c>
      <c r="C1127" t="s">
        <v>168</v>
      </c>
      <c r="D1127">
        <v>39</v>
      </c>
      <c r="E1127">
        <v>31</v>
      </c>
      <c r="F1127">
        <v>24</v>
      </c>
      <c r="G1127" t="s">
        <v>20</v>
      </c>
      <c r="H1127" t="s">
        <v>21</v>
      </c>
      <c r="I1127" t="s">
        <v>22</v>
      </c>
      <c r="J1127" t="b">
        <v>0</v>
      </c>
      <c r="K1127" t="s">
        <v>1023</v>
      </c>
      <c r="L1127" t="s">
        <v>24</v>
      </c>
      <c r="M1127" t="b">
        <v>0</v>
      </c>
      <c r="N1127" t="s">
        <v>25</v>
      </c>
      <c r="O1127">
        <v>2028300</v>
      </c>
      <c r="P1127">
        <v>4793953</v>
      </c>
      <c r="Q1127" t="b">
        <v>0</v>
      </c>
      <c r="R1127">
        <v>20171011</v>
      </c>
    </row>
    <row r="1128" spans="1:18" hidden="1" x14ac:dyDescent="0.25">
      <c r="A1128">
        <v>1992</v>
      </c>
      <c r="B1128" t="s">
        <v>167</v>
      </c>
      <c r="C1128" t="s">
        <v>168</v>
      </c>
      <c r="D1128">
        <v>39</v>
      </c>
      <c r="E1128">
        <v>31</v>
      </c>
      <c r="F1128">
        <v>24</v>
      </c>
      <c r="G1128" t="s">
        <v>20</v>
      </c>
      <c r="H1128" t="s">
        <v>21</v>
      </c>
      <c r="I1128" t="s">
        <v>22</v>
      </c>
      <c r="J1128" t="b">
        <v>0</v>
      </c>
      <c r="K1128" t="s">
        <v>1024</v>
      </c>
      <c r="L1128" t="s">
        <v>27</v>
      </c>
      <c r="M1128" t="b">
        <v>0</v>
      </c>
      <c r="N1128" t="s">
        <v>25</v>
      </c>
      <c r="O1128">
        <v>321234</v>
      </c>
      <c r="P1128">
        <v>4793953</v>
      </c>
      <c r="Q1128" t="b">
        <v>0</v>
      </c>
      <c r="R1128">
        <v>20171011</v>
      </c>
    </row>
    <row r="1129" spans="1:18" hidden="1" x14ac:dyDescent="0.25">
      <c r="A1129">
        <v>1992</v>
      </c>
      <c r="B1129" t="s">
        <v>359</v>
      </c>
      <c r="C1129" t="s">
        <v>360</v>
      </c>
      <c r="D1129">
        <v>40</v>
      </c>
      <c r="E1129">
        <v>73</v>
      </c>
      <c r="F1129">
        <v>53</v>
      </c>
      <c r="G1129" t="s">
        <v>20</v>
      </c>
      <c r="H1129" t="s">
        <v>21</v>
      </c>
      <c r="I1129" t="s">
        <v>22</v>
      </c>
      <c r="J1129" t="b">
        <v>0</v>
      </c>
      <c r="K1129" t="s">
        <v>491</v>
      </c>
      <c r="L1129" t="s">
        <v>24</v>
      </c>
      <c r="M1129" t="b">
        <v>0</v>
      </c>
      <c r="N1129" t="s">
        <v>25</v>
      </c>
      <c r="O1129">
        <v>757876</v>
      </c>
      <c r="P1129">
        <v>1294423</v>
      </c>
      <c r="Q1129" t="b">
        <v>0</v>
      </c>
      <c r="R1129">
        <v>20171011</v>
      </c>
    </row>
    <row r="1130" spans="1:18" hidden="1" x14ac:dyDescent="0.25">
      <c r="A1130">
        <v>1992</v>
      </c>
      <c r="B1130" t="s">
        <v>359</v>
      </c>
      <c r="C1130" t="s">
        <v>360</v>
      </c>
      <c r="D1130">
        <v>40</v>
      </c>
      <c r="E1130">
        <v>73</v>
      </c>
      <c r="F1130">
        <v>53</v>
      </c>
      <c r="G1130" t="s">
        <v>20</v>
      </c>
      <c r="H1130" t="s">
        <v>21</v>
      </c>
      <c r="I1130" t="s">
        <v>22</v>
      </c>
      <c r="J1130" t="b">
        <v>0</v>
      </c>
      <c r="K1130" t="s">
        <v>1025</v>
      </c>
      <c r="L1130" t="s">
        <v>27</v>
      </c>
      <c r="M1130" t="b">
        <v>0</v>
      </c>
      <c r="N1130" t="s">
        <v>25</v>
      </c>
      <c r="O1130">
        <v>20972</v>
      </c>
      <c r="P1130">
        <v>1294423</v>
      </c>
      <c r="Q1130" t="b">
        <v>0</v>
      </c>
      <c r="R1130">
        <v>20171011</v>
      </c>
    </row>
    <row r="1131" spans="1:18" hidden="1" x14ac:dyDescent="0.25">
      <c r="A1131">
        <v>1992</v>
      </c>
      <c r="B1131" t="s">
        <v>359</v>
      </c>
      <c r="C1131" t="s">
        <v>360</v>
      </c>
      <c r="D1131">
        <v>40</v>
      </c>
      <c r="E1131">
        <v>73</v>
      </c>
      <c r="F1131">
        <v>53</v>
      </c>
      <c r="G1131" t="s">
        <v>20</v>
      </c>
      <c r="H1131" t="s">
        <v>21</v>
      </c>
      <c r="I1131" t="s">
        <v>22</v>
      </c>
      <c r="J1131" t="b">
        <v>0</v>
      </c>
      <c r="K1131" t="s">
        <v>1026</v>
      </c>
      <c r="L1131" t="s">
        <v>29</v>
      </c>
      <c r="M1131" t="b">
        <v>0</v>
      </c>
      <c r="N1131" t="s">
        <v>25</v>
      </c>
      <c r="O1131">
        <v>494350</v>
      </c>
      <c r="P1131">
        <v>1294423</v>
      </c>
      <c r="Q1131" t="b">
        <v>0</v>
      </c>
      <c r="R1131">
        <v>20171011</v>
      </c>
    </row>
    <row r="1132" spans="1:18" hidden="1" x14ac:dyDescent="0.25">
      <c r="A1132">
        <v>1992</v>
      </c>
      <c r="B1132" t="s">
        <v>359</v>
      </c>
      <c r="C1132" t="s">
        <v>360</v>
      </c>
      <c r="D1132">
        <v>40</v>
      </c>
      <c r="E1132">
        <v>73</v>
      </c>
      <c r="F1132">
        <v>53</v>
      </c>
      <c r="G1132" t="s">
        <v>20</v>
      </c>
      <c r="H1132" t="s">
        <v>21</v>
      </c>
      <c r="I1132" t="s">
        <v>22</v>
      </c>
      <c r="J1132" t="b">
        <v>0</v>
      </c>
      <c r="K1132" t="s">
        <v>1027</v>
      </c>
      <c r="L1132" t="s">
        <v>27</v>
      </c>
      <c r="M1132" t="b">
        <v>0</v>
      </c>
      <c r="N1132" t="s">
        <v>25</v>
      </c>
      <c r="O1132">
        <v>21225</v>
      </c>
      <c r="P1132">
        <v>1294423</v>
      </c>
      <c r="Q1132" t="b">
        <v>0</v>
      </c>
      <c r="R1132">
        <v>20171011</v>
      </c>
    </row>
    <row r="1133" spans="1:18" hidden="1" x14ac:dyDescent="0.25">
      <c r="A1133">
        <v>1992</v>
      </c>
      <c r="B1133" t="s">
        <v>367</v>
      </c>
      <c r="C1133" t="s">
        <v>368</v>
      </c>
      <c r="D1133">
        <v>41</v>
      </c>
      <c r="E1133">
        <v>92</v>
      </c>
      <c r="F1133">
        <v>72</v>
      </c>
      <c r="G1133" t="s">
        <v>20</v>
      </c>
      <c r="H1133" t="s">
        <v>21</v>
      </c>
      <c r="I1133" t="s">
        <v>22</v>
      </c>
      <c r="J1133" t="b">
        <v>0</v>
      </c>
      <c r="K1133" t="s">
        <v>1028</v>
      </c>
      <c r="L1133" t="s">
        <v>29</v>
      </c>
      <c r="M1133" t="b">
        <v>0</v>
      </c>
      <c r="N1133" t="s">
        <v>25</v>
      </c>
      <c r="O1133">
        <v>639851</v>
      </c>
      <c r="P1133">
        <v>1376033</v>
      </c>
      <c r="Q1133" t="b">
        <v>0</v>
      </c>
      <c r="R1133">
        <v>20171011</v>
      </c>
    </row>
    <row r="1134" spans="1:18" hidden="1" x14ac:dyDescent="0.25">
      <c r="A1134">
        <v>1992</v>
      </c>
      <c r="B1134" t="s">
        <v>367</v>
      </c>
      <c r="C1134" t="s">
        <v>368</v>
      </c>
      <c r="D1134">
        <v>41</v>
      </c>
      <c r="E1134">
        <v>92</v>
      </c>
      <c r="F1134">
        <v>72</v>
      </c>
      <c r="G1134" t="s">
        <v>20</v>
      </c>
      <c r="H1134" t="s">
        <v>21</v>
      </c>
      <c r="I1134" t="s">
        <v>22</v>
      </c>
      <c r="J1134" t="b">
        <v>0</v>
      </c>
      <c r="K1134" t="s">
        <v>134</v>
      </c>
      <c r="M1134" t="b">
        <v>0</v>
      </c>
      <c r="N1134" t="s">
        <v>25</v>
      </c>
      <c r="O1134">
        <v>12934</v>
      </c>
      <c r="P1134">
        <v>1376033</v>
      </c>
      <c r="Q1134" t="b">
        <v>0</v>
      </c>
      <c r="R1134">
        <v>20171011</v>
      </c>
    </row>
    <row r="1135" spans="1:18" hidden="1" x14ac:dyDescent="0.25">
      <c r="A1135">
        <v>1992</v>
      </c>
      <c r="B1135" t="s">
        <v>367</v>
      </c>
      <c r="C1135" t="s">
        <v>368</v>
      </c>
      <c r="D1135">
        <v>41</v>
      </c>
      <c r="E1135">
        <v>92</v>
      </c>
      <c r="F1135">
        <v>72</v>
      </c>
      <c r="G1135" t="s">
        <v>20</v>
      </c>
      <c r="H1135" t="s">
        <v>21</v>
      </c>
      <c r="I1135" t="s">
        <v>22</v>
      </c>
      <c r="J1135" t="b">
        <v>0</v>
      </c>
      <c r="K1135" t="s">
        <v>193</v>
      </c>
      <c r="L1135" t="s">
        <v>193</v>
      </c>
      <c r="M1135" t="b">
        <v>1</v>
      </c>
      <c r="N1135" t="s">
        <v>25</v>
      </c>
      <c r="O1135">
        <v>5793</v>
      </c>
      <c r="P1135">
        <v>1376033</v>
      </c>
      <c r="Q1135" t="b">
        <v>0</v>
      </c>
      <c r="R1135">
        <v>20171011</v>
      </c>
    </row>
    <row r="1136" spans="1:18" hidden="1" x14ac:dyDescent="0.25">
      <c r="A1136">
        <v>1992</v>
      </c>
      <c r="B1136" t="s">
        <v>367</v>
      </c>
      <c r="C1136" t="s">
        <v>368</v>
      </c>
      <c r="D1136">
        <v>41</v>
      </c>
      <c r="E1136">
        <v>92</v>
      </c>
      <c r="F1136">
        <v>72</v>
      </c>
      <c r="G1136" t="s">
        <v>20</v>
      </c>
      <c r="H1136" t="s">
        <v>21</v>
      </c>
      <c r="I1136" t="s">
        <v>22</v>
      </c>
      <c r="J1136" t="b">
        <v>0</v>
      </c>
      <c r="K1136" t="s">
        <v>496</v>
      </c>
      <c r="L1136" t="s">
        <v>24</v>
      </c>
      <c r="M1136" t="b">
        <v>0</v>
      </c>
      <c r="N1136" t="s">
        <v>25</v>
      </c>
      <c r="O1136">
        <v>717455</v>
      </c>
      <c r="P1136">
        <v>1376033</v>
      </c>
      <c r="Q1136" t="b">
        <v>0</v>
      </c>
      <c r="R1136">
        <v>20171011</v>
      </c>
    </row>
    <row r="1137" spans="1:18" hidden="1" x14ac:dyDescent="0.25">
      <c r="A1137">
        <v>1992</v>
      </c>
      <c r="B1137" t="s">
        <v>175</v>
      </c>
      <c r="C1137" t="s">
        <v>176</v>
      </c>
      <c r="D1137">
        <v>42</v>
      </c>
      <c r="E1137">
        <v>23</v>
      </c>
      <c r="F1137">
        <v>14</v>
      </c>
      <c r="G1137" t="s">
        <v>20</v>
      </c>
      <c r="H1137" t="s">
        <v>21</v>
      </c>
      <c r="I1137" t="s">
        <v>22</v>
      </c>
      <c r="J1137" t="b">
        <v>0</v>
      </c>
      <c r="K1137" t="s">
        <v>1029</v>
      </c>
      <c r="L1137" t="s">
        <v>29</v>
      </c>
      <c r="M1137" t="b">
        <v>0</v>
      </c>
      <c r="N1137" t="s">
        <v>25</v>
      </c>
      <c r="O1137">
        <v>2224966</v>
      </c>
      <c r="P1137">
        <v>4802410</v>
      </c>
      <c r="Q1137" t="b">
        <v>0</v>
      </c>
      <c r="R1137">
        <v>20171011</v>
      </c>
    </row>
    <row r="1138" spans="1:18" hidden="1" x14ac:dyDescent="0.25">
      <c r="A1138">
        <v>1992</v>
      </c>
      <c r="B1138" t="s">
        <v>175</v>
      </c>
      <c r="C1138" t="s">
        <v>176</v>
      </c>
      <c r="D1138">
        <v>42</v>
      </c>
      <c r="E1138">
        <v>23</v>
      </c>
      <c r="F1138">
        <v>14</v>
      </c>
      <c r="G1138" t="s">
        <v>20</v>
      </c>
      <c r="H1138" t="s">
        <v>21</v>
      </c>
      <c r="I1138" t="s">
        <v>22</v>
      </c>
      <c r="J1138" t="b">
        <v>0</v>
      </c>
      <c r="K1138" t="s">
        <v>1030</v>
      </c>
      <c r="L1138" t="s">
        <v>31</v>
      </c>
      <c r="M1138" t="b">
        <v>0</v>
      </c>
      <c r="N1138" t="s">
        <v>25</v>
      </c>
      <c r="O1138">
        <v>219319</v>
      </c>
      <c r="P1138">
        <v>4802410</v>
      </c>
      <c r="Q1138" t="b">
        <v>0</v>
      </c>
      <c r="R1138">
        <v>20171011</v>
      </c>
    </row>
    <row r="1139" spans="1:18" hidden="1" x14ac:dyDescent="0.25">
      <c r="A1139">
        <v>1992</v>
      </c>
      <c r="B1139" t="s">
        <v>175</v>
      </c>
      <c r="C1139" t="s">
        <v>176</v>
      </c>
      <c r="D1139">
        <v>42</v>
      </c>
      <c r="E1139">
        <v>23</v>
      </c>
      <c r="F1139">
        <v>14</v>
      </c>
      <c r="G1139" t="s">
        <v>20</v>
      </c>
      <c r="H1139" t="s">
        <v>21</v>
      </c>
      <c r="I1139" t="s">
        <v>22</v>
      </c>
      <c r="J1139" t="b">
        <v>0</v>
      </c>
      <c r="K1139" t="s">
        <v>501</v>
      </c>
      <c r="L1139" t="s">
        <v>24</v>
      </c>
      <c r="M1139" t="b">
        <v>0</v>
      </c>
      <c r="N1139" t="s">
        <v>25</v>
      </c>
      <c r="O1139">
        <v>2358125</v>
      </c>
      <c r="P1139">
        <v>4802410</v>
      </c>
      <c r="Q1139" t="b">
        <v>0</v>
      </c>
      <c r="R1139">
        <v>20171011</v>
      </c>
    </row>
    <row r="1140" spans="1:18" hidden="1" x14ac:dyDescent="0.25">
      <c r="A1140">
        <v>1992</v>
      </c>
      <c r="B1140" t="s">
        <v>373</v>
      </c>
      <c r="C1140" t="s">
        <v>374</v>
      </c>
      <c r="D1140">
        <v>45</v>
      </c>
      <c r="E1140">
        <v>57</v>
      </c>
      <c r="F1140">
        <v>48</v>
      </c>
      <c r="G1140" t="s">
        <v>20</v>
      </c>
      <c r="H1140" t="s">
        <v>21</v>
      </c>
      <c r="I1140" t="s">
        <v>22</v>
      </c>
      <c r="J1140" t="b">
        <v>0</v>
      </c>
      <c r="K1140" t="s">
        <v>1031</v>
      </c>
      <c r="L1140" t="s">
        <v>24</v>
      </c>
      <c r="M1140" t="b">
        <v>0</v>
      </c>
      <c r="N1140" t="s">
        <v>25</v>
      </c>
      <c r="O1140">
        <v>554175</v>
      </c>
      <c r="P1140">
        <v>1180438</v>
      </c>
      <c r="Q1140" t="b">
        <v>0</v>
      </c>
      <c r="R1140">
        <v>20171011</v>
      </c>
    </row>
    <row r="1141" spans="1:18" hidden="1" x14ac:dyDescent="0.25">
      <c r="A1141">
        <v>1992</v>
      </c>
      <c r="B1141" t="s">
        <v>373</v>
      </c>
      <c r="C1141" t="s">
        <v>374</v>
      </c>
      <c r="D1141">
        <v>45</v>
      </c>
      <c r="E1141">
        <v>57</v>
      </c>
      <c r="F1141">
        <v>48</v>
      </c>
      <c r="G1141" t="s">
        <v>20</v>
      </c>
      <c r="H1141" t="s">
        <v>21</v>
      </c>
      <c r="I1141" t="s">
        <v>22</v>
      </c>
      <c r="J1141" t="b">
        <v>0</v>
      </c>
      <c r="K1141" t="s">
        <v>1032</v>
      </c>
      <c r="L1141" t="s">
        <v>53</v>
      </c>
      <c r="M1141" t="b">
        <v>0</v>
      </c>
      <c r="N1141" t="s">
        <v>25</v>
      </c>
      <c r="O1141">
        <v>11568</v>
      </c>
      <c r="P1141">
        <v>1180438</v>
      </c>
      <c r="Q1141" t="b">
        <v>0</v>
      </c>
      <c r="R1141">
        <v>20171011</v>
      </c>
    </row>
    <row r="1142" spans="1:18" hidden="1" x14ac:dyDescent="0.25">
      <c r="A1142">
        <v>1992</v>
      </c>
      <c r="B1142" t="s">
        <v>373</v>
      </c>
      <c r="C1142" t="s">
        <v>374</v>
      </c>
      <c r="D1142">
        <v>45</v>
      </c>
      <c r="E1142">
        <v>57</v>
      </c>
      <c r="F1142">
        <v>48</v>
      </c>
      <c r="G1142" t="s">
        <v>20</v>
      </c>
      <c r="H1142" t="s">
        <v>21</v>
      </c>
      <c r="I1142" t="s">
        <v>22</v>
      </c>
      <c r="J1142" t="b">
        <v>0</v>
      </c>
      <c r="K1142" t="s">
        <v>1033</v>
      </c>
      <c r="L1142" t="s">
        <v>29</v>
      </c>
      <c r="M1142" t="b">
        <v>0</v>
      </c>
      <c r="N1142" t="s">
        <v>25</v>
      </c>
      <c r="O1142">
        <v>591030</v>
      </c>
      <c r="P1142">
        <v>1180438</v>
      </c>
      <c r="Q1142" t="b">
        <v>0</v>
      </c>
      <c r="R1142">
        <v>20171011</v>
      </c>
    </row>
    <row r="1143" spans="1:18" hidden="1" x14ac:dyDescent="0.25">
      <c r="A1143">
        <v>1992</v>
      </c>
      <c r="B1143" t="s">
        <v>373</v>
      </c>
      <c r="C1143" t="s">
        <v>374</v>
      </c>
      <c r="D1143">
        <v>45</v>
      </c>
      <c r="E1143">
        <v>57</v>
      </c>
      <c r="F1143">
        <v>48</v>
      </c>
      <c r="G1143" t="s">
        <v>20</v>
      </c>
      <c r="H1143" t="s">
        <v>21</v>
      </c>
      <c r="I1143" t="s">
        <v>22</v>
      </c>
      <c r="J1143" t="b">
        <v>0</v>
      </c>
      <c r="K1143" t="s">
        <v>193</v>
      </c>
      <c r="L1143" t="s">
        <v>193</v>
      </c>
      <c r="M1143" t="b">
        <v>1</v>
      </c>
      <c r="N1143" t="s">
        <v>25</v>
      </c>
      <c r="O1143">
        <v>703</v>
      </c>
      <c r="P1143">
        <v>1180438</v>
      </c>
      <c r="Q1143" t="b">
        <v>0</v>
      </c>
      <c r="R1143">
        <v>20171011</v>
      </c>
    </row>
    <row r="1144" spans="1:18" hidden="1" x14ac:dyDescent="0.25">
      <c r="A1144">
        <v>1992</v>
      </c>
      <c r="B1144" t="s">
        <v>373</v>
      </c>
      <c r="C1144" t="s">
        <v>374</v>
      </c>
      <c r="D1144">
        <v>45</v>
      </c>
      <c r="E1144">
        <v>57</v>
      </c>
      <c r="F1144">
        <v>48</v>
      </c>
      <c r="G1144" t="s">
        <v>20</v>
      </c>
      <c r="H1144" t="s">
        <v>21</v>
      </c>
      <c r="I1144" t="s">
        <v>22</v>
      </c>
      <c r="J1144" t="b">
        <v>0</v>
      </c>
      <c r="K1144" t="s">
        <v>1034</v>
      </c>
      <c r="L1144" t="s">
        <v>31</v>
      </c>
      <c r="M1144" t="b">
        <v>0</v>
      </c>
      <c r="N1144" t="s">
        <v>25</v>
      </c>
      <c r="O1144">
        <v>22962</v>
      </c>
      <c r="P1144">
        <v>1180438</v>
      </c>
      <c r="Q1144" t="b">
        <v>0</v>
      </c>
      <c r="R1144">
        <v>20171011</v>
      </c>
    </row>
    <row r="1145" spans="1:18" hidden="1" x14ac:dyDescent="0.25">
      <c r="A1145">
        <v>1992</v>
      </c>
      <c r="B1145" t="s">
        <v>377</v>
      </c>
      <c r="C1145" t="s">
        <v>378</v>
      </c>
      <c r="D1145">
        <v>46</v>
      </c>
      <c r="E1145">
        <v>45</v>
      </c>
      <c r="F1145">
        <v>37</v>
      </c>
      <c r="G1145" t="s">
        <v>20</v>
      </c>
      <c r="H1145" t="s">
        <v>21</v>
      </c>
      <c r="I1145" t="s">
        <v>22</v>
      </c>
      <c r="J1145" t="b">
        <v>0</v>
      </c>
      <c r="K1145" t="s">
        <v>1035</v>
      </c>
      <c r="L1145" t="s">
        <v>27</v>
      </c>
      <c r="M1145" t="b">
        <v>0</v>
      </c>
      <c r="N1145" t="s">
        <v>25</v>
      </c>
      <c r="O1145">
        <v>4314</v>
      </c>
      <c r="P1145">
        <v>334495</v>
      </c>
      <c r="Q1145" t="b">
        <v>0</v>
      </c>
      <c r="R1145">
        <v>20171011</v>
      </c>
    </row>
    <row r="1146" spans="1:18" hidden="1" x14ac:dyDescent="0.25">
      <c r="A1146">
        <v>1992</v>
      </c>
      <c r="B1146" t="s">
        <v>377</v>
      </c>
      <c r="C1146" t="s">
        <v>378</v>
      </c>
      <c r="D1146">
        <v>46</v>
      </c>
      <c r="E1146">
        <v>45</v>
      </c>
      <c r="F1146">
        <v>37</v>
      </c>
      <c r="G1146" t="s">
        <v>20</v>
      </c>
      <c r="H1146" t="s">
        <v>21</v>
      </c>
      <c r="I1146" t="s">
        <v>22</v>
      </c>
      <c r="J1146" t="b">
        <v>0</v>
      </c>
      <c r="K1146" t="s">
        <v>770</v>
      </c>
      <c r="L1146" t="s">
        <v>29</v>
      </c>
      <c r="M1146" t="b">
        <v>0</v>
      </c>
      <c r="N1146" t="s">
        <v>25</v>
      </c>
      <c r="O1146">
        <v>217095</v>
      </c>
      <c r="P1146">
        <v>334495</v>
      </c>
      <c r="Q1146" t="b">
        <v>0</v>
      </c>
      <c r="R1146">
        <v>20171011</v>
      </c>
    </row>
    <row r="1147" spans="1:18" hidden="1" x14ac:dyDescent="0.25">
      <c r="A1147">
        <v>1992</v>
      </c>
      <c r="B1147" t="s">
        <v>377</v>
      </c>
      <c r="C1147" t="s">
        <v>378</v>
      </c>
      <c r="D1147">
        <v>46</v>
      </c>
      <c r="E1147">
        <v>45</v>
      </c>
      <c r="F1147">
        <v>37</v>
      </c>
      <c r="G1147" t="s">
        <v>20</v>
      </c>
      <c r="H1147" t="s">
        <v>21</v>
      </c>
      <c r="I1147" t="s">
        <v>22</v>
      </c>
      <c r="J1147" t="b">
        <v>0</v>
      </c>
      <c r="K1147" t="s">
        <v>1036</v>
      </c>
      <c r="L1147" t="s">
        <v>24</v>
      </c>
      <c r="M1147" t="b">
        <v>0</v>
      </c>
      <c r="N1147" t="s">
        <v>25</v>
      </c>
      <c r="O1147">
        <v>108733</v>
      </c>
      <c r="P1147">
        <v>334495</v>
      </c>
      <c r="Q1147" t="b">
        <v>0</v>
      </c>
      <c r="R1147">
        <v>20171011</v>
      </c>
    </row>
    <row r="1148" spans="1:18" hidden="1" x14ac:dyDescent="0.25">
      <c r="A1148">
        <v>1992</v>
      </c>
      <c r="B1148" t="s">
        <v>377</v>
      </c>
      <c r="C1148" t="s">
        <v>378</v>
      </c>
      <c r="D1148">
        <v>46</v>
      </c>
      <c r="E1148">
        <v>45</v>
      </c>
      <c r="F1148">
        <v>37</v>
      </c>
      <c r="G1148" t="s">
        <v>20</v>
      </c>
      <c r="H1148" t="s">
        <v>21</v>
      </c>
      <c r="I1148" t="s">
        <v>22</v>
      </c>
      <c r="J1148" t="b">
        <v>0</v>
      </c>
      <c r="K1148" t="s">
        <v>1037</v>
      </c>
      <c r="L1148" t="s">
        <v>31</v>
      </c>
      <c r="M1148" t="b">
        <v>0</v>
      </c>
      <c r="N1148" t="s">
        <v>25</v>
      </c>
      <c r="O1148">
        <v>4353</v>
      </c>
      <c r="P1148">
        <v>334495</v>
      </c>
      <c r="Q1148" t="b">
        <v>0</v>
      </c>
      <c r="R1148">
        <v>20171011</v>
      </c>
    </row>
    <row r="1149" spans="1:18" hidden="1" x14ac:dyDescent="0.25">
      <c r="A1149">
        <v>1992</v>
      </c>
      <c r="B1149" t="s">
        <v>203</v>
      </c>
      <c r="C1149" t="s">
        <v>204</v>
      </c>
      <c r="D1149">
        <v>49</v>
      </c>
      <c r="E1149">
        <v>87</v>
      </c>
      <c r="F1149">
        <v>67</v>
      </c>
      <c r="G1149" t="s">
        <v>20</v>
      </c>
      <c r="H1149" t="s">
        <v>21</v>
      </c>
      <c r="I1149" t="s">
        <v>22</v>
      </c>
      <c r="J1149" t="b">
        <v>0</v>
      </c>
      <c r="K1149" t="s">
        <v>1038</v>
      </c>
      <c r="L1149" t="s">
        <v>24</v>
      </c>
      <c r="M1149" t="b">
        <v>0</v>
      </c>
      <c r="N1149" t="s">
        <v>25</v>
      </c>
      <c r="O1149">
        <v>420069</v>
      </c>
      <c r="P1149">
        <v>758479</v>
      </c>
      <c r="Q1149" t="b">
        <v>0</v>
      </c>
      <c r="R1149">
        <v>20171011</v>
      </c>
    </row>
    <row r="1150" spans="1:18" hidden="1" x14ac:dyDescent="0.25">
      <c r="A1150">
        <v>1992</v>
      </c>
      <c r="B1150" t="s">
        <v>203</v>
      </c>
      <c r="C1150" t="s">
        <v>204</v>
      </c>
      <c r="D1150">
        <v>49</v>
      </c>
      <c r="E1150">
        <v>87</v>
      </c>
      <c r="F1150">
        <v>67</v>
      </c>
      <c r="G1150" t="s">
        <v>20</v>
      </c>
      <c r="H1150" t="s">
        <v>21</v>
      </c>
      <c r="I1150" t="s">
        <v>22</v>
      </c>
      <c r="J1150" t="b">
        <v>0</v>
      </c>
      <c r="K1150" t="s">
        <v>1039</v>
      </c>
      <c r="L1150" t="s">
        <v>847</v>
      </c>
      <c r="M1150" t="b">
        <v>0</v>
      </c>
      <c r="N1150" t="s">
        <v>25</v>
      </c>
      <c r="O1150">
        <v>17549</v>
      </c>
      <c r="P1150">
        <v>758479</v>
      </c>
      <c r="Q1150" t="b">
        <v>0</v>
      </c>
      <c r="R1150">
        <v>20171011</v>
      </c>
    </row>
    <row r="1151" spans="1:18" hidden="1" x14ac:dyDescent="0.25">
      <c r="A1151">
        <v>1992</v>
      </c>
      <c r="B1151" t="s">
        <v>203</v>
      </c>
      <c r="C1151" t="s">
        <v>204</v>
      </c>
      <c r="D1151">
        <v>49</v>
      </c>
      <c r="E1151">
        <v>87</v>
      </c>
      <c r="F1151">
        <v>67</v>
      </c>
      <c r="G1151" t="s">
        <v>20</v>
      </c>
      <c r="H1151" t="s">
        <v>21</v>
      </c>
      <c r="I1151" t="s">
        <v>22</v>
      </c>
      <c r="J1151" t="b">
        <v>0</v>
      </c>
      <c r="K1151" t="s">
        <v>281</v>
      </c>
      <c r="L1151" t="s">
        <v>88</v>
      </c>
      <c r="M1151" t="b">
        <v>0</v>
      </c>
      <c r="N1151" t="s">
        <v>25</v>
      </c>
      <c r="O1151">
        <v>5292</v>
      </c>
      <c r="P1151">
        <v>758479</v>
      </c>
      <c r="Q1151" t="b">
        <v>0</v>
      </c>
      <c r="R1151">
        <v>20171011</v>
      </c>
    </row>
    <row r="1152" spans="1:18" hidden="1" x14ac:dyDescent="0.25">
      <c r="A1152">
        <v>1992</v>
      </c>
      <c r="B1152" t="s">
        <v>203</v>
      </c>
      <c r="C1152" t="s">
        <v>204</v>
      </c>
      <c r="D1152">
        <v>49</v>
      </c>
      <c r="E1152">
        <v>87</v>
      </c>
      <c r="F1152">
        <v>67</v>
      </c>
      <c r="G1152" t="s">
        <v>20</v>
      </c>
      <c r="H1152" t="s">
        <v>21</v>
      </c>
      <c r="I1152" t="s">
        <v>22</v>
      </c>
      <c r="J1152" t="b">
        <v>0</v>
      </c>
      <c r="K1152" t="s">
        <v>1040</v>
      </c>
      <c r="L1152" t="s">
        <v>31</v>
      </c>
      <c r="M1152" t="b">
        <v>0</v>
      </c>
      <c r="N1152" t="s">
        <v>25</v>
      </c>
      <c r="O1152">
        <v>14341</v>
      </c>
      <c r="P1152">
        <v>758479</v>
      </c>
      <c r="Q1152" t="b">
        <v>0</v>
      </c>
      <c r="R1152">
        <v>20171011</v>
      </c>
    </row>
    <row r="1153" spans="1:18" hidden="1" x14ac:dyDescent="0.25">
      <c r="A1153">
        <v>1992</v>
      </c>
      <c r="B1153" t="s">
        <v>203</v>
      </c>
      <c r="C1153" t="s">
        <v>204</v>
      </c>
      <c r="D1153">
        <v>49</v>
      </c>
      <c r="E1153">
        <v>87</v>
      </c>
      <c r="F1153">
        <v>67</v>
      </c>
      <c r="G1153" t="s">
        <v>20</v>
      </c>
      <c r="H1153" t="s">
        <v>21</v>
      </c>
      <c r="I1153" t="s">
        <v>22</v>
      </c>
      <c r="J1153" t="b">
        <v>0</v>
      </c>
      <c r="K1153" t="s">
        <v>1041</v>
      </c>
      <c r="L1153" t="s">
        <v>29</v>
      </c>
      <c r="M1153" t="b">
        <v>0</v>
      </c>
      <c r="N1153" t="s">
        <v>25</v>
      </c>
      <c r="O1153">
        <v>301228</v>
      </c>
      <c r="P1153">
        <v>758479</v>
      </c>
      <c r="Q1153" t="b">
        <v>0</v>
      </c>
      <c r="R1153">
        <v>20171011</v>
      </c>
    </row>
    <row r="1154" spans="1:18" hidden="1" x14ac:dyDescent="0.25">
      <c r="A1154">
        <v>1992</v>
      </c>
      <c r="B1154" t="s">
        <v>209</v>
      </c>
      <c r="C1154" t="s">
        <v>210</v>
      </c>
      <c r="D1154">
        <v>50</v>
      </c>
      <c r="E1154">
        <v>13</v>
      </c>
      <c r="F1154">
        <v>6</v>
      </c>
      <c r="G1154" t="s">
        <v>20</v>
      </c>
      <c r="H1154" t="s">
        <v>21</v>
      </c>
      <c r="I1154" t="s">
        <v>22</v>
      </c>
      <c r="J1154" t="b">
        <v>0</v>
      </c>
      <c r="K1154" t="s">
        <v>514</v>
      </c>
      <c r="L1154" t="s">
        <v>29</v>
      </c>
      <c r="M1154" t="b">
        <v>0</v>
      </c>
      <c r="N1154" t="s">
        <v>25</v>
      </c>
      <c r="O1154">
        <v>154762</v>
      </c>
      <c r="P1154">
        <v>285739</v>
      </c>
      <c r="Q1154" t="b">
        <v>0</v>
      </c>
      <c r="R1154">
        <v>20171011</v>
      </c>
    </row>
    <row r="1155" spans="1:18" hidden="1" x14ac:dyDescent="0.25">
      <c r="A1155">
        <v>1992</v>
      </c>
      <c r="B1155" t="s">
        <v>209</v>
      </c>
      <c r="C1155" t="s">
        <v>210</v>
      </c>
      <c r="D1155">
        <v>50</v>
      </c>
      <c r="E1155">
        <v>13</v>
      </c>
      <c r="F1155">
        <v>6</v>
      </c>
      <c r="G1155" t="s">
        <v>20</v>
      </c>
      <c r="H1155" t="s">
        <v>21</v>
      </c>
      <c r="I1155" t="s">
        <v>22</v>
      </c>
      <c r="J1155" t="b">
        <v>0</v>
      </c>
      <c r="K1155" t="s">
        <v>604</v>
      </c>
      <c r="L1155" t="s">
        <v>214</v>
      </c>
      <c r="M1155" t="b">
        <v>0</v>
      </c>
      <c r="N1155" t="s">
        <v>25</v>
      </c>
      <c r="O1155">
        <v>5121</v>
      </c>
      <c r="P1155">
        <v>285739</v>
      </c>
      <c r="Q1155" t="b">
        <v>0</v>
      </c>
      <c r="R1155">
        <v>20171011</v>
      </c>
    </row>
    <row r="1156" spans="1:18" hidden="1" x14ac:dyDescent="0.25">
      <c r="A1156">
        <v>1992</v>
      </c>
      <c r="B1156" t="s">
        <v>209</v>
      </c>
      <c r="C1156" t="s">
        <v>210</v>
      </c>
      <c r="D1156">
        <v>50</v>
      </c>
      <c r="E1156">
        <v>13</v>
      </c>
      <c r="F1156">
        <v>6</v>
      </c>
      <c r="G1156" t="s">
        <v>20</v>
      </c>
      <c r="H1156" t="s">
        <v>21</v>
      </c>
      <c r="I1156" t="s">
        <v>22</v>
      </c>
      <c r="J1156" t="b">
        <v>0</v>
      </c>
      <c r="K1156" t="s">
        <v>1042</v>
      </c>
      <c r="L1156" t="s">
        <v>24</v>
      </c>
      <c r="M1156" t="b">
        <v>0</v>
      </c>
      <c r="N1156" t="s">
        <v>25</v>
      </c>
      <c r="O1156">
        <v>123854</v>
      </c>
      <c r="P1156">
        <v>285739</v>
      </c>
      <c r="Q1156" t="b">
        <v>0</v>
      </c>
      <c r="R1156">
        <v>20171011</v>
      </c>
    </row>
    <row r="1157" spans="1:18" hidden="1" x14ac:dyDescent="0.25">
      <c r="A1157">
        <v>1992</v>
      </c>
      <c r="B1157" t="s">
        <v>209</v>
      </c>
      <c r="C1157" t="s">
        <v>210</v>
      </c>
      <c r="D1157">
        <v>50</v>
      </c>
      <c r="E1157">
        <v>13</v>
      </c>
      <c r="F1157">
        <v>6</v>
      </c>
      <c r="G1157" t="s">
        <v>20</v>
      </c>
      <c r="H1157" t="s">
        <v>21</v>
      </c>
      <c r="I1157" t="s">
        <v>22</v>
      </c>
      <c r="J1157" t="b">
        <v>0</v>
      </c>
      <c r="K1157" t="s">
        <v>1043</v>
      </c>
      <c r="L1157" t="s">
        <v>1044</v>
      </c>
      <c r="M1157" t="b">
        <v>0</v>
      </c>
      <c r="N1157" t="s">
        <v>25</v>
      </c>
      <c r="O1157">
        <v>1780</v>
      </c>
      <c r="P1157">
        <v>285739</v>
      </c>
      <c r="Q1157" t="b">
        <v>0</v>
      </c>
      <c r="R1157">
        <v>20171011</v>
      </c>
    </row>
    <row r="1158" spans="1:18" hidden="1" x14ac:dyDescent="0.25">
      <c r="A1158">
        <v>1992</v>
      </c>
      <c r="B1158" t="s">
        <v>209</v>
      </c>
      <c r="C1158" t="s">
        <v>210</v>
      </c>
      <c r="D1158">
        <v>50</v>
      </c>
      <c r="E1158">
        <v>13</v>
      </c>
      <c r="F1158">
        <v>6</v>
      </c>
      <c r="G1158" t="s">
        <v>20</v>
      </c>
      <c r="H1158" t="s">
        <v>21</v>
      </c>
      <c r="I1158" t="s">
        <v>22</v>
      </c>
      <c r="J1158" t="b">
        <v>0</v>
      </c>
      <c r="K1158" t="s">
        <v>193</v>
      </c>
      <c r="L1158" t="s">
        <v>193</v>
      </c>
      <c r="M1158" t="b">
        <v>1</v>
      </c>
      <c r="N1158" t="s">
        <v>25</v>
      </c>
      <c r="O1158">
        <v>222</v>
      </c>
      <c r="P1158">
        <v>285739</v>
      </c>
      <c r="Q1158" t="b">
        <v>0</v>
      </c>
      <c r="R1158">
        <v>20171011</v>
      </c>
    </row>
    <row r="1159" spans="1:18" hidden="1" x14ac:dyDescent="0.25">
      <c r="A1159">
        <v>1992</v>
      </c>
      <c r="B1159" t="s">
        <v>220</v>
      </c>
      <c r="C1159" t="s">
        <v>221</v>
      </c>
      <c r="D1159">
        <v>53</v>
      </c>
      <c r="E1159">
        <v>91</v>
      </c>
      <c r="F1159">
        <v>73</v>
      </c>
      <c r="G1159" t="s">
        <v>20</v>
      </c>
      <c r="H1159" t="s">
        <v>21</v>
      </c>
      <c r="I1159" t="s">
        <v>22</v>
      </c>
      <c r="J1159" t="b">
        <v>0</v>
      </c>
      <c r="K1159" t="s">
        <v>1045</v>
      </c>
      <c r="L1159" t="s">
        <v>24</v>
      </c>
      <c r="M1159" t="b">
        <v>0</v>
      </c>
      <c r="N1159" t="s">
        <v>25</v>
      </c>
      <c r="O1159">
        <v>1020829</v>
      </c>
      <c r="P1159">
        <v>2218802</v>
      </c>
      <c r="Q1159" t="b">
        <v>0</v>
      </c>
      <c r="R1159">
        <v>20171011</v>
      </c>
    </row>
    <row r="1160" spans="1:18" hidden="1" x14ac:dyDescent="0.25">
      <c r="A1160">
        <v>1992</v>
      </c>
      <c r="B1160" t="s">
        <v>220</v>
      </c>
      <c r="C1160" t="s">
        <v>221</v>
      </c>
      <c r="D1160">
        <v>53</v>
      </c>
      <c r="E1160">
        <v>91</v>
      </c>
      <c r="F1160">
        <v>73</v>
      </c>
      <c r="G1160" t="s">
        <v>20</v>
      </c>
      <c r="H1160" t="s">
        <v>21</v>
      </c>
      <c r="I1160" t="s">
        <v>22</v>
      </c>
      <c r="J1160" t="b">
        <v>0</v>
      </c>
      <c r="K1160" t="s">
        <v>1046</v>
      </c>
      <c r="L1160" t="s">
        <v>29</v>
      </c>
      <c r="M1160" t="b">
        <v>0</v>
      </c>
      <c r="N1160" t="s">
        <v>25</v>
      </c>
      <c r="O1160">
        <v>1197973</v>
      </c>
      <c r="P1160">
        <v>2218802</v>
      </c>
      <c r="Q1160" t="b">
        <v>0</v>
      </c>
      <c r="R1160">
        <v>20171011</v>
      </c>
    </row>
    <row r="1161" spans="1:18" hidden="1" x14ac:dyDescent="0.25">
      <c r="A1161">
        <v>1992</v>
      </c>
      <c r="B1161" t="s">
        <v>231</v>
      </c>
      <c r="C1161" t="s">
        <v>232</v>
      </c>
      <c r="D1161">
        <v>55</v>
      </c>
      <c r="E1161">
        <v>35</v>
      </c>
      <c r="F1161">
        <v>25</v>
      </c>
      <c r="G1161" t="s">
        <v>20</v>
      </c>
      <c r="H1161" t="s">
        <v>21</v>
      </c>
      <c r="I1161" t="s">
        <v>22</v>
      </c>
      <c r="J1161" t="b">
        <v>0</v>
      </c>
      <c r="K1161" t="s">
        <v>990</v>
      </c>
      <c r="M1161" t="b">
        <v>0</v>
      </c>
      <c r="N1161" t="s">
        <v>25</v>
      </c>
      <c r="O1161">
        <v>459</v>
      </c>
      <c r="P1161">
        <v>2455124</v>
      </c>
      <c r="Q1161" t="b">
        <v>0</v>
      </c>
      <c r="R1161">
        <v>20171011</v>
      </c>
    </row>
    <row r="1162" spans="1:18" hidden="1" x14ac:dyDescent="0.25">
      <c r="A1162">
        <v>1992</v>
      </c>
      <c r="B1162" t="s">
        <v>231</v>
      </c>
      <c r="C1162" t="s">
        <v>232</v>
      </c>
      <c r="D1162">
        <v>55</v>
      </c>
      <c r="E1162">
        <v>35</v>
      </c>
      <c r="F1162">
        <v>25</v>
      </c>
      <c r="G1162" t="s">
        <v>20</v>
      </c>
      <c r="H1162" t="s">
        <v>21</v>
      </c>
      <c r="I1162" t="s">
        <v>22</v>
      </c>
      <c r="J1162" t="b">
        <v>0</v>
      </c>
      <c r="K1162" t="s">
        <v>1047</v>
      </c>
      <c r="L1162" t="s">
        <v>31</v>
      </c>
      <c r="M1162" t="b">
        <v>0</v>
      </c>
      <c r="N1162" t="s">
        <v>25</v>
      </c>
      <c r="O1162">
        <v>9147</v>
      </c>
      <c r="P1162">
        <v>2455124</v>
      </c>
      <c r="Q1162" t="b">
        <v>0</v>
      </c>
      <c r="R1162">
        <v>20171011</v>
      </c>
    </row>
    <row r="1163" spans="1:18" hidden="1" x14ac:dyDescent="0.25">
      <c r="A1163">
        <v>1992</v>
      </c>
      <c r="B1163" t="s">
        <v>231</v>
      </c>
      <c r="C1163" t="s">
        <v>232</v>
      </c>
      <c r="D1163">
        <v>55</v>
      </c>
      <c r="E1163">
        <v>35</v>
      </c>
      <c r="F1163">
        <v>25</v>
      </c>
      <c r="G1163" t="s">
        <v>20</v>
      </c>
      <c r="H1163" t="s">
        <v>21</v>
      </c>
      <c r="I1163" t="s">
        <v>22</v>
      </c>
      <c r="J1163" t="b">
        <v>0</v>
      </c>
      <c r="K1163" t="s">
        <v>1048</v>
      </c>
      <c r="L1163" t="s">
        <v>27</v>
      </c>
      <c r="M1163" t="b">
        <v>0</v>
      </c>
      <c r="N1163" t="s">
        <v>25</v>
      </c>
      <c r="O1163">
        <v>2747</v>
      </c>
      <c r="P1163">
        <v>2455124</v>
      </c>
      <c r="Q1163" t="b">
        <v>0</v>
      </c>
      <c r="R1163">
        <v>20171011</v>
      </c>
    </row>
    <row r="1164" spans="1:18" hidden="1" x14ac:dyDescent="0.25">
      <c r="A1164">
        <v>1992</v>
      </c>
      <c r="B1164" t="s">
        <v>231</v>
      </c>
      <c r="C1164" t="s">
        <v>232</v>
      </c>
      <c r="D1164">
        <v>55</v>
      </c>
      <c r="E1164">
        <v>35</v>
      </c>
      <c r="F1164">
        <v>25</v>
      </c>
      <c r="G1164" t="s">
        <v>20</v>
      </c>
      <c r="H1164" t="s">
        <v>21</v>
      </c>
      <c r="I1164" t="s">
        <v>22</v>
      </c>
      <c r="J1164" t="b">
        <v>0</v>
      </c>
      <c r="K1164" t="s">
        <v>1049</v>
      </c>
      <c r="L1164" t="s">
        <v>24</v>
      </c>
      <c r="M1164" t="b">
        <v>0</v>
      </c>
      <c r="N1164" t="s">
        <v>25</v>
      </c>
      <c r="O1164">
        <v>1129599</v>
      </c>
      <c r="P1164">
        <v>2455124</v>
      </c>
      <c r="Q1164" t="b">
        <v>0</v>
      </c>
      <c r="R1164">
        <v>20171011</v>
      </c>
    </row>
    <row r="1165" spans="1:18" hidden="1" x14ac:dyDescent="0.25">
      <c r="A1165">
        <v>1992</v>
      </c>
      <c r="B1165" t="s">
        <v>231</v>
      </c>
      <c r="C1165" t="s">
        <v>232</v>
      </c>
      <c r="D1165">
        <v>55</v>
      </c>
      <c r="E1165">
        <v>35</v>
      </c>
      <c r="F1165">
        <v>25</v>
      </c>
      <c r="G1165" t="s">
        <v>20</v>
      </c>
      <c r="H1165" t="s">
        <v>21</v>
      </c>
      <c r="I1165" t="s">
        <v>22</v>
      </c>
      <c r="J1165" t="b">
        <v>0</v>
      </c>
      <c r="K1165" t="s">
        <v>1050</v>
      </c>
      <c r="L1165" t="s">
        <v>29</v>
      </c>
      <c r="M1165" t="b">
        <v>0</v>
      </c>
      <c r="N1165" t="s">
        <v>25</v>
      </c>
      <c r="O1165">
        <v>1290662</v>
      </c>
      <c r="P1165">
        <v>2455124</v>
      </c>
      <c r="Q1165" t="b">
        <v>0</v>
      </c>
      <c r="R1165">
        <v>20171011</v>
      </c>
    </row>
    <row r="1166" spans="1:18" hidden="1" x14ac:dyDescent="0.25">
      <c r="A1166">
        <v>1992</v>
      </c>
      <c r="B1166" t="s">
        <v>231</v>
      </c>
      <c r="C1166" t="s">
        <v>232</v>
      </c>
      <c r="D1166">
        <v>55</v>
      </c>
      <c r="E1166">
        <v>35</v>
      </c>
      <c r="F1166">
        <v>25</v>
      </c>
      <c r="G1166" t="s">
        <v>20</v>
      </c>
      <c r="H1166" t="s">
        <v>21</v>
      </c>
      <c r="I1166" t="s">
        <v>22</v>
      </c>
      <c r="J1166" t="b">
        <v>0</v>
      </c>
      <c r="K1166" t="s">
        <v>1051</v>
      </c>
      <c r="L1166" t="s">
        <v>27</v>
      </c>
      <c r="M1166" t="b">
        <v>0</v>
      </c>
      <c r="N1166" t="s">
        <v>25</v>
      </c>
      <c r="O1166">
        <v>16513</v>
      </c>
      <c r="P1166">
        <v>2455124</v>
      </c>
      <c r="Q1166" t="b">
        <v>0</v>
      </c>
      <c r="R1166">
        <v>20171011</v>
      </c>
    </row>
    <row r="1167" spans="1:18" hidden="1" x14ac:dyDescent="0.25">
      <c r="A1167">
        <v>1992</v>
      </c>
      <c r="B1167" t="s">
        <v>231</v>
      </c>
      <c r="C1167" t="s">
        <v>232</v>
      </c>
      <c r="D1167">
        <v>55</v>
      </c>
      <c r="E1167">
        <v>35</v>
      </c>
      <c r="F1167">
        <v>25</v>
      </c>
      <c r="G1167" t="s">
        <v>20</v>
      </c>
      <c r="H1167" t="s">
        <v>21</v>
      </c>
      <c r="I1167" t="s">
        <v>22</v>
      </c>
      <c r="J1167" t="b">
        <v>0</v>
      </c>
      <c r="K1167" t="s">
        <v>1052</v>
      </c>
      <c r="L1167" t="s">
        <v>27</v>
      </c>
      <c r="M1167" t="b">
        <v>0</v>
      </c>
      <c r="N1167" t="s">
        <v>25</v>
      </c>
      <c r="O1167">
        <v>2733</v>
      </c>
      <c r="P1167">
        <v>2455124</v>
      </c>
      <c r="Q1167" t="b">
        <v>0</v>
      </c>
      <c r="R1167">
        <v>20171011</v>
      </c>
    </row>
    <row r="1168" spans="1:18" hidden="1" x14ac:dyDescent="0.25">
      <c r="A1168">
        <v>1992</v>
      </c>
      <c r="B1168" t="s">
        <v>231</v>
      </c>
      <c r="C1168" t="s">
        <v>232</v>
      </c>
      <c r="D1168">
        <v>55</v>
      </c>
      <c r="E1168">
        <v>35</v>
      </c>
      <c r="F1168">
        <v>25</v>
      </c>
      <c r="G1168" t="s">
        <v>20</v>
      </c>
      <c r="H1168" t="s">
        <v>21</v>
      </c>
      <c r="I1168" t="s">
        <v>22</v>
      </c>
      <c r="J1168" t="b">
        <v>0</v>
      </c>
      <c r="K1168" t="s">
        <v>1053</v>
      </c>
      <c r="L1168" t="s">
        <v>27</v>
      </c>
      <c r="M1168" t="b">
        <v>0</v>
      </c>
      <c r="N1168" t="s">
        <v>25</v>
      </c>
      <c r="O1168">
        <v>3264</v>
      </c>
      <c r="P1168">
        <v>2455124</v>
      </c>
      <c r="Q1168" t="b">
        <v>0</v>
      </c>
      <c r="R1168">
        <v>20171011</v>
      </c>
    </row>
    <row r="1169" spans="1:18" hidden="1" x14ac:dyDescent="0.25">
      <c r="A1169">
        <v>1994</v>
      </c>
      <c r="B1169" t="s">
        <v>18</v>
      </c>
      <c r="C1169" t="s">
        <v>19</v>
      </c>
      <c r="D1169">
        <v>4</v>
      </c>
      <c r="E1169">
        <v>86</v>
      </c>
      <c r="F1169">
        <v>61</v>
      </c>
      <c r="G1169" t="s">
        <v>20</v>
      </c>
      <c r="H1169" t="s">
        <v>21</v>
      </c>
      <c r="I1169" t="s">
        <v>22</v>
      </c>
      <c r="J1169" t="b">
        <v>0</v>
      </c>
      <c r="K1169" t="s">
        <v>193</v>
      </c>
      <c r="L1169" t="s">
        <v>193</v>
      </c>
      <c r="M1169" t="b">
        <v>1</v>
      </c>
      <c r="N1169" t="s">
        <v>25</v>
      </c>
      <c r="O1169">
        <v>58</v>
      </c>
      <c r="P1169">
        <v>1119060</v>
      </c>
      <c r="Q1169" t="b">
        <v>0</v>
      </c>
      <c r="R1169">
        <v>20171011</v>
      </c>
    </row>
    <row r="1170" spans="1:18" hidden="1" x14ac:dyDescent="0.25">
      <c r="A1170">
        <v>1994</v>
      </c>
      <c r="B1170" t="s">
        <v>18</v>
      </c>
      <c r="C1170" t="s">
        <v>19</v>
      </c>
      <c r="D1170">
        <v>4</v>
      </c>
      <c r="E1170">
        <v>86</v>
      </c>
      <c r="F1170">
        <v>61</v>
      </c>
      <c r="G1170" t="s">
        <v>20</v>
      </c>
      <c r="H1170" t="s">
        <v>21</v>
      </c>
      <c r="I1170" t="s">
        <v>22</v>
      </c>
      <c r="J1170" t="b">
        <v>0</v>
      </c>
      <c r="K1170" t="s">
        <v>1054</v>
      </c>
      <c r="L1170" t="s">
        <v>29</v>
      </c>
      <c r="M1170" t="b">
        <v>0</v>
      </c>
      <c r="N1170" t="s">
        <v>25</v>
      </c>
      <c r="O1170">
        <v>442510</v>
      </c>
      <c r="P1170">
        <v>1119060</v>
      </c>
      <c r="Q1170" t="b">
        <v>0</v>
      </c>
      <c r="R1170">
        <v>20171011</v>
      </c>
    </row>
    <row r="1171" spans="1:18" hidden="1" x14ac:dyDescent="0.25">
      <c r="A1171">
        <v>1994</v>
      </c>
      <c r="B1171" t="s">
        <v>18</v>
      </c>
      <c r="C1171" t="s">
        <v>19</v>
      </c>
      <c r="D1171">
        <v>4</v>
      </c>
      <c r="E1171">
        <v>86</v>
      </c>
      <c r="F1171">
        <v>61</v>
      </c>
      <c r="G1171" t="s">
        <v>20</v>
      </c>
      <c r="H1171" t="s">
        <v>21</v>
      </c>
      <c r="I1171" t="s">
        <v>22</v>
      </c>
      <c r="J1171" t="b">
        <v>0</v>
      </c>
      <c r="K1171" t="s">
        <v>1055</v>
      </c>
      <c r="L1171" t="s">
        <v>31</v>
      </c>
      <c r="M1171" t="b">
        <v>0</v>
      </c>
      <c r="N1171" t="s">
        <v>25</v>
      </c>
      <c r="O1171">
        <v>75493</v>
      </c>
      <c r="P1171">
        <v>1119060</v>
      </c>
      <c r="Q1171" t="b">
        <v>0</v>
      </c>
      <c r="R1171">
        <v>20171011</v>
      </c>
    </row>
    <row r="1172" spans="1:18" hidden="1" x14ac:dyDescent="0.25">
      <c r="A1172">
        <v>1994</v>
      </c>
      <c r="B1172" t="s">
        <v>18</v>
      </c>
      <c r="C1172" t="s">
        <v>19</v>
      </c>
      <c r="D1172">
        <v>4</v>
      </c>
      <c r="E1172">
        <v>86</v>
      </c>
      <c r="F1172">
        <v>61</v>
      </c>
      <c r="G1172" t="s">
        <v>20</v>
      </c>
      <c r="H1172" t="s">
        <v>21</v>
      </c>
      <c r="I1172" t="s">
        <v>22</v>
      </c>
      <c r="J1172" t="b">
        <v>0</v>
      </c>
      <c r="K1172" t="s">
        <v>1056</v>
      </c>
      <c r="L1172" t="s">
        <v>24</v>
      </c>
      <c r="M1172" t="b">
        <v>0</v>
      </c>
      <c r="N1172" t="s">
        <v>25</v>
      </c>
      <c r="O1172">
        <v>600999</v>
      </c>
      <c r="P1172">
        <v>1119060</v>
      </c>
      <c r="Q1172" t="b">
        <v>0</v>
      </c>
      <c r="R1172">
        <v>20171011</v>
      </c>
    </row>
    <row r="1173" spans="1:18" hidden="1" x14ac:dyDescent="0.25">
      <c r="A1173">
        <v>1994</v>
      </c>
      <c r="B1173" t="s">
        <v>33</v>
      </c>
      <c r="C1173" t="s">
        <v>34</v>
      </c>
      <c r="D1173">
        <v>6</v>
      </c>
      <c r="E1173">
        <v>93</v>
      </c>
      <c r="F1173">
        <v>71</v>
      </c>
      <c r="G1173" t="s">
        <v>20</v>
      </c>
      <c r="H1173" t="s">
        <v>21</v>
      </c>
      <c r="I1173" t="s">
        <v>22</v>
      </c>
      <c r="J1173" t="b">
        <v>0</v>
      </c>
      <c r="K1173" t="s">
        <v>937</v>
      </c>
      <c r="L1173" t="s">
        <v>29</v>
      </c>
      <c r="M1173" t="b">
        <v>0</v>
      </c>
      <c r="N1173" t="s">
        <v>25</v>
      </c>
      <c r="O1173">
        <v>3979152</v>
      </c>
      <c r="P1173">
        <v>8514089</v>
      </c>
      <c r="Q1173" t="b">
        <v>0</v>
      </c>
      <c r="R1173">
        <v>20171011</v>
      </c>
    </row>
    <row r="1174" spans="1:18" hidden="1" x14ac:dyDescent="0.25">
      <c r="A1174">
        <v>1994</v>
      </c>
      <c r="B1174" t="s">
        <v>33</v>
      </c>
      <c r="C1174" t="s">
        <v>34</v>
      </c>
      <c r="D1174">
        <v>6</v>
      </c>
      <c r="E1174">
        <v>93</v>
      </c>
      <c r="F1174">
        <v>71</v>
      </c>
      <c r="G1174" t="s">
        <v>20</v>
      </c>
      <c r="H1174" t="s">
        <v>21</v>
      </c>
      <c r="I1174" t="s">
        <v>22</v>
      </c>
      <c r="J1174" t="b">
        <v>0</v>
      </c>
      <c r="K1174" t="s">
        <v>1057</v>
      </c>
      <c r="L1174" t="s">
        <v>932</v>
      </c>
      <c r="M1174" t="b">
        <v>0</v>
      </c>
      <c r="N1174" t="s">
        <v>25</v>
      </c>
      <c r="O1174">
        <v>140567</v>
      </c>
      <c r="P1174">
        <v>8514089</v>
      </c>
      <c r="Q1174" t="b">
        <v>0</v>
      </c>
      <c r="R1174">
        <v>20171011</v>
      </c>
    </row>
    <row r="1175" spans="1:18" hidden="1" x14ac:dyDescent="0.25">
      <c r="A1175">
        <v>1994</v>
      </c>
      <c r="B1175" t="s">
        <v>33</v>
      </c>
      <c r="C1175" t="s">
        <v>34</v>
      </c>
      <c r="D1175">
        <v>6</v>
      </c>
      <c r="E1175">
        <v>93</v>
      </c>
      <c r="F1175">
        <v>71</v>
      </c>
      <c r="G1175" t="s">
        <v>20</v>
      </c>
      <c r="H1175" t="s">
        <v>21</v>
      </c>
      <c r="I1175" t="s">
        <v>22</v>
      </c>
      <c r="J1175" t="b">
        <v>0</v>
      </c>
      <c r="K1175" t="s">
        <v>1058</v>
      </c>
      <c r="L1175" t="s">
        <v>41</v>
      </c>
      <c r="M1175" t="b">
        <v>0</v>
      </c>
      <c r="N1175" t="s">
        <v>25</v>
      </c>
      <c r="O1175">
        <v>255301</v>
      </c>
      <c r="P1175">
        <v>8514089</v>
      </c>
      <c r="Q1175" t="b">
        <v>0</v>
      </c>
      <c r="R1175">
        <v>20171011</v>
      </c>
    </row>
    <row r="1176" spans="1:18" hidden="1" x14ac:dyDescent="0.25">
      <c r="A1176">
        <v>1994</v>
      </c>
      <c r="B1176" t="s">
        <v>33</v>
      </c>
      <c r="C1176" t="s">
        <v>34</v>
      </c>
      <c r="D1176">
        <v>6</v>
      </c>
      <c r="E1176">
        <v>93</v>
      </c>
      <c r="F1176">
        <v>71</v>
      </c>
      <c r="G1176" t="s">
        <v>20</v>
      </c>
      <c r="H1176" t="s">
        <v>21</v>
      </c>
      <c r="I1176" t="s">
        <v>22</v>
      </c>
      <c r="J1176" t="b">
        <v>0</v>
      </c>
      <c r="K1176" t="s">
        <v>942</v>
      </c>
      <c r="L1176" t="s">
        <v>36</v>
      </c>
      <c r="M1176" t="b">
        <v>0</v>
      </c>
      <c r="N1176" t="s">
        <v>25</v>
      </c>
      <c r="O1176">
        <v>142771</v>
      </c>
      <c r="P1176">
        <v>8514089</v>
      </c>
      <c r="Q1176" t="b">
        <v>0</v>
      </c>
      <c r="R1176">
        <v>20171011</v>
      </c>
    </row>
    <row r="1177" spans="1:18" hidden="1" x14ac:dyDescent="0.25">
      <c r="A1177">
        <v>1994</v>
      </c>
      <c r="B1177" t="s">
        <v>33</v>
      </c>
      <c r="C1177" t="s">
        <v>34</v>
      </c>
      <c r="D1177">
        <v>6</v>
      </c>
      <c r="E1177">
        <v>93</v>
      </c>
      <c r="F1177">
        <v>71</v>
      </c>
      <c r="G1177" t="s">
        <v>20</v>
      </c>
      <c r="H1177" t="s">
        <v>21</v>
      </c>
      <c r="I1177" t="s">
        <v>22</v>
      </c>
      <c r="J1177" t="b">
        <v>0</v>
      </c>
      <c r="K1177" t="s">
        <v>1059</v>
      </c>
      <c r="L1177" t="s">
        <v>24</v>
      </c>
      <c r="M1177" t="b">
        <v>0</v>
      </c>
      <c r="N1177" t="s">
        <v>25</v>
      </c>
      <c r="O1177">
        <v>3817025</v>
      </c>
      <c r="P1177">
        <v>8514089</v>
      </c>
      <c r="Q1177" t="b">
        <v>0</v>
      </c>
      <c r="R1177">
        <v>20171011</v>
      </c>
    </row>
    <row r="1178" spans="1:18" hidden="1" x14ac:dyDescent="0.25">
      <c r="A1178">
        <v>1994</v>
      </c>
      <c r="B1178" t="s">
        <v>33</v>
      </c>
      <c r="C1178" t="s">
        <v>34</v>
      </c>
      <c r="D1178">
        <v>6</v>
      </c>
      <c r="E1178">
        <v>93</v>
      </c>
      <c r="F1178">
        <v>71</v>
      </c>
      <c r="G1178" t="s">
        <v>20</v>
      </c>
      <c r="H1178" t="s">
        <v>21</v>
      </c>
      <c r="I1178" t="s">
        <v>22</v>
      </c>
      <c r="J1178" t="b">
        <v>0</v>
      </c>
      <c r="K1178" t="s">
        <v>1060</v>
      </c>
      <c r="L1178" t="s">
        <v>31</v>
      </c>
      <c r="M1178" t="b">
        <v>0</v>
      </c>
      <c r="N1178" t="s">
        <v>25</v>
      </c>
      <c r="O1178">
        <v>179100</v>
      </c>
      <c r="P1178">
        <v>8514089</v>
      </c>
      <c r="Q1178" t="b">
        <v>0</v>
      </c>
      <c r="R1178">
        <v>20171011</v>
      </c>
    </row>
    <row r="1179" spans="1:18" hidden="1" x14ac:dyDescent="0.25">
      <c r="A1179">
        <v>1994</v>
      </c>
      <c r="B1179" t="s">
        <v>33</v>
      </c>
      <c r="C1179" t="s">
        <v>34</v>
      </c>
      <c r="D1179">
        <v>6</v>
      </c>
      <c r="E1179">
        <v>93</v>
      </c>
      <c r="F1179">
        <v>71</v>
      </c>
      <c r="G1179" t="s">
        <v>20</v>
      </c>
      <c r="H1179" t="s">
        <v>21</v>
      </c>
      <c r="I1179" t="s">
        <v>22</v>
      </c>
      <c r="J1179" t="b">
        <v>0</v>
      </c>
      <c r="K1179" t="s">
        <v>193</v>
      </c>
      <c r="L1179" t="s">
        <v>193</v>
      </c>
      <c r="M1179" t="b">
        <v>1</v>
      </c>
      <c r="N1179" t="s">
        <v>25</v>
      </c>
      <c r="O1179">
        <v>173</v>
      </c>
      <c r="P1179">
        <v>8514089</v>
      </c>
      <c r="Q1179" t="b">
        <v>0</v>
      </c>
      <c r="R1179">
        <v>20171011</v>
      </c>
    </row>
    <row r="1180" spans="1:18" hidden="1" x14ac:dyDescent="0.25">
      <c r="A1180">
        <v>1994</v>
      </c>
      <c r="B1180" t="s">
        <v>42</v>
      </c>
      <c r="C1180" t="s">
        <v>43</v>
      </c>
      <c r="D1180">
        <v>9</v>
      </c>
      <c r="E1180">
        <v>16</v>
      </c>
      <c r="F1180">
        <v>1</v>
      </c>
      <c r="G1180" t="s">
        <v>20</v>
      </c>
      <c r="H1180" t="s">
        <v>21</v>
      </c>
      <c r="I1180" t="s">
        <v>22</v>
      </c>
      <c r="J1180" t="b">
        <v>0</v>
      </c>
      <c r="K1180" t="s">
        <v>1061</v>
      </c>
      <c r="L1180" t="s">
        <v>955</v>
      </c>
      <c r="M1180" t="b">
        <v>0</v>
      </c>
      <c r="N1180" t="s">
        <v>25</v>
      </c>
      <c r="O1180">
        <v>280049</v>
      </c>
      <c r="P1180">
        <v>1079664</v>
      </c>
      <c r="Q1180" t="b">
        <v>0</v>
      </c>
      <c r="R1180">
        <v>20171011</v>
      </c>
    </row>
    <row r="1181" spans="1:18" hidden="1" x14ac:dyDescent="0.25">
      <c r="A1181">
        <v>1994</v>
      </c>
      <c r="B1181" t="s">
        <v>42</v>
      </c>
      <c r="C1181" t="s">
        <v>43</v>
      </c>
      <c r="D1181">
        <v>9</v>
      </c>
      <c r="E1181">
        <v>16</v>
      </c>
      <c r="F1181">
        <v>1</v>
      </c>
      <c r="G1181" t="s">
        <v>20</v>
      </c>
      <c r="H1181" t="s">
        <v>21</v>
      </c>
      <c r="I1181" t="s">
        <v>22</v>
      </c>
      <c r="J1181" t="b">
        <v>0</v>
      </c>
      <c r="K1181" t="s">
        <v>1062</v>
      </c>
      <c r="L1181" t="s">
        <v>958</v>
      </c>
      <c r="M1181" t="b">
        <v>0</v>
      </c>
      <c r="N1181" t="s">
        <v>25</v>
      </c>
      <c r="O1181">
        <v>20989</v>
      </c>
      <c r="P1181">
        <v>1079664</v>
      </c>
      <c r="Q1181" t="b">
        <v>0</v>
      </c>
      <c r="R1181">
        <v>20171011</v>
      </c>
    </row>
    <row r="1182" spans="1:18" hidden="1" x14ac:dyDescent="0.25">
      <c r="A1182">
        <v>1994</v>
      </c>
      <c r="B1182" t="s">
        <v>42</v>
      </c>
      <c r="C1182" t="s">
        <v>43</v>
      </c>
      <c r="D1182">
        <v>9</v>
      </c>
      <c r="E1182">
        <v>16</v>
      </c>
      <c r="F1182">
        <v>1</v>
      </c>
      <c r="G1182" t="s">
        <v>20</v>
      </c>
      <c r="H1182" t="s">
        <v>21</v>
      </c>
      <c r="I1182" t="s">
        <v>22</v>
      </c>
      <c r="J1182" t="b">
        <v>0</v>
      </c>
      <c r="K1182" t="s">
        <v>1063</v>
      </c>
      <c r="L1182" t="s">
        <v>24</v>
      </c>
      <c r="M1182" t="b">
        <v>0</v>
      </c>
      <c r="N1182" t="s">
        <v>25</v>
      </c>
      <c r="O1182">
        <v>334833</v>
      </c>
      <c r="P1182">
        <v>1079664</v>
      </c>
      <c r="Q1182" t="b">
        <v>0</v>
      </c>
      <c r="R1182">
        <v>20171011</v>
      </c>
    </row>
    <row r="1183" spans="1:18" hidden="1" x14ac:dyDescent="0.25">
      <c r="A1183">
        <v>1994</v>
      </c>
      <c r="B1183" t="s">
        <v>42</v>
      </c>
      <c r="C1183" t="s">
        <v>43</v>
      </c>
      <c r="D1183">
        <v>9</v>
      </c>
      <c r="E1183">
        <v>16</v>
      </c>
      <c r="F1183">
        <v>1</v>
      </c>
      <c r="G1183" t="s">
        <v>20</v>
      </c>
      <c r="H1183" t="s">
        <v>21</v>
      </c>
      <c r="I1183" t="s">
        <v>22</v>
      </c>
      <c r="J1183" t="b">
        <v>0</v>
      </c>
      <c r="K1183" t="s">
        <v>1061</v>
      </c>
      <c r="L1183" t="s">
        <v>29</v>
      </c>
      <c r="M1183" t="b">
        <v>0</v>
      </c>
      <c r="N1183" t="s">
        <v>25</v>
      </c>
      <c r="O1183">
        <v>443793</v>
      </c>
      <c r="P1183">
        <v>1079664</v>
      </c>
      <c r="Q1183" t="b">
        <v>0</v>
      </c>
      <c r="R1183">
        <v>20171011</v>
      </c>
    </row>
    <row r="1184" spans="1:18" hidden="1" x14ac:dyDescent="0.25">
      <c r="A1184">
        <v>1994</v>
      </c>
      <c r="B1184" t="s">
        <v>48</v>
      </c>
      <c r="C1184" t="s">
        <v>49</v>
      </c>
      <c r="D1184">
        <v>10</v>
      </c>
      <c r="E1184">
        <v>51</v>
      </c>
      <c r="F1184">
        <v>11</v>
      </c>
      <c r="G1184" t="s">
        <v>20</v>
      </c>
      <c r="H1184" t="s">
        <v>21</v>
      </c>
      <c r="I1184" t="s">
        <v>22</v>
      </c>
      <c r="J1184" t="b">
        <v>0</v>
      </c>
      <c r="K1184" t="s">
        <v>1064</v>
      </c>
      <c r="L1184" t="s">
        <v>31</v>
      </c>
      <c r="M1184" t="b">
        <v>0</v>
      </c>
      <c r="N1184" t="s">
        <v>25</v>
      </c>
      <c r="O1184">
        <v>3386</v>
      </c>
      <c r="P1184">
        <v>199000</v>
      </c>
      <c r="Q1184" t="b">
        <v>0</v>
      </c>
      <c r="R1184">
        <v>20171011</v>
      </c>
    </row>
    <row r="1185" spans="1:18" hidden="1" x14ac:dyDescent="0.25">
      <c r="A1185">
        <v>1994</v>
      </c>
      <c r="B1185" t="s">
        <v>48</v>
      </c>
      <c r="C1185" t="s">
        <v>49</v>
      </c>
      <c r="D1185">
        <v>10</v>
      </c>
      <c r="E1185">
        <v>51</v>
      </c>
      <c r="F1185">
        <v>11</v>
      </c>
      <c r="G1185" t="s">
        <v>20</v>
      </c>
      <c r="H1185" t="s">
        <v>21</v>
      </c>
      <c r="I1185" t="s">
        <v>22</v>
      </c>
      <c r="J1185" t="b">
        <v>0</v>
      </c>
      <c r="K1185" t="s">
        <v>51</v>
      </c>
      <c r="L1185" t="s">
        <v>24</v>
      </c>
      <c r="M1185" t="b">
        <v>0</v>
      </c>
      <c r="N1185" t="s">
        <v>25</v>
      </c>
      <c r="O1185">
        <v>111074</v>
      </c>
      <c r="P1185">
        <v>199000</v>
      </c>
      <c r="Q1185" t="b">
        <v>0</v>
      </c>
      <c r="R1185">
        <v>20171011</v>
      </c>
    </row>
    <row r="1186" spans="1:18" hidden="1" x14ac:dyDescent="0.25">
      <c r="A1186">
        <v>1994</v>
      </c>
      <c r="B1186" t="s">
        <v>48</v>
      </c>
      <c r="C1186" t="s">
        <v>49</v>
      </c>
      <c r="D1186">
        <v>10</v>
      </c>
      <c r="E1186">
        <v>51</v>
      </c>
      <c r="F1186">
        <v>11</v>
      </c>
      <c r="G1186" t="s">
        <v>20</v>
      </c>
      <c r="H1186" t="s">
        <v>21</v>
      </c>
      <c r="I1186" t="s">
        <v>22</v>
      </c>
      <c r="J1186" t="b">
        <v>0</v>
      </c>
      <c r="K1186" t="s">
        <v>1065</v>
      </c>
      <c r="L1186" t="s">
        <v>29</v>
      </c>
      <c r="M1186" t="b">
        <v>0</v>
      </c>
      <c r="N1186" t="s">
        <v>25</v>
      </c>
      <c r="O1186">
        <v>84540</v>
      </c>
      <c r="P1186">
        <v>199000</v>
      </c>
      <c r="Q1186" t="b">
        <v>0</v>
      </c>
      <c r="R1186">
        <v>20171011</v>
      </c>
    </row>
    <row r="1187" spans="1:18" hidden="1" x14ac:dyDescent="0.25">
      <c r="A1187">
        <v>1994</v>
      </c>
      <c r="B1187" t="s">
        <v>58</v>
      </c>
      <c r="C1187" t="s">
        <v>59</v>
      </c>
      <c r="D1187">
        <v>12</v>
      </c>
      <c r="E1187">
        <v>59</v>
      </c>
      <c r="F1187">
        <v>43</v>
      </c>
      <c r="G1187" t="s">
        <v>20</v>
      </c>
      <c r="H1187" t="s">
        <v>21</v>
      </c>
      <c r="I1187" t="s">
        <v>22</v>
      </c>
      <c r="J1187" t="b">
        <v>0</v>
      </c>
      <c r="K1187" t="s">
        <v>796</v>
      </c>
      <c r="L1187" t="s">
        <v>24</v>
      </c>
      <c r="M1187" t="b">
        <v>0</v>
      </c>
      <c r="N1187" t="s">
        <v>25</v>
      </c>
      <c r="O1187">
        <v>2895200</v>
      </c>
      <c r="P1187">
        <v>4106816</v>
      </c>
      <c r="Q1187" t="b">
        <v>0</v>
      </c>
      <c r="R1187">
        <v>20171011</v>
      </c>
    </row>
    <row r="1188" spans="1:18" hidden="1" x14ac:dyDescent="0.25">
      <c r="A1188">
        <v>1994</v>
      </c>
      <c r="B1188" t="s">
        <v>58</v>
      </c>
      <c r="C1188" t="s">
        <v>59</v>
      </c>
      <c r="D1188">
        <v>12</v>
      </c>
      <c r="E1188">
        <v>59</v>
      </c>
      <c r="F1188">
        <v>43</v>
      </c>
      <c r="G1188" t="s">
        <v>20</v>
      </c>
      <c r="H1188" t="s">
        <v>21</v>
      </c>
      <c r="I1188" t="s">
        <v>22</v>
      </c>
      <c r="J1188" t="b">
        <v>0</v>
      </c>
      <c r="K1188" t="s">
        <v>1066</v>
      </c>
      <c r="L1188" t="s">
        <v>29</v>
      </c>
      <c r="M1188" t="b">
        <v>0</v>
      </c>
      <c r="N1188" t="s">
        <v>25</v>
      </c>
      <c r="O1188">
        <v>1210577</v>
      </c>
      <c r="P1188">
        <v>4106816</v>
      </c>
      <c r="Q1188" t="b">
        <v>0</v>
      </c>
      <c r="R1188">
        <v>20171011</v>
      </c>
    </row>
    <row r="1189" spans="1:18" hidden="1" x14ac:dyDescent="0.25">
      <c r="A1189">
        <v>1994</v>
      </c>
      <c r="B1189" t="s">
        <v>58</v>
      </c>
      <c r="C1189" t="s">
        <v>59</v>
      </c>
      <c r="D1189">
        <v>12</v>
      </c>
      <c r="E1189">
        <v>59</v>
      </c>
      <c r="F1189">
        <v>43</v>
      </c>
      <c r="G1189" t="s">
        <v>20</v>
      </c>
      <c r="H1189" t="s">
        <v>21</v>
      </c>
      <c r="I1189" t="s">
        <v>22</v>
      </c>
      <c r="J1189" t="b">
        <v>0</v>
      </c>
      <c r="K1189" t="s">
        <v>193</v>
      </c>
      <c r="L1189" t="s">
        <v>193</v>
      </c>
      <c r="M1189" t="b">
        <v>1</v>
      </c>
      <c r="N1189" t="s">
        <v>25</v>
      </c>
      <c r="O1189">
        <v>1039</v>
      </c>
      <c r="P1189">
        <v>4106816</v>
      </c>
      <c r="Q1189" t="b">
        <v>0</v>
      </c>
      <c r="R1189">
        <v>20171011</v>
      </c>
    </row>
    <row r="1190" spans="1:18" hidden="1" x14ac:dyDescent="0.25">
      <c r="A1190">
        <v>1994</v>
      </c>
      <c r="B1190" t="s">
        <v>62</v>
      </c>
      <c r="C1190" t="s">
        <v>63</v>
      </c>
      <c r="D1190">
        <v>15</v>
      </c>
      <c r="E1190">
        <v>95</v>
      </c>
      <c r="F1190">
        <v>82</v>
      </c>
      <c r="G1190" t="s">
        <v>20</v>
      </c>
      <c r="H1190" t="s">
        <v>21</v>
      </c>
      <c r="I1190" t="s">
        <v>22</v>
      </c>
      <c r="J1190" t="b">
        <v>0</v>
      </c>
      <c r="K1190" t="s">
        <v>879</v>
      </c>
      <c r="L1190" t="s">
        <v>29</v>
      </c>
      <c r="M1190" t="b">
        <v>0</v>
      </c>
      <c r="N1190" t="s">
        <v>25</v>
      </c>
      <c r="O1190">
        <v>256189</v>
      </c>
      <c r="P1190">
        <v>356902</v>
      </c>
      <c r="Q1190" t="b">
        <v>0</v>
      </c>
      <c r="R1190">
        <v>20171011</v>
      </c>
    </row>
    <row r="1191" spans="1:18" hidden="1" x14ac:dyDescent="0.25">
      <c r="A1191">
        <v>1994</v>
      </c>
      <c r="B1191" t="s">
        <v>62</v>
      </c>
      <c r="C1191" t="s">
        <v>63</v>
      </c>
      <c r="D1191">
        <v>15</v>
      </c>
      <c r="E1191">
        <v>95</v>
      </c>
      <c r="F1191">
        <v>82</v>
      </c>
      <c r="G1191" t="s">
        <v>20</v>
      </c>
      <c r="H1191" t="s">
        <v>21</v>
      </c>
      <c r="I1191" t="s">
        <v>22</v>
      </c>
      <c r="J1191" t="b">
        <v>0</v>
      </c>
      <c r="K1191" t="s">
        <v>799</v>
      </c>
      <c r="L1191" t="s">
        <v>24</v>
      </c>
      <c r="M1191" t="b">
        <v>0</v>
      </c>
      <c r="N1191" t="s">
        <v>25</v>
      </c>
      <c r="O1191">
        <v>86320</v>
      </c>
      <c r="P1191">
        <v>356902</v>
      </c>
      <c r="Q1191" t="b">
        <v>0</v>
      </c>
      <c r="R1191">
        <v>20171011</v>
      </c>
    </row>
    <row r="1192" spans="1:18" hidden="1" x14ac:dyDescent="0.25">
      <c r="A1192">
        <v>1994</v>
      </c>
      <c r="B1192" t="s">
        <v>62</v>
      </c>
      <c r="C1192" t="s">
        <v>63</v>
      </c>
      <c r="D1192">
        <v>15</v>
      </c>
      <c r="E1192">
        <v>95</v>
      </c>
      <c r="F1192">
        <v>82</v>
      </c>
      <c r="G1192" t="s">
        <v>20</v>
      </c>
      <c r="H1192" t="s">
        <v>21</v>
      </c>
      <c r="I1192" t="s">
        <v>22</v>
      </c>
      <c r="J1192" t="b">
        <v>0</v>
      </c>
      <c r="K1192" t="s">
        <v>1067</v>
      </c>
      <c r="L1192" t="s">
        <v>31</v>
      </c>
      <c r="M1192" t="b">
        <v>0</v>
      </c>
      <c r="N1192" t="s">
        <v>25</v>
      </c>
      <c r="O1192">
        <v>14393</v>
      </c>
      <c r="P1192">
        <v>356902</v>
      </c>
      <c r="Q1192" t="b">
        <v>0</v>
      </c>
      <c r="R1192">
        <v>20171011</v>
      </c>
    </row>
    <row r="1193" spans="1:18" hidden="1" x14ac:dyDescent="0.25">
      <c r="A1193">
        <v>1994</v>
      </c>
      <c r="B1193" t="s">
        <v>69</v>
      </c>
      <c r="C1193" t="s">
        <v>70</v>
      </c>
      <c r="D1193">
        <v>18</v>
      </c>
      <c r="E1193">
        <v>32</v>
      </c>
      <c r="F1193">
        <v>22</v>
      </c>
      <c r="G1193" t="s">
        <v>20</v>
      </c>
      <c r="H1193" t="s">
        <v>21</v>
      </c>
      <c r="I1193" t="s">
        <v>22</v>
      </c>
      <c r="J1193" t="b">
        <v>0</v>
      </c>
      <c r="K1193" t="s">
        <v>71</v>
      </c>
      <c r="L1193" t="s">
        <v>24</v>
      </c>
      <c r="M1193" t="b">
        <v>0</v>
      </c>
      <c r="N1193" t="s">
        <v>25</v>
      </c>
      <c r="O1193">
        <v>1039625</v>
      </c>
      <c r="P1193">
        <v>1543568</v>
      </c>
      <c r="Q1193" t="b">
        <v>0</v>
      </c>
      <c r="R1193">
        <v>20171011</v>
      </c>
    </row>
    <row r="1194" spans="1:18" hidden="1" x14ac:dyDescent="0.25">
      <c r="A1194">
        <v>1994</v>
      </c>
      <c r="B1194" t="s">
        <v>69</v>
      </c>
      <c r="C1194" t="s">
        <v>70</v>
      </c>
      <c r="D1194">
        <v>18</v>
      </c>
      <c r="E1194">
        <v>32</v>
      </c>
      <c r="F1194">
        <v>22</v>
      </c>
      <c r="G1194" t="s">
        <v>20</v>
      </c>
      <c r="H1194" t="s">
        <v>21</v>
      </c>
      <c r="I1194" t="s">
        <v>22</v>
      </c>
      <c r="J1194" t="b">
        <v>0</v>
      </c>
      <c r="K1194" t="s">
        <v>1068</v>
      </c>
      <c r="L1194" t="s">
        <v>29</v>
      </c>
      <c r="M1194" t="b">
        <v>0</v>
      </c>
      <c r="N1194" t="s">
        <v>25</v>
      </c>
      <c r="O1194">
        <v>470799</v>
      </c>
      <c r="P1194">
        <v>1543568</v>
      </c>
      <c r="Q1194" t="b">
        <v>0</v>
      </c>
      <c r="R1194">
        <v>20171011</v>
      </c>
    </row>
    <row r="1195" spans="1:18" hidden="1" x14ac:dyDescent="0.25">
      <c r="A1195">
        <v>1994</v>
      </c>
      <c r="B1195" t="s">
        <v>69</v>
      </c>
      <c r="C1195" t="s">
        <v>70</v>
      </c>
      <c r="D1195">
        <v>18</v>
      </c>
      <c r="E1195">
        <v>32</v>
      </c>
      <c r="F1195">
        <v>22</v>
      </c>
      <c r="G1195" t="s">
        <v>20</v>
      </c>
      <c r="H1195" t="s">
        <v>21</v>
      </c>
      <c r="I1195" t="s">
        <v>22</v>
      </c>
      <c r="J1195" t="b">
        <v>0</v>
      </c>
      <c r="K1195" t="s">
        <v>1069</v>
      </c>
      <c r="L1195" t="s">
        <v>31</v>
      </c>
      <c r="M1195" t="b">
        <v>0</v>
      </c>
      <c r="N1195" t="s">
        <v>25</v>
      </c>
      <c r="O1195">
        <v>17343</v>
      </c>
      <c r="P1195">
        <v>1543568</v>
      </c>
      <c r="Q1195" t="b">
        <v>0</v>
      </c>
      <c r="R1195">
        <v>20171011</v>
      </c>
    </row>
    <row r="1196" spans="1:18" hidden="1" x14ac:dyDescent="0.25">
      <c r="A1196">
        <v>1994</v>
      </c>
      <c r="B1196" t="s">
        <v>69</v>
      </c>
      <c r="C1196" t="s">
        <v>70</v>
      </c>
      <c r="D1196">
        <v>18</v>
      </c>
      <c r="E1196">
        <v>32</v>
      </c>
      <c r="F1196">
        <v>22</v>
      </c>
      <c r="G1196" t="s">
        <v>20</v>
      </c>
      <c r="H1196" t="s">
        <v>21</v>
      </c>
      <c r="I1196" t="s">
        <v>22</v>
      </c>
      <c r="J1196" t="b">
        <v>0</v>
      </c>
      <c r="K1196" t="s">
        <v>1070</v>
      </c>
      <c r="L1196" t="s">
        <v>756</v>
      </c>
      <c r="M1196" t="b">
        <v>0</v>
      </c>
      <c r="N1196" t="s">
        <v>25</v>
      </c>
      <c r="O1196">
        <v>15801</v>
      </c>
      <c r="P1196">
        <v>1543568</v>
      </c>
      <c r="Q1196" t="b">
        <v>0</v>
      </c>
      <c r="R1196">
        <v>20171011</v>
      </c>
    </row>
    <row r="1197" spans="1:18" hidden="1" x14ac:dyDescent="0.25">
      <c r="A1197">
        <v>1994</v>
      </c>
      <c r="B1197" t="s">
        <v>76</v>
      </c>
      <c r="C1197" t="s">
        <v>77</v>
      </c>
      <c r="D1197">
        <v>23</v>
      </c>
      <c r="E1197">
        <v>11</v>
      </c>
      <c r="F1197">
        <v>2</v>
      </c>
      <c r="G1197" t="s">
        <v>20</v>
      </c>
      <c r="H1197" t="s">
        <v>21</v>
      </c>
      <c r="I1197" t="s">
        <v>22</v>
      </c>
      <c r="J1197" t="b">
        <v>0</v>
      </c>
      <c r="K1197" t="s">
        <v>1071</v>
      </c>
      <c r="L1197" t="s">
        <v>24</v>
      </c>
      <c r="M1197" t="b">
        <v>0</v>
      </c>
      <c r="N1197" t="s">
        <v>25</v>
      </c>
      <c r="O1197">
        <v>308244</v>
      </c>
      <c r="P1197">
        <v>511733</v>
      </c>
      <c r="Q1197" t="b">
        <v>0</v>
      </c>
      <c r="R1197">
        <v>20171011</v>
      </c>
    </row>
    <row r="1198" spans="1:18" hidden="1" x14ac:dyDescent="0.25">
      <c r="A1198">
        <v>1994</v>
      </c>
      <c r="B1198" t="s">
        <v>76</v>
      </c>
      <c r="C1198" t="s">
        <v>77</v>
      </c>
      <c r="D1198">
        <v>23</v>
      </c>
      <c r="E1198">
        <v>11</v>
      </c>
      <c r="F1198">
        <v>2</v>
      </c>
      <c r="G1198" t="s">
        <v>20</v>
      </c>
      <c r="H1198" t="s">
        <v>21</v>
      </c>
      <c r="I1198" t="s">
        <v>22</v>
      </c>
      <c r="J1198" t="b">
        <v>0</v>
      </c>
      <c r="K1198" t="s">
        <v>1072</v>
      </c>
      <c r="L1198" t="s">
        <v>29</v>
      </c>
      <c r="M1198" t="b">
        <v>0</v>
      </c>
      <c r="N1198" t="s">
        <v>25</v>
      </c>
      <c r="O1198">
        <v>186042</v>
      </c>
      <c r="P1198">
        <v>511733</v>
      </c>
      <c r="Q1198" t="b">
        <v>0</v>
      </c>
      <c r="R1198">
        <v>20171011</v>
      </c>
    </row>
    <row r="1199" spans="1:18" hidden="1" x14ac:dyDescent="0.25">
      <c r="A1199">
        <v>1994</v>
      </c>
      <c r="B1199" t="s">
        <v>76</v>
      </c>
      <c r="C1199" t="s">
        <v>77</v>
      </c>
      <c r="D1199">
        <v>23</v>
      </c>
      <c r="E1199">
        <v>11</v>
      </c>
      <c r="F1199">
        <v>2</v>
      </c>
      <c r="G1199" t="s">
        <v>20</v>
      </c>
      <c r="H1199" t="s">
        <v>21</v>
      </c>
      <c r="I1199" t="s">
        <v>22</v>
      </c>
      <c r="J1199" t="b">
        <v>0</v>
      </c>
      <c r="K1199" t="s">
        <v>310</v>
      </c>
      <c r="L1199" t="s">
        <v>1073</v>
      </c>
      <c r="M1199" t="b">
        <v>0</v>
      </c>
      <c r="N1199" t="s">
        <v>25</v>
      </c>
      <c r="O1199">
        <v>17205</v>
      </c>
      <c r="P1199">
        <v>511733</v>
      </c>
      <c r="Q1199" t="b">
        <v>0</v>
      </c>
      <c r="R1199">
        <v>20171011</v>
      </c>
    </row>
    <row r="1200" spans="1:18" hidden="1" x14ac:dyDescent="0.25">
      <c r="A1200">
        <v>1994</v>
      </c>
      <c r="B1200" t="s">
        <v>76</v>
      </c>
      <c r="C1200" t="s">
        <v>77</v>
      </c>
      <c r="D1200">
        <v>23</v>
      </c>
      <c r="E1200">
        <v>11</v>
      </c>
      <c r="F1200">
        <v>2</v>
      </c>
      <c r="G1200" t="s">
        <v>20</v>
      </c>
      <c r="H1200" t="s">
        <v>21</v>
      </c>
      <c r="I1200" t="s">
        <v>22</v>
      </c>
      <c r="J1200" t="b">
        <v>0</v>
      </c>
      <c r="K1200" t="s">
        <v>134</v>
      </c>
      <c r="M1200" t="b">
        <v>0</v>
      </c>
      <c r="N1200" t="s">
        <v>25</v>
      </c>
      <c r="O1200">
        <v>242</v>
      </c>
      <c r="P1200">
        <v>511733</v>
      </c>
      <c r="Q1200" t="b">
        <v>0</v>
      </c>
      <c r="R1200">
        <v>20171011</v>
      </c>
    </row>
    <row r="1201" spans="1:18" hidden="1" x14ac:dyDescent="0.25">
      <c r="A1201">
        <v>1994</v>
      </c>
      <c r="B1201" t="s">
        <v>80</v>
      </c>
      <c r="C1201" t="s">
        <v>81</v>
      </c>
      <c r="D1201">
        <v>24</v>
      </c>
      <c r="E1201">
        <v>52</v>
      </c>
      <c r="F1201">
        <v>52</v>
      </c>
      <c r="G1201" t="s">
        <v>20</v>
      </c>
      <c r="H1201" t="s">
        <v>21</v>
      </c>
      <c r="I1201" t="s">
        <v>22</v>
      </c>
      <c r="J1201" t="b">
        <v>0</v>
      </c>
      <c r="K1201" t="s">
        <v>1074</v>
      </c>
      <c r="L1201" t="s">
        <v>24</v>
      </c>
      <c r="M1201" t="b">
        <v>0</v>
      </c>
      <c r="N1201" t="s">
        <v>25</v>
      </c>
      <c r="O1201">
        <v>559908</v>
      </c>
      <c r="P1201">
        <v>1369101</v>
      </c>
      <c r="Q1201" t="b">
        <v>0</v>
      </c>
      <c r="R1201">
        <v>20171011</v>
      </c>
    </row>
    <row r="1202" spans="1:18" hidden="1" x14ac:dyDescent="0.25">
      <c r="A1202">
        <v>1994</v>
      </c>
      <c r="B1202" t="s">
        <v>80</v>
      </c>
      <c r="C1202" t="s">
        <v>81</v>
      </c>
      <c r="D1202">
        <v>24</v>
      </c>
      <c r="E1202">
        <v>52</v>
      </c>
      <c r="F1202">
        <v>52</v>
      </c>
      <c r="G1202" t="s">
        <v>20</v>
      </c>
      <c r="H1202" t="s">
        <v>21</v>
      </c>
      <c r="I1202" t="s">
        <v>22</v>
      </c>
      <c r="J1202" t="b">
        <v>0</v>
      </c>
      <c r="K1202" t="s">
        <v>83</v>
      </c>
      <c r="L1202" t="s">
        <v>29</v>
      </c>
      <c r="M1202" t="b">
        <v>0</v>
      </c>
      <c r="N1202" t="s">
        <v>25</v>
      </c>
      <c r="O1202">
        <v>809125</v>
      </c>
      <c r="P1202">
        <v>1369101</v>
      </c>
      <c r="Q1202" t="b">
        <v>0</v>
      </c>
      <c r="R1202">
        <v>20171011</v>
      </c>
    </row>
    <row r="1203" spans="1:18" hidden="1" x14ac:dyDescent="0.25">
      <c r="A1203">
        <v>1994</v>
      </c>
      <c r="B1203" t="s">
        <v>80</v>
      </c>
      <c r="C1203" t="s">
        <v>81</v>
      </c>
      <c r="D1203">
        <v>24</v>
      </c>
      <c r="E1203">
        <v>52</v>
      </c>
      <c r="F1203">
        <v>52</v>
      </c>
      <c r="G1203" t="s">
        <v>20</v>
      </c>
      <c r="H1203" t="s">
        <v>21</v>
      </c>
      <c r="I1203" t="s">
        <v>22</v>
      </c>
      <c r="J1203" t="b">
        <v>0</v>
      </c>
      <c r="K1203" t="s">
        <v>193</v>
      </c>
      <c r="L1203" t="s">
        <v>193</v>
      </c>
      <c r="M1203" t="b">
        <v>1</v>
      </c>
      <c r="N1203" t="s">
        <v>25</v>
      </c>
      <c r="O1203">
        <v>68</v>
      </c>
      <c r="P1203">
        <v>1369101</v>
      </c>
      <c r="Q1203" t="b">
        <v>0</v>
      </c>
      <c r="R1203">
        <v>20171011</v>
      </c>
    </row>
    <row r="1204" spans="1:18" x14ac:dyDescent="0.25">
      <c r="A1204">
        <v>1994</v>
      </c>
      <c r="B1204" t="s">
        <v>85</v>
      </c>
      <c r="C1204" t="s">
        <v>86</v>
      </c>
      <c r="D1204">
        <v>25</v>
      </c>
      <c r="E1204">
        <v>14</v>
      </c>
      <c r="F1204">
        <v>3</v>
      </c>
      <c r="G1204" t="s">
        <v>20</v>
      </c>
      <c r="H1204" t="s">
        <v>21</v>
      </c>
      <c r="I1204" t="s">
        <v>22</v>
      </c>
      <c r="J1204" t="b">
        <v>0</v>
      </c>
      <c r="K1204" t="s">
        <v>1075</v>
      </c>
      <c r="L1204" t="s">
        <v>31</v>
      </c>
      <c r="M1204" t="b">
        <v>0</v>
      </c>
      <c r="N1204" t="s">
        <v>25</v>
      </c>
      <c r="O1204">
        <v>14484</v>
      </c>
      <c r="P1204">
        <v>2179945</v>
      </c>
      <c r="Q1204" t="b">
        <v>0</v>
      </c>
      <c r="R1204">
        <v>20171011</v>
      </c>
    </row>
    <row r="1205" spans="1:18" x14ac:dyDescent="0.25">
      <c r="A1205">
        <v>1994</v>
      </c>
      <c r="B1205" t="s">
        <v>85</v>
      </c>
      <c r="C1205" t="s">
        <v>86</v>
      </c>
      <c r="D1205">
        <v>25</v>
      </c>
      <c r="E1205">
        <v>14</v>
      </c>
      <c r="F1205">
        <v>3</v>
      </c>
      <c r="G1205" t="s">
        <v>20</v>
      </c>
      <c r="H1205" t="s">
        <v>21</v>
      </c>
      <c r="I1205" t="s">
        <v>22</v>
      </c>
      <c r="J1205" t="b">
        <v>0</v>
      </c>
      <c r="K1205" t="s">
        <v>1076</v>
      </c>
      <c r="L1205" t="s">
        <v>24</v>
      </c>
      <c r="M1205" t="b">
        <v>0</v>
      </c>
      <c r="N1205" t="s">
        <v>25</v>
      </c>
      <c r="O1205">
        <v>894000</v>
      </c>
      <c r="P1205">
        <v>2179945</v>
      </c>
      <c r="Q1205" t="b">
        <v>0</v>
      </c>
      <c r="R1205">
        <v>20171011</v>
      </c>
    </row>
    <row r="1206" spans="1:18" x14ac:dyDescent="0.25">
      <c r="A1206">
        <v>1994</v>
      </c>
      <c r="B1206" t="s">
        <v>85</v>
      </c>
      <c r="C1206" t="s">
        <v>86</v>
      </c>
      <c r="D1206">
        <v>25</v>
      </c>
      <c r="E1206">
        <v>14</v>
      </c>
      <c r="F1206">
        <v>3</v>
      </c>
      <c r="G1206" t="s">
        <v>20</v>
      </c>
      <c r="H1206" t="s">
        <v>21</v>
      </c>
      <c r="I1206" t="s">
        <v>22</v>
      </c>
      <c r="J1206" t="b">
        <v>0</v>
      </c>
      <c r="K1206" t="s">
        <v>1077</v>
      </c>
      <c r="L1206" t="s">
        <v>1078</v>
      </c>
      <c r="M1206" t="b">
        <v>0</v>
      </c>
      <c r="N1206" t="s">
        <v>25</v>
      </c>
      <c r="O1206">
        <v>4776</v>
      </c>
      <c r="P1206">
        <v>2179945</v>
      </c>
      <c r="Q1206" t="b">
        <v>0</v>
      </c>
      <c r="R1206">
        <v>20171011</v>
      </c>
    </row>
    <row r="1207" spans="1:18" x14ac:dyDescent="0.25">
      <c r="A1207">
        <v>1994</v>
      </c>
      <c r="B1207" t="s">
        <v>85</v>
      </c>
      <c r="C1207" t="s">
        <v>86</v>
      </c>
      <c r="D1207">
        <v>25</v>
      </c>
      <c r="E1207">
        <v>14</v>
      </c>
      <c r="F1207">
        <v>3</v>
      </c>
      <c r="G1207" t="s">
        <v>20</v>
      </c>
      <c r="H1207" t="s">
        <v>21</v>
      </c>
      <c r="I1207" t="s">
        <v>22</v>
      </c>
      <c r="J1207" t="b">
        <v>0</v>
      </c>
      <c r="K1207" t="s">
        <v>134</v>
      </c>
      <c r="M1207" t="b">
        <v>0</v>
      </c>
      <c r="N1207" t="s">
        <v>25</v>
      </c>
      <c r="O1207">
        <v>688</v>
      </c>
      <c r="P1207">
        <v>2179945</v>
      </c>
      <c r="Q1207" t="b">
        <v>0</v>
      </c>
      <c r="R1207">
        <v>20171011</v>
      </c>
    </row>
    <row r="1208" spans="1:18" x14ac:dyDescent="0.25">
      <c r="A1208">
        <v>1994</v>
      </c>
      <c r="B1208" t="s">
        <v>85</v>
      </c>
      <c r="C1208" t="s">
        <v>86</v>
      </c>
      <c r="D1208">
        <v>25</v>
      </c>
      <c r="E1208">
        <v>14</v>
      </c>
      <c r="F1208">
        <v>3</v>
      </c>
      <c r="G1208" t="s">
        <v>20</v>
      </c>
      <c r="H1208" t="s">
        <v>21</v>
      </c>
      <c r="I1208" t="s">
        <v>22</v>
      </c>
      <c r="J1208" t="b">
        <v>0</v>
      </c>
      <c r="K1208" t="s">
        <v>91</v>
      </c>
      <c r="L1208" t="s">
        <v>29</v>
      </c>
      <c r="M1208" t="b">
        <v>0</v>
      </c>
      <c r="N1208" t="s">
        <v>25</v>
      </c>
      <c r="O1208">
        <v>1265997</v>
      </c>
      <c r="P1208">
        <v>2179945</v>
      </c>
      <c r="Q1208" t="b">
        <v>0</v>
      </c>
      <c r="R1208">
        <v>20171011</v>
      </c>
    </row>
    <row r="1209" spans="1:18" hidden="1" x14ac:dyDescent="0.25">
      <c r="A1209">
        <v>1994</v>
      </c>
      <c r="B1209" t="s">
        <v>92</v>
      </c>
      <c r="C1209" t="s">
        <v>93</v>
      </c>
      <c r="D1209">
        <v>26</v>
      </c>
      <c r="E1209">
        <v>34</v>
      </c>
      <c r="F1209">
        <v>23</v>
      </c>
      <c r="G1209" t="s">
        <v>20</v>
      </c>
      <c r="H1209" t="s">
        <v>21</v>
      </c>
      <c r="I1209" t="s">
        <v>22</v>
      </c>
      <c r="J1209" t="b">
        <v>0</v>
      </c>
      <c r="K1209" t="s">
        <v>1079</v>
      </c>
      <c r="L1209" t="s">
        <v>31</v>
      </c>
      <c r="M1209" t="b">
        <v>0</v>
      </c>
      <c r="N1209" t="s">
        <v>25</v>
      </c>
      <c r="O1209">
        <v>128393</v>
      </c>
      <c r="P1209">
        <v>3043385</v>
      </c>
      <c r="Q1209" t="b">
        <v>0</v>
      </c>
      <c r="R1209">
        <v>20171011</v>
      </c>
    </row>
    <row r="1210" spans="1:18" hidden="1" x14ac:dyDescent="0.25">
      <c r="A1210">
        <v>1994</v>
      </c>
      <c r="B1210" t="s">
        <v>92</v>
      </c>
      <c r="C1210" t="s">
        <v>93</v>
      </c>
      <c r="D1210">
        <v>26</v>
      </c>
      <c r="E1210">
        <v>34</v>
      </c>
      <c r="F1210">
        <v>23</v>
      </c>
      <c r="G1210" t="s">
        <v>20</v>
      </c>
      <c r="H1210" t="s">
        <v>21</v>
      </c>
      <c r="I1210" t="s">
        <v>22</v>
      </c>
      <c r="J1210" t="b">
        <v>0</v>
      </c>
      <c r="K1210" t="s">
        <v>1080</v>
      </c>
      <c r="L1210" t="s">
        <v>24</v>
      </c>
      <c r="M1210" t="b">
        <v>0</v>
      </c>
      <c r="N1210" t="s">
        <v>25</v>
      </c>
      <c r="O1210">
        <v>1578770</v>
      </c>
      <c r="P1210">
        <v>3043385</v>
      </c>
      <c r="Q1210" t="b">
        <v>0</v>
      </c>
      <c r="R1210">
        <v>20171011</v>
      </c>
    </row>
    <row r="1211" spans="1:18" hidden="1" x14ac:dyDescent="0.25">
      <c r="A1211">
        <v>1994</v>
      </c>
      <c r="B1211" t="s">
        <v>92</v>
      </c>
      <c r="C1211" t="s">
        <v>93</v>
      </c>
      <c r="D1211">
        <v>26</v>
      </c>
      <c r="E1211">
        <v>34</v>
      </c>
      <c r="F1211">
        <v>23</v>
      </c>
      <c r="G1211" t="s">
        <v>20</v>
      </c>
      <c r="H1211" t="s">
        <v>21</v>
      </c>
      <c r="I1211" t="s">
        <v>22</v>
      </c>
      <c r="J1211" t="b">
        <v>0</v>
      </c>
      <c r="K1211" t="s">
        <v>658</v>
      </c>
      <c r="L1211" t="s">
        <v>443</v>
      </c>
      <c r="M1211" t="b">
        <v>0</v>
      </c>
      <c r="N1211" t="s">
        <v>25</v>
      </c>
      <c r="O1211">
        <v>20010</v>
      </c>
      <c r="P1211">
        <v>3043385</v>
      </c>
      <c r="Q1211" t="b">
        <v>0</v>
      </c>
      <c r="R1211">
        <v>20171011</v>
      </c>
    </row>
    <row r="1212" spans="1:18" hidden="1" x14ac:dyDescent="0.25">
      <c r="A1212">
        <v>1994</v>
      </c>
      <c r="B1212" t="s">
        <v>92</v>
      </c>
      <c r="C1212" t="s">
        <v>93</v>
      </c>
      <c r="D1212">
        <v>26</v>
      </c>
      <c r="E1212">
        <v>34</v>
      </c>
      <c r="F1212">
        <v>23</v>
      </c>
      <c r="G1212" t="s">
        <v>20</v>
      </c>
      <c r="H1212" t="s">
        <v>21</v>
      </c>
      <c r="I1212" t="s">
        <v>22</v>
      </c>
      <c r="J1212" t="b">
        <v>0</v>
      </c>
      <c r="K1212" t="s">
        <v>1081</v>
      </c>
      <c r="L1212" t="s">
        <v>972</v>
      </c>
      <c r="M1212" t="b">
        <v>0</v>
      </c>
      <c r="N1212" t="s">
        <v>25</v>
      </c>
      <c r="O1212">
        <v>14746</v>
      </c>
      <c r="P1212">
        <v>3043385</v>
      </c>
      <c r="Q1212" t="b">
        <v>0</v>
      </c>
      <c r="R1212">
        <v>20171011</v>
      </c>
    </row>
    <row r="1213" spans="1:18" hidden="1" x14ac:dyDescent="0.25">
      <c r="A1213">
        <v>1994</v>
      </c>
      <c r="B1213" t="s">
        <v>92</v>
      </c>
      <c r="C1213" t="s">
        <v>93</v>
      </c>
      <c r="D1213">
        <v>26</v>
      </c>
      <c r="E1213">
        <v>34</v>
      </c>
      <c r="F1213">
        <v>23</v>
      </c>
      <c r="G1213" t="s">
        <v>20</v>
      </c>
      <c r="H1213" t="s">
        <v>21</v>
      </c>
      <c r="I1213" t="s">
        <v>22</v>
      </c>
      <c r="J1213" t="b">
        <v>0</v>
      </c>
      <c r="K1213" t="s">
        <v>45</v>
      </c>
      <c r="M1213" t="b">
        <v>0</v>
      </c>
      <c r="N1213" t="s">
        <v>25</v>
      </c>
      <c r="O1213">
        <v>506</v>
      </c>
      <c r="P1213">
        <v>3043385</v>
      </c>
      <c r="Q1213" t="b">
        <v>0</v>
      </c>
      <c r="R1213">
        <v>20171011</v>
      </c>
    </row>
    <row r="1214" spans="1:18" hidden="1" x14ac:dyDescent="0.25">
      <c r="A1214">
        <v>1994</v>
      </c>
      <c r="B1214" t="s">
        <v>92</v>
      </c>
      <c r="C1214" t="s">
        <v>93</v>
      </c>
      <c r="D1214">
        <v>26</v>
      </c>
      <c r="E1214">
        <v>34</v>
      </c>
      <c r="F1214">
        <v>23</v>
      </c>
      <c r="G1214" t="s">
        <v>20</v>
      </c>
      <c r="H1214" t="s">
        <v>21</v>
      </c>
      <c r="I1214" t="s">
        <v>22</v>
      </c>
      <c r="J1214" t="b">
        <v>0</v>
      </c>
      <c r="K1214" t="s">
        <v>1082</v>
      </c>
      <c r="L1214" t="s">
        <v>29</v>
      </c>
      <c r="M1214" t="b">
        <v>0</v>
      </c>
      <c r="N1214" t="s">
        <v>25</v>
      </c>
      <c r="O1214">
        <v>1300960</v>
      </c>
      <c r="P1214">
        <v>3043385</v>
      </c>
      <c r="Q1214" t="b">
        <v>0</v>
      </c>
      <c r="R1214">
        <v>20171011</v>
      </c>
    </row>
    <row r="1215" spans="1:18" hidden="1" x14ac:dyDescent="0.25">
      <c r="A1215">
        <v>1994</v>
      </c>
      <c r="B1215" t="s">
        <v>103</v>
      </c>
      <c r="C1215" t="s">
        <v>104</v>
      </c>
      <c r="D1215">
        <v>27</v>
      </c>
      <c r="E1215">
        <v>41</v>
      </c>
      <c r="F1215">
        <v>33</v>
      </c>
      <c r="G1215" t="s">
        <v>20</v>
      </c>
      <c r="H1215" t="s">
        <v>21</v>
      </c>
      <c r="I1215" t="s">
        <v>22</v>
      </c>
      <c r="J1215" t="b">
        <v>0</v>
      </c>
      <c r="K1215" t="s">
        <v>1083</v>
      </c>
      <c r="L1215" t="s">
        <v>972</v>
      </c>
      <c r="M1215" t="b">
        <v>0</v>
      </c>
      <c r="N1215" t="s">
        <v>25</v>
      </c>
      <c r="O1215">
        <v>5054</v>
      </c>
      <c r="P1215">
        <v>1772929</v>
      </c>
      <c r="Q1215" t="b">
        <v>0</v>
      </c>
      <c r="R1215">
        <v>20171011</v>
      </c>
    </row>
    <row r="1216" spans="1:18" hidden="1" x14ac:dyDescent="0.25">
      <c r="A1216">
        <v>1994</v>
      </c>
      <c r="B1216" t="s">
        <v>103</v>
      </c>
      <c r="C1216" t="s">
        <v>104</v>
      </c>
      <c r="D1216">
        <v>27</v>
      </c>
      <c r="E1216">
        <v>41</v>
      </c>
      <c r="F1216">
        <v>33</v>
      </c>
      <c r="G1216" t="s">
        <v>20</v>
      </c>
      <c r="H1216" t="s">
        <v>21</v>
      </c>
      <c r="I1216" t="s">
        <v>22</v>
      </c>
      <c r="J1216" t="b">
        <v>0</v>
      </c>
      <c r="K1216" t="s">
        <v>1084</v>
      </c>
      <c r="L1216" t="s">
        <v>571</v>
      </c>
      <c r="M1216" t="b">
        <v>0</v>
      </c>
      <c r="N1216" t="s">
        <v>25</v>
      </c>
      <c r="O1216">
        <v>15920</v>
      </c>
      <c r="P1216">
        <v>1772929</v>
      </c>
      <c r="Q1216" t="b">
        <v>0</v>
      </c>
      <c r="R1216">
        <v>20171011</v>
      </c>
    </row>
    <row r="1217" spans="1:18" hidden="1" x14ac:dyDescent="0.25">
      <c r="A1217">
        <v>1994</v>
      </c>
      <c r="B1217" t="s">
        <v>103</v>
      </c>
      <c r="C1217" t="s">
        <v>104</v>
      </c>
      <c r="D1217">
        <v>27</v>
      </c>
      <c r="E1217">
        <v>41</v>
      </c>
      <c r="F1217">
        <v>33</v>
      </c>
      <c r="G1217" t="s">
        <v>20</v>
      </c>
      <c r="H1217" t="s">
        <v>21</v>
      </c>
      <c r="I1217" t="s">
        <v>22</v>
      </c>
      <c r="J1217" t="b">
        <v>0</v>
      </c>
      <c r="K1217" t="s">
        <v>1085</v>
      </c>
      <c r="L1217" t="s">
        <v>24</v>
      </c>
      <c r="M1217" t="b">
        <v>0</v>
      </c>
      <c r="N1217" t="s">
        <v>25</v>
      </c>
      <c r="O1217">
        <v>869653</v>
      </c>
      <c r="P1217">
        <v>1772929</v>
      </c>
      <c r="Q1217" t="b">
        <v>0</v>
      </c>
      <c r="R1217">
        <v>20171011</v>
      </c>
    </row>
    <row r="1218" spans="1:18" hidden="1" x14ac:dyDescent="0.25">
      <c r="A1218">
        <v>1994</v>
      </c>
      <c r="B1218" t="s">
        <v>103</v>
      </c>
      <c r="C1218" t="s">
        <v>104</v>
      </c>
      <c r="D1218">
        <v>27</v>
      </c>
      <c r="E1218">
        <v>41</v>
      </c>
      <c r="F1218">
        <v>33</v>
      </c>
      <c r="G1218" t="s">
        <v>20</v>
      </c>
      <c r="H1218" t="s">
        <v>21</v>
      </c>
      <c r="I1218" t="s">
        <v>22</v>
      </c>
      <c r="J1218" t="b">
        <v>0</v>
      </c>
      <c r="K1218" t="s">
        <v>193</v>
      </c>
      <c r="L1218" t="s">
        <v>193</v>
      </c>
      <c r="M1218" t="b">
        <v>1</v>
      </c>
      <c r="N1218" t="s">
        <v>25</v>
      </c>
      <c r="O1218">
        <v>2614</v>
      </c>
      <c r="P1218">
        <v>1772929</v>
      </c>
      <c r="Q1218" t="b">
        <v>0</v>
      </c>
      <c r="R1218">
        <v>20171011</v>
      </c>
    </row>
    <row r="1219" spans="1:18" hidden="1" x14ac:dyDescent="0.25">
      <c r="A1219">
        <v>1994</v>
      </c>
      <c r="B1219" t="s">
        <v>103</v>
      </c>
      <c r="C1219" t="s">
        <v>104</v>
      </c>
      <c r="D1219">
        <v>27</v>
      </c>
      <c r="E1219">
        <v>41</v>
      </c>
      <c r="F1219">
        <v>33</v>
      </c>
      <c r="G1219" t="s">
        <v>20</v>
      </c>
      <c r="H1219" t="s">
        <v>21</v>
      </c>
      <c r="I1219" t="s">
        <v>22</v>
      </c>
      <c r="J1219" t="b">
        <v>0</v>
      </c>
      <c r="K1219" t="s">
        <v>1086</v>
      </c>
      <c r="L1219" t="s">
        <v>815</v>
      </c>
      <c r="M1219" t="b">
        <v>0</v>
      </c>
      <c r="N1219" t="s">
        <v>25</v>
      </c>
      <c r="O1219">
        <v>781860</v>
      </c>
      <c r="P1219">
        <v>1772929</v>
      </c>
      <c r="Q1219" t="b">
        <v>0</v>
      </c>
      <c r="R1219">
        <v>20171011</v>
      </c>
    </row>
    <row r="1220" spans="1:18" hidden="1" x14ac:dyDescent="0.25">
      <c r="A1220">
        <v>1994</v>
      </c>
      <c r="B1220" t="s">
        <v>103</v>
      </c>
      <c r="C1220" t="s">
        <v>104</v>
      </c>
      <c r="D1220">
        <v>27</v>
      </c>
      <c r="E1220">
        <v>41</v>
      </c>
      <c r="F1220">
        <v>33</v>
      </c>
      <c r="G1220" t="s">
        <v>20</v>
      </c>
      <c r="H1220" t="s">
        <v>21</v>
      </c>
      <c r="I1220" t="s">
        <v>22</v>
      </c>
      <c r="J1220" t="b">
        <v>0</v>
      </c>
      <c r="K1220" t="s">
        <v>1087</v>
      </c>
      <c r="L1220" t="s">
        <v>1088</v>
      </c>
      <c r="M1220" t="b">
        <v>0</v>
      </c>
      <c r="N1220" t="s">
        <v>25</v>
      </c>
      <c r="O1220">
        <v>95400</v>
      </c>
      <c r="P1220">
        <v>1772929</v>
      </c>
      <c r="Q1220" t="b">
        <v>0</v>
      </c>
      <c r="R1220">
        <v>20171011</v>
      </c>
    </row>
    <row r="1221" spans="1:18" hidden="1" x14ac:dyDescent="0.25">
      <c r="A1221">
        <v>1994</v>
      </c>
      <c r="B1221" t="s">
        <v>103</v>
      </c>
      <c r="C1221" t="s">
        <v>104</v>
      </c>
      <c r="D1221">
        <v>27</v>
      </c>
      <c r="E1221">
        <v>41</v>
      </c>
      <c r="F1221">
        <v>33</v>
      </c>
      <c r="G1221" t="s">
        <v>20</v>
      </c>
      <c r="H1221" t="s">
        <v>21</v>
      </c>
      <c r="I1221" t="s">
        <v>22</v>
      </c>
      <c r="J1221" t="b">
        <v>0</v>
      </c>
      <c r="K1221" t="s">
        <v>1089</v>
      </c>
      <c r="L1221" t="s">
        <v>88</v>
      </c>
      <c r="M1221" t="b">
        <v>0</v>
      </c>
      <c r="N1221" t="s">
        <v>25</v>
      </c>
      <c r="O1221">
        <v>2428</v>
      </c>
      <c r="P1221">
        <v>1772929</v>
      </c>
      <c r="Q1221" t="b">
        <v>0</v>
      </c>
      <c r="R1221">
        <v>20171011</v>
      </c>
    </row>
    <row r="1222" spans="1:18" hidden="1" x14ac:dyDescent="0.25">
      <c r="A1222">
        <v>1994</v>
      </c>
      <c r="B1222" t="s">
        <v>112</v>
      </c>
      <c r="C1222" t="s">
        <v>113</v>
      </c>
      <c r="D1222">
        <v>28</v>
      </c>
      <c r="E1222">
        <v>64</v>
      </c>
      <c r="F1222">
        <v>46</v>
      </c>
      <c r="G1222" t="s">
        <v>20</v>
      </c>
      <c r="H1222" t="s">
        <v>21</v>
      </c>
      <c r="I1222" t="s">
        <v>22</v>
      </c>
      <c r="J1222" t="b">
        <v>0</v>
      </c>
      <c r="K1222" t="s">
        <v>817</v>
      </c>
      <c r="L1222" t="s">
        <v>24</v>
      </c>
      <c r="M1222" t="b">
        <v>0</v>
      </c>
      <c r="N1222" t="s">
        <v>25</v>
      </c>
      <c r="O1222">
        <v>418333</v>
      </c>
      <c r="P1222">
        <v>608085</v>
      </c>
      <c r="Q1222" t="b">
        <v>0</v>
      </c>
      <c r="R1222">
        <v>20171011</v>
      </c>
    </row>
    <row r="1223" spans="1:18" hidden="1" x14ac:dyDescent="0.25">
      <c r="A1223">
        <v>1994</v>
      </c>
      <c r="B1223" t="s">
        <v>112</v>
      </c>
      <c r="C1223" t="s">
        <v>113</v>
      </c>
      <c r="D1223">
        <v>28</v>
      </c>
      <c r="E1223">
        <v>64</v>
      </c>
      <c r="F1223">
        <v>46</v>
      </c>
      <c r="G1223" t="s">
        <v>20</v>
      </c>
      <c r="H1223" t="s">
        <v>21</v>
      </c>
      <c r="I1223" t="s">
        <v>22</v>
      </c>
      <c r="J1223" t="b">
        <v>0</v>
      </c>
      <c r="K1223" t="s">
        <v>1090</v>
      </c>
      <c r="L1223" t="s">
        <v>29</v>
      </c>
      <c r="M1223" t="b">
        <v>0</v>
      </c>
      <c r="N1223" t="s">
        <v>25</v>
      </c>
      <c r="O1223">
        <v>189752</v>
      </c>
      <c r="P1223">
        <v>608085</v>
      </c>
      <c r="Q1223" t="b">
        <v>0</v>
      </c>
      <c r="R1223">
        <v>20171011</v>
      </c>
    </row>
    <row r="1224" spans="1:18" hidden="1" x14ac:dyDescent="0.25">
      <c r="A1224">
        <v>1994</v>
      </c>
      <c r="B1224" t="s">
        <v>115</v>
      </c>
      <c r="C1224" t="s">
        <v>116</v>
      </c>
      <c r="D1224">
        <v>29</v>
      </c>
      <c r="E1224">
        <v>43</v>
      </c>
      <c r="F1224">
        <v>34</v>
      </c>
      <c r="G1224" t="s">
        <v>20</v>
      </c>
      <c r="H1224" t="s">
        <v>21</v>
      </c>
      <c r="I1224" t="s">
        <v>22</v>
      </c>
      <c r="J1224" t="b">
        <v>0</v>
      </c>
      <c r="K1224" t="s">
        <v>1091</v>
      </c>
      <c r="L1224" t="s">
        <v>31</v>
      </c>
      <c r="M1224" t="b">
        <v>0</v>
      </c>
      <c r="N1224" t="s">
        <v>25</v>
      </c>
      <c r="O1224">
        <v>81264</v>
      </c>
      <c r="P1224">
        <v>1775116</v>
      </c>
      <c r="Q1224" t="b">
        <v>0</v>
      </c>
      <c r="R1224">
        <v>20171011</v>
      </c>
    </row>
    <row r="1225" spans="1:18" hidden="1" x14ac:dyDescent="0.25">
      <c r="A1225">
        <v>1994</v>
      </c>
      <c r="B1225" t="s">
        <v>115</v>
      </c>
      <c r="C1225" t="s">
        <v>116</v>
      </c>
      <c r="D1225">
        <v>29</v>
      </c>
      <c r="E1225">
        <v>43</v>
      </c>
      <c r="F1225">
        <v>34</v>
      </c>
      <c r="G1225" t="s">
        <v>20</v>
      </c>
      <c r="H1225" t="s">
        <v>21</v>
      </c>
      <c r="I1225" t="s">
        <v>22</v>
      </c>
      <c r="J1225" t="b">
        <v>0</v>
      </c>
      <c r="K1225" t="s">
        <v>1092</v>
      </c>
      <c r="L1225" t="s">
        <v>29</v>
      </c>
      <c r="M1225" t="b">
        <v>0</v>
      </c>
      <c r="N1225" t="s">
        <v>25</v>
      </c>
      <c r="O1225">
        <v>633697</v>
      </c>
      <c r="P1225">
        <v>1775116</v>
      </c>
      <c r="Q1225" t="b">
        <v>0</v>
      </c>
      <c r="R1225">
        <v>20171011</v>
      </c>
    </row>
    <row r="1226" spans="1:18" hidden="1" x14ac:dyDescent="0.25">
      <c r="A1226">
        <v>1994</v>
      </c>
      <c r="B1226" t="s">
        <v>115</v>
      </c>
      <c r="C1226" t="s">
        <v>116</v>
      </c>
      <c r="D1226">
        <v>29</v>
      </c>
      <c r="E1226">
        <v>43</v>
      </c>
      <c r="F1226">
        <v>34</v>
      </c>
      <c r="G1226" t="s">
        <v>20</v>
      </c>
      <c r="H1226" t="s">
        <v>21</v>
      </c>
      <c r="I1226" t="s">
        <v>22</v>
      </c>
      <c r="J1226" t="b">
        <v>0</v>
      </c>
      <c r="K1226" t="s">
        <v>1093</v>
      </c>
      <c r="L1226" t="s">
        <v>24</v>
      </c>
      <c r="M1226" t="b">
        <v>0</v>
      </c>
      <c r="N1226" t="s">
        <v>25</v>
      </c>
      <c r="O1226">
        <v>1060149</v>
      </c>
      <c r="P1226">
        <v>1775116</v>
      </c>
      <c r="Q1226" t="b">
        <v>0</v>
      </c>
      <c r="R1226">
        <v>20171011</v>
      </c>
    </row>
    <row r="1227" spans="1:18" hidden="1" x14ac:dyDescent="0.25">
      <c r="A1227">
        <v>1994</v>
      </c>
      <c r="B1227" t="s">
        <v>115</v>
      </c>
      <c r="C1227" t="s">
        <v>116</v>
      </c>
      <c r="D1227">
        <v>29</v>
      </c>
      <c r="E1227">
        <v>43</v>
      </c>
      <c r="F1227">
        <v>34</v>
      </c>
      <c r="G1227" t="s">
        <v>20</v>
      </c>
      <c r="H1227" t="s">
        <v>21</v>
      </c>
      <c r="I1227" t="s">
        <v>22</v>
      </c>
      <c r="J1227" t="b">
        <v>0</v>
      </c>
      <c r="K1227" t="s">
        <v>1094</v>
      </c>
      <c r="L1227" t="s">
        <v>27</v>
      </c>
      <c r="M1227" t="b">
        <v>0</v>
      </c>
      <c r="N1227" t="s">
        <v>25</v>
      </c>
      <c r="O1227">
        <v>1</v>
      </c>
      <c r="P1227">
        <v>1775116</v>
      </c>
      <c r="Q1227" t="b">
        <v>0</v>
      </c>
      <c r="R1227">
        <v>20171011</v>
      </c>
    </row>
    <row r="1228" spans="1:18" hidden="1" x14ac:dyDescent="0.25">
      <c r="A1228">
        <v>1994</v>
      </c>
      <c r="B1228" t="s">
        <v>115</v>
      </c>
      <c r="C1228" t="s">
        <v>116</v>
      </c>
      <c r="D1228">
        <v>29</v>
      </c>
      <c r="E1228">
        <v>43</v>
      </c>
      <c r="F1228">
        <v>34</v>
      </c>
      <c r="G1228" t="s">
        <v>20</v>
      </c>
      <c r="H1228" t="s">
        <v>21</v>
      </c>
      <c r="I1228" t="s">
        <v>22</v>
      </c>
      <c r="J1228" t="b">
        <v>0</v>
      </c>
      <c r="K1228" t="s">
        <v>1095</v>
      </c>
      <c r="L1228" t="s">
        <v>27</v>
      </c>
      <c r="M1228" t="b">
        <v>0</v>
      </c>
      <c r="N1228" t="s">
        <v>25</v>
      </c>
      <c r="O1228">
        <v>5</v>
      </c>
      <c r="P1228">
        <v>1775116</v>
      </c>
      <c r="Q1228" t="b">
        <v>0</v>
      </c>
      <c r="R1228">
        <v>20171011</v>
      </c>
    </row>
    <row r="1229" spans="1:18" hidden="1" x14ac:dyDescent="0.25">
      <c r="A1229">
        <v>1994</v>
      </c>
      <c r="B1229" t="s">
        <v>120</v>
      </c>
      <c r="C1229" t="s">
        <v>121</v>
      </c>
      <c r="D1229">
        <v>30</v>
      </c>
      <c r="E1229">
        <v>81</v>
      </c>
      <c r="F1229">
        <v>64</v>
      </c>
      <c r="G1229" t="s">
        <v>20</v>
      </c>
      <c r="H1229" t="s">
        <v>21</v>
      </c>
      <c r="I1229" t="s">
        <v>22</v>
      </c>
      <c r="J1229" t="b">
        <v>0</v>
      </c>
      <c r="K1229" t="s">
        <v>1096</v>
      </c>
      <c r="L1229" t="s">
        <v>29</v>
      </c>
      <c r="M1229" t="b">
        <v>0</v>
      </c>
      <c r="N1229" t="s">
        <v>25</v>
      </c>
      <c r="O1229">
        <v>131845</v>
      </c>
      <c r="P1229">
        <v>350387</v>
      </c>
      <c r="Q1229" t="b">
        <v>0</v>
      </c>
      <c r="R1229">
        <v>20171011</v>
      </c>
    </row>
    <row r="1230" spans="1:18" hidden="1" x14ac:dyDescent="0.25">
      <c r="A1230">
        <v>1994</v>
      </c>
      <c r="B1230" t="s">
        <v>120</v>
      </c>
      <c r="C1230" t="s">
        <v>121</v>
      </c>
      <c r="D1230">
        <v>30</v>
      </c>
      <c r="E1230">
        <v>81</v>
      </c>
      <c r="F1230">
        <v>64</v>
      </c>
      <c r="G1230" t="s">
        <v>20</v>
      </c>
      <c r="H1230" t="s">
        <v>21</v>
      </c>
      <c r="I1230" t="s">
        <v>22</v>
      </c>
      <c r="J1230" t="b">
        <v>0</v>
      </c>
      <c r="K1230" t="s">
        <v>1097</v>
      </c>
      <c r="L1230" t="s">
        <v>24</v>
      </c>
      <c r="M1230" t="b">
        <v>0</v>
      </c>
      <c r="N1230" t="s">
        <v>25</v>
      </c>
      <c r="O1230">
        <v>218542</v>
      </c>
      <c r="P1230">
        <v>350387</v>
      </c>
      <c r="Q1230" t="b">
        <v>0</v>
      </c>
      <c r="R1230">
        <v>20171011</v>
      </c>
    </row>
    <row r="1231" spans="1:18" hidden="1" x14ac:dyDescent="0.25">
      <c r="A1231">
        <v>1994</v>
      </c>
      <c r="B1231" t="s">
        <v>124</v>
      </c>
      <c r="C1231" t="s">
        <v>125</v>
      </c>
      <c r="D1231">
        <v>31</v>
      </c>
      <c r="E1231">
        <v>46</v>
      </c>
      <c r="F1231">
        <v>35</v>
      </c>
      <c r="G1231" t="s">
        <v>20</v>
      </c>
      <c r="H1231" t="s">
        <v>21</v>
      </c>
      <c r="I1231" t="s">
        <v>22</v>
      </c>
      <c r="J1231" t="b">
        <v>0</v>
      </c>
      <c r="K1231" t="s">
        <v>1098</v>
      </c>
      <c r="L1231" t="s">
        <v>24</v>
      </c>
      <c r="M1231" t="b">
        <v>0</v>
      </c>
      <c r="N1231" t="s">
        <v>25</v>
      </c>
      <c r="O1231">
        <v>260668</v>
      </c>
      <c r="P1231">
        <v>579205</v>
      </c>
      <c r="Q1231" t="b">
        <v>0</v>
      </c>
      <c r="R1231">
        <v>20171011</v>
      </c>
    </row>
    <row r="1232" spans="1:18" hidden="1" x14ac:dyDescent="0.25">
      <c r="A1232">
        <v>1994</v>
      </c>
      <c r="B1232" t="s">
        <v>124</v>
      </c>
      <c r="C1232" t="s">
        <v>125</v>
      </c>
      <c r="D1232">
        <v>31</v>
      </c>
      <c r="E1232">
        <v>46</v>
      </c>
      <c r="F1232">
        <v>35</v>
      </c>
      <c r="G1232" t="s">
        <v>20</v>
      </c>
      <c r="H1232" t="s">
        <v>21</v>
      </c>
      <c r="I1232" t="s">
        <v>22</v>
      </c>
      <c r="J1232" t="b">
        <v>0</v>
      </c>
      <c r="K1232" t="s">
        <v>1099</v>
      </c>
      <c r="L1232" t="s">
        <v>29</v>
      </c>
      <c r="M1232" t="b">
        <v>0</v>
      </c>
      <c r="N1232" t="s">
        <v>25</v>
      </c>
      <c r="O1232">
        <v>317297</v>
      </c>
      <c r="P1232">
        <v>579205</v>
      </c>
      <c r="Q1232" t="b">
        <v>0</v>
      </c>
      <c r="R1232">
        <v>20171011</v>
      </c>
    </row>
    <row r="1233" spans="1:18" hidden="1" x14ac:dyDescent="0.25">
      <c r="A1233">
        <v>1994</v>
      </c>
      <c r="B1233" t="s">
        <v>124</v>
      </c>
      <c r="C1233" t="s">
        <v>125</v>
      </c>
      <c r="D1233">
        <v>31</v>
      </c>
      <c r="E1233">
        <v>46</v>
      </c>
      <c r="F1233">
        <v>35</v>
      </c>
      <c r="G1233" t="s">
        <v>20</v>
      </c>
      <c r="H1233" t="s">
        <v>21</v>
      </c>
      <c r="I1233" t="s">
        <v>22</v>
      </c>
      <c r="J1233" t="b">
        <v>0</v>
      </c>
      <c r="K1233" t="s">
        <v>193</v>
      </c>
      <c r="L1233" t="s">
        <v>193</v>
      </c>
      <c r="M1233" t="b">
        <v>1</v>
      </c>
      <c r="N1233" t="s">
        <v>25</v>
      </c>
      <c r="O1233">
        <v>1240</v>
      </c>
      <c r="P1233">
        <v>579205</v>
      </c>
      <c r="Q1233" t="b">
        <v>0</v>
      </c>
      <c r="R1233">
        <v>20171011</v>
      </c>
    </row>
    <row r="1234" spans="1:18" hidden="1" x14ac:dyDescent="0.25">
      <c r="A1234">
        <v>1994</v>
      </c>
      <c r="B1234" t="s">
        <v>129</v>
      </c>
      <c r="C1234" t="s">
        <v>130</v>
      </c>
      <c r="D1234">
        <v>32</v>
      </c>
      <c r="E1234">
        <v>88</v>
      </c>
      <c r="F1234">
        <v>65</v>
      </c>
      <c r="G1234" t="s">
        <v>20</v>
      </c>
      <c r="H1234" t="s">
        <v>21</v>
      </c>
      <c r="I1234" t="s">
        <v>22</v>
      </c>
      <c r="J1234" t="b">
        <v>0</v>
      </c>
      <c r="K1234" t="s">
        <v>1100</v>
      </c>
      <c r="L1234" t="s">
        <v>31</v>
      </c>
      <c r="M1234" t="b">
        <v>0</v>
      </c>
      <c r="N1234" t="s">
        <v>25</v>
      </c>
      <c r="O1234">
        <v>5964</v>
      </c>
      <c r="P1234">
        <v>380530</v>
      </c>
      <c r="Q1234" t="b">
        <v>0</v>
      </c>
      <c r="R1234">
        <v>20171011</v>
      </c>
    </row>
    <row r="1235" spans="1:18" hidden="1" x14ac:dyDescent="0.25">
      <c r="A1235">
        <v>1994</v>
      </c>
      <c r="B1235" t="s">
        <v>129</v>
      </c>
      <c r="C1235" t="s">
        <v>130</v>
      </c>
      <c r="D1235">
        <v>32</v>
      </c>
      <c r="E1235">
        <v>88</v>
      </c>
      <c r="F1235">
        <v>65</v>
      </c>
      <c r="G1235" t="s">
        <v>20</v>
      </c>
      <c r="H1235" t="s">
        <v>21</v>
      </c>
      <c r="I1235" t="s">
        <v>22</v>
      </c>
      <c r="J1235" t="b">
        <v>0</v>
      </c>
      <c r="K1235" t="s">
        <v>1101</v>
      </c>
      <c r="L1235" t="s">
        <v>24</v>
      </c>
      <c r="M1235" t="b">
        <v>0</v>
      </c>
      <c r="N1235" t="s">
        <v>25</v>
      </c>
      <c r="O1235">
        <v>156020</v>
      </c>
      <c r="P1235">
        <v>380530</v>
      </c>
      <c r="Q1235" t="b">
        <v>0</v>
      </c>
      <c r="R1235">
        <v>20171011</v>
      </c>
    </row>
    <row r="1236" spans="1:18" hidden="1" x14ac:dyDescent="0.25">
      <c r="A1236">
        <v>1994</v>
      </c>
      <c r="B1236" t="s">
        <v>129</v>
      </c>
      <c r="C1236" t="s">
        <v>130</v>
      </c>
      <c r="D1236">
        <v>32</v>
      </c>
      <c r="E1236">
        <v>88</v>
      </c>
      <c r="F1236">
        <v>65</v>
      </c>
      <c r="G1236" t="s">
        <v>20</v>
      </c>
      <c r="H1236" t="s">
        <v>21</v>
      </c>
      <c r="I1236" t="s">
        <v>22</v>
      </c>
      <c r="J1236" t="b">
        <v>0</v>
      </c>
      <c r="K1236" t="s">
        <v>825</v>
      </c>
      <c r="L1236" t="s">
        <v>29</v>
      </c>
      <c r="M1236" t="b">
        <v>0</v>
      </c>
      <c r="N1236" t="s">
        <v>25</v>
      </c>
      <c r="O1236">
        <v>193804</v>
      </c>
      <c r="P1236">
        <v>380530</v>
      </c>
      <c r="Q1236" t="b">
        <v>0</v>
      </c>
      <c r="R1236">
        <v>20171011</v>
      </c>
    </row>
    <row r="1237" spans="1:18" hidden="1" x14ac:dyDescent="0.25">
      <c r="A1237">
        <v>1994</v>
      </c>
      <c r="B1237" t="s">
        <v>129</v>
      </c>
      <c r="C1237" t="s">
        <v>130</v>
      </c>
      <c r="D1237">
        <v>32</v>
      </c>
      <c r="E1237">
        <v>88</v>
      </c>
      <c r="F1237">
        <v>65</v>
      </c>
      <c r="G1237" t="s">
        <v>20</v>
      </c>
      <c r="H1237" t="s">
        <v>21</v>
      </c>
      <c r="I1237" t="s">
        <v>22</v>
      </c>
      <c r="J1237" t="b">
        <v>0</v>
      </c>
      <c r="K1237" t="s">
        <v>134</v>
      </c>
      <c r="M1237" t="b">
        <v>0</v>
      </c>
      <c r="N1237" t="s">
        <v>25</v>
      </c>
      <c r="O1237">
        <v>12626</v>
      </c>
      <c r="P1237">
        <v>380530</v>
      </c>
      <c r="Q1237" t="b">
        <v>0</v>
      </c>
      <c r="R1237">
        <v>20171011</v>
      </c>
    </row>
    <row r="1238" spans="1:18" hidden="1" x14ac:dyDescent="0.25">
      <c r="A1238">
        <v>1994</v>
      </c>
      <c r="B1238" t="s">
        <v>129</v>
      </c>
      <c r="C1238" t="s">
        <v>130</v>
      </c>
      <c r="D1238">
        <v>32</v>
      </c>
      <c r="E1238">
        <v>88</v>
      </c>
      <c r="F1238">
        <v>65</v>
      </c>
      <c r="G1238" t="s">
        <v>20</v>
      </c>
      <c r="H1238" t="s">
        <v>21</v>
      </c>
      <c r="I1238" t="s">
        <v>22</v>
      </c>
      <c r="J1238" t="b">
        <v>0</v>
      </c>
      <c r="K1238" t="s">
        <v>1102</v>
      </c>
      <c r="L1238" t="s">
        <v>27</v>
      </c>
      <c r="M1238" t="b">
        <v>0</v>
      </c>
      <c r="N1238" t="s">
        <v>25</v>
      </c>
      <c r="O1238">
        <v>6666</v>
      </c>
      <c r="P1238">
        <v>380530</v>
      </c>
      <c r="Q1238" t="b">
        <v>0</v>
      </c>
      <c r="R1238">
        <v>20171011</v>
      </c>
    </row>
    <row r="1239" spans="1:18" hidden="1" x14ac:dyDescent="0.25">
      <c r="A1239">
        <v>1994</v>
      </c>
      <c r="B1239" t="s">
        <v>129</v>
      </c>
      <c r="C1239" t="s">
        <v>130</v>
      </c>
      <c r="D1239">
        <v>32</v>
      </c>
      <c r="E1239">
        <v>88</v>
      </c>
      <c r="F1239">
        <v>65</v>
      </c>
      <c r="G1239" t="s">
        <v>20</v>
      </c>
      <c r="H1239" t="s">
        <v>21</v>
      </c>
      <c r="I1239" t="s">
        <v>22</v>
      </c>
      <c r="J1239" t="b">
        <v>0</v>
      </c>
      <c r="K1239" t="s">
        <v>1103</v>
      </c>
      <c r="L1239" t="s">
        <v>132</v>
      </c>
      <c r="M1239" t="b">
        <v>0</v>
      </c>
      <c r="N1239" t="s">
        <v>25</v>
      </c>
      <c r="O1239">
        <v>5450</v>
      </c>
      <c r="P1239">
        <v>380530</v>
      </c>
      <c r="Q1239" t="b">
        <v>0</v>
      </c>
      <c r="R1239">
        <v>20171011</v>
      </c>
    </row>
    <row r="1240" spans="1:18" hidden="1" x14ac:dyDescent="0.25">
      <c r="A1240">
        <v>1994</v>
      </c>
      <c r="B1240" t="s">
        <v>137</v>
      </c>
      <c r="C1240" t="s">
        <v>138</v>
      </c>
      <c r="D1240">
        <v>34</v>
      </c>
      <c r="E1240">
        <v>22</v>
      </c>
      <c r="F1240">
        <v>12</v>
      </c>
      <c r="G1240" t="s">
        <v>20</v>
      </c>
      <c r="H1240" t="s">
        <v>21</v>
      </c>
      <c r="I1240" t="s">
        <v>22</v>
      </c>
      <c r="J1240" t="b">
        <v>0</v>
      </c>
      <c r="K1240" t="s">
        <v>1104</v>
      </c>
      <c r="L1240" t="s">
        <v>1105</v>
      </c>
      <c r="M1240" t="b">
        <v>0</v>
      </c>
      <c r="N1240" t="s">
        <v>25</v>
      </c>
      <c r="O1240">
        <v>6303</v>
      </c>
      <c r="P1240">
        <v>2054887</v>
      </c>
      <c r="Q1240" t="b">
        <v>0</v>
      </c>
      <c r="R1240">
        <v>20171011</v>
      </c>
    </row>
    <row r="1241" spans="1:18" hidden="1" x14ac:dyDescent="0.25">
      <c r="A1241">
        <v>1994</v>
      </c>
      <c r="B1241" t="s">
        <v>137</v>
      </c>
      <c r="C1241" t="s">
        <v>138</v>
      </c>
      <c r="D1241">
        <v>34</v>
      </c>
      <c r="E1241">
        <v>22</v>
      </c>
      <c r="F1241">
        <v>12</v>
      </c>
      <c r="G1241" t="s">
        <v>20</v>
      </c>
      <c r="H1241" t="s">
        <v>21</v>
      </c>
      <c r="I1241" t="s">
        <v>22</v>
      </c>
      <c r="J1241" t="b">
        <v>0</v>
      </c>
      <c r="K1241" t="s">
        <v>1106</v>
      </c>
      <c r="L1241" t="s">
        <v>31</v>
      </c>
      <c r="M1241" t="b">
        <v>0</v>
      </c>
      <c r="N1241" t="s">
        <v>25</v>
      </c>
      <c r="O1241">
        <v>14042</v>
      </c>
      <c r="P1241">
        <v>2054887</v>
      </c>
      <c r="Q1241" t="b">
        <v>0</v>
      </c>
      <c r="R1241">
        <v>20171011</v>
      </c>
    </row>
    <row r="1242" spans="1:18" hidden="1" x14ac:dyDescent="0.25">
      <c r="A1242">
        <v>1994</v>
      </c>
      <c r="B1242" t="s">
        <v>137</v>
      </c>
      <c r="C1242" t="s">
        <v>138</v>
      </c>
      <c r="D1242">
        <v>34</v>
      </c>
      <c r="E1242">
        <v>22</v>
      </c>
      <c r="F1242">
        <v>12</v>
      </c>
      <c r="G1242" t="s">
        <v>20</v>
      </c>
      <c r="H1242" t="s">
        <v>21</v>
      </c>
      <c r="I1242" t="s">
        <v>22</v>
      </c>
      <c r="J1242" t="b">
        <v>0</v>
      </c>
      <c r="K1242" t="s">
        <v>1107</v>
      </c>
      <c r="L1242" t="s">
        <v>1108</v>
      </c>
      <c r="M1242" t="b">
        <v>0</v>
      </c>
      <c r="N1242" t="s">
        <v>25</v>
      </c>
      <c r="O1242">
        <v>14343</v>
      </c>
      <c r="P1242">
        <v>2054887</v>
      </c>
      <c r="Q1242" t="b">
        <v>0</v>
      </c>
      <c r="R1242">
        <v>20171011</v>
      </c>
    </row>
    <row r="1243" spans="1:18" hidden="1" x14ac:dyDescent="0.25">
      <c r="A1243">
        <v>1994</v>
      </c>
      <c r="B1243" t="s">
        <v>137</v>
      </c>
      <c r="C1243" t="s">
        <v>138</v>
      </c>
      <c r="D1243">
        <v>34</v>
      </c>
      <c r="E1243">
        <v>22</v>
      </c>
      <c r="F1243">
        <v>12</v>
      </c>
      <c r="G1243" t="s">
        <v>20</v>
      </c>
      <c r="H1243" t="s">
        <v>21</v>
      </c>
      <c r="I1243" t="s">
        <v>22</v>
      </c>
      <c r="J1243" t="b">
        <v>0</v>
      </c>
      <c r="K1243" t="s">
        <v>1109</v>
      </c>
      <c r="L1243" t="s">
        <v>972</v>
      </c>
      <c r="M1243" t="b">
        <v>0</v>
      </c>
      <c r="N1243" t="s">
        <v>25</v>
      </c>
      <c r="O1243">
        <v>3249</v>
      </c>
      <c r="P1243">
        <v>2054887</v>
      </c>
      <c r="Q1243" t="b">
        <v>0</v>
      </c>
      <c r="R1243">
        <v>20171011</v>
      </c>
    </row>
    <row r="1244" spans="1:18" hidden="1" x14ac:dyDescent="0.25">
      <c r="A1244">
        <v>1994</v>
      </c>
      <c r="B1244" t="s">
        <v>137</v>
      </c>
      <c r="C1244" t="s">
        <v>138</v>
      </c>
      <c r="D1244">
        <v>34</v>
      </c>
      <c r="E1244">
        <v>22</v>
      </c>
      <c r="F1244">
        <v>12</v>
      </c>
      <c r="G1244" t="s">
        <v>20</v>
      </c>
      <c r="H1244" t="s">
        <v>21</v>
      </c>
      <c r="I1244" t="s">
        <v>22</v>
      </c>
      <c r="J1244" t="b">
        <v>0</v>
      </c>
      <c r="K1244" t="s">
        <v>1110</v>
      </c>
      <c r="L1244" t="s">
        <v>24</v>
      </c>
      <c r="M1244" t="b">
        <v>0</v>
      </c>
      <c r="N1244" t="s">
        <v>25</v>
      </c>
      <c r="O1244">
        <v>966244</v>
      </c>
      <c r="P1244">
        <v>2054887</v>
      </c>
      <c r="Q1244" t="b">
        <v>0</v>
      </c>
      <c r="R1244">
        <v>20171011</v>
      </c>
    </row>
    <row r="1245" spans="1:18" hidden="1" x14ac:dyDescent="0.25">
      <c r="A1245">
        <v>1994</v>
      </c>
      <c r="B1245" t="s">
        <v>137</v>
      </c>
      <c r="C1245" t="s">
        <v>138</v>
      </c>
      <c r="D1245">
        <v>34</v>
      </c>
      <c r="E1245">
        <v>22</v>
      </c>
      <c r="F1245">
        <v>12</v>
      </c>
      <c r="G1245" t="s">
        <v>20</v>
      </c>
      <c r="H1245" t="s">
        <v>21</v>
      </c>
      <c r="I1245" t="s">
        <v>22</v>
      </c>
      <c r="J1245" t="b">
        <v>0</v>
      </c>
      <c r="K1245" t="s">
        <v>572</v>
      </c>
      <c r="L1245" t="s">
        <v>29</v>
      </c>
      <c r="M1245" t="b">
        <v>0</v>
      </c>
      <c r="N1245" t="s">
        <v>25</v>
      </c>
      <c r="O1245">
        <v>1033487</v>
      </c>
      <c r="P1245">
        <v>2054887</v>
      </c>
      <c r="Q1245" t="b">
        <v>0</v>
      </c>
      <c r="R1245">
        <v>20171011</v>
      </c>
    </row>
    <row r="1246" spans="1:18" hidden="1" x14ac:dyDescent="0.25">
      <c r="A1246">
        <v>1994</v>
      </c>
      <c r="B1246" t="s">
        <v>137</v>
      </c>
      <c r="C1246" t="s">
        <v>138</v>
      </c>
      <c r="D1246">
        <v>34</v>
      </c>
      <c r="E1246">
        <v>22</v>
      </c>
      <c r="F1246">
        <v>12</v>
      </c>
      <c r="G1246" t="s">
        <v>20</v>
      </c>
      <c r="H1246" t="s">
        <v>21</v>
      </c>
      <c r="I1246" t="s">
        <v>22</v>
      </c>
      <c r="J1246" t="b">
        <v>0</v>
      </c>
      <c r="K1246" t="s">
        <v>1111</v>
      </c>
      <c r="L1246" t="s">
        <v>158</v>
      </c>
      <c r="M1246" t="b">
        <v>0</v>
      </c>
      <c r="N1246" t="s">
        <v>25</v>
      </c>
      <c r="O1246">
        <v>9387</v>
      </c>
      <c r="P1246">
        <v>2054887</v>
      </c>
      <c r="Q1246" t="b">
        <v>0</v>
      </c>
      <c r="R1246">
        <v>20171011</v>
      </c>
    </row>
    <row r="1247" spans="1:18" hidden="1" x14ac:dyDescent="0.25">
      <c r="A1247">
        <v>1994</v>
      </c>
      <c r="B1247" t="s">
        <v>137</v>
      </c>
      <c r="C1247" t="s">
        <v>138</v>
      </c>
      <c r="D1247">
        <v>34</v>
      </c>
      <c r="E1247">
        <v>22</v>
      </c>
      <c r="F1247">
        <v>12</v>
      </c>
      <c r="G1247" t="s">
        <v>20</v>
      </c>
      <c r="H1247" t="s">
        <v>21</v>
      </c>
      <c r="I1247" t="s">
        <v>22</v>
      </c>
      <c r="J1247" t="b">
        <v>0</v>
      </c>
      <c r="K1247" t="s">
        <v>1112</v>
      </c>
      <c r="L1247" t="s">
        <v>88</v>
      </c>
      <c r="M1247" t="b">
        <v>0</v>
      </c>
      <c r="N1247" t="s">
        <v>25</v>
      </c>
      <c r="O1247">
        <v>3606</v>
      </c>
      <c r="P1247">
        <v>2054887</v>
      </c>
      <c r="Q1247" t="b">
        <v>0</v>
      </c>
      <c r="R1247">
        <v>20171011</v>
      </c>
    </row>
    <row r="1248" spans="1:18" hidden="1" x14ac:dyDescent="0.25">
      <c r="A1248">
        <v>1994</v>
      </c>
      <c r="B1248" t="s">
        <v>137</v>
      </c>
      <c r="C1248" t="s">
        <v>138</v>
      </c>
      <c r="D1248">
        <v>34</v>
      </c>
      <c r="E1248">
        <v>22</v>
      </c>
      <c r="F1248">
        <v>12</v>
      </c>
      <c r="G1248" t="s">
        <v>20</v>
      </c>
      <c r="H1248" t="s">
        <v>21</v>
      </c>
      <c r="I1248" t="s">
        <v>22</v>
      </c>
      <c r="J1248" t="b">
        <v>0</v>
      </c>
      <c r="K1248" t="s">
        <v>1113</v>
      </c>
      <c r="L1248" t="s">
        <v>1114</v>
      </c>
      <c r="M1248" t="b">
        <v>0</v>
      </c>
      <c r="N1248" t="s">
        <v>25</v>
      </c>
      <c r="O1248">
        <v>4226</v>
      </c>
      <c r="P1248">
        <v>2054887</v>
      </c>
      <c r="Q1248" t="b">
        <v>0</v>
      </c>
      <c r="R1248">
        <v>20171011</v>
      </c>
    </row>
    <row r="1249" spans="1:18" hidden="1" x14ac:dyDescent="0.25">
      <c r="A1249">
        <v>1994</v>
      </c>
      <c r="B1249" t="s">
        <v>145</v>
      </c>
      <c r="C1249" t="s">
        <v>146</v>
      </c>
      <c r="D1249">
        <v>35</v>
      </c>
      <c r="E1249">
        <v>85</v>
      </c>
      <c r="F1249">
        <v>66</v>
      </c>
      <c r="G1249" t="s">
        <v>20</v>
      </c>
      <c r="H1249" t="s">
        <v>21</v>
      </c>
      <c r="I1249" t="s">
        <v>22</v>
      </c>
      <c r="J1249" t="b">
        <v>0</v>
      </c>
      <c r="K1249" t="s">
        <v>1115</v>
      </c>
      <c r="L1249" t="s">
        <v>24</v>
      </c>
      <c r="M1249" t="b">
        <v>0</v>
      </c>
      <c r="N1249" t="s">
        <v>25</v>
      </c>
      <c r="O1249">
        <v>213025</v>
      </c>
      <c r="P1249">
        <v>463196</v>
      </c>
      <c r="Q1249" t="b">
        <v>0</v>
      </c>
      <c r="R1249">
        <v>20171011</v>
      </c>
    </row>
    <row r="1250" spans="1:18" hidden="1" x14ac:dyDescent="0.25">
      <c r="A1250">
        <v>1994</v>
      </c>
      <c r="B1250" t="s">
        <v>145</v>
      </c>
      <c r="C1250" t="s">
        <v>146</v>
      </c>
      <c r="D1250">
        <v>35</v>
      </c>
      <c r="E1250">
        <v>85</v>
      </c>
      <c r="F1250">
        <v>66</v>
      </c>
      <c r="G1250" t="s">
        <v>20</v>
      </c>
      <c r="H1250" t="s">
        <v>21</v>
      </c>
      <c r="I1250" t="s">
        <v>22</v>
      </c>
      <c r="J1250" t="b">
        <v>0</v>
      </c>
      <c r="K1250" t="s">
        <v>577</v>
      </c>
      <c r="L1250" t="s">
        <v>29</v>
      </c>
      <c r="M1250" t="b">
        <v>0</v>
      </c>
      <c r="N1250" t="s">
        <v>25</v>
      </c>
      <c r="O1250">
        <v>249989</v>
      </c>
      <c r="P1250">
        <v>463196</v>
      </c>
      <c r="Q1250" t="b">
        <v>0</v>
      </c>
      <c r="R1250">
        <v>20171011</v>
      </c>
    </row>
    <row r="1251" spans="1:18" hidden="1" x14ac:dyDescent="0.25">
      <c r="A1251">
        <v>1994</v>
      </c>
      <c r="B1251" t="s">
        <v>145</v>
      </c>
      <c r="C1251" t="s">
        <v>146</v>
      </c>
      <c r="D1251">
        <v>35</v>
      </c>
      <c r="E1251">
        <v>85</v>
      </c>
      <c r="F1251">
        <v>66</v>
      </c>
      <c r="G1251" t="s">
        <v>20</v>
      </c>
      <c r="H1251" t="s">
        <v>21</v>
      </c>
      <c r="I1251" t="s">
        <v>22</v>
      </c>
      <c r="J1251" t="b">
        <v>0</v>
      </c>
      <c r="K1251" t="s">
        <v>193</v>
      </c>
      <c r="L1251" t="s">
        <v>193</v>
      </c>
      <c r="M1251" t="b">
        <v>1</v>
      </c>
      <c r="N1251" t="s">
        <v>25</v>
      </c>
      <c r="O1251">
        <v>182</v>
      </c>
      <c r="P1251">
        <v>463196</v>
      </c>
      <c r="Q1251" t="b">
        <v>0</v>
      </c>
      <c r="R1251">
        <v>20171011</v>
      </c>
    </row>
    <row r="1252" spans="1:18" hidden="1" x14ac:dyDescent="0.25">
      <c r="A1252">
        <v>1994</v>
      </c>
      <c r="B1252" t="s">
        <v>152</v>
      </c>
      <c r="C1252" t="s">
        <v>153</v>
      </c>
      <c r="D1252">
        <v>36</v>
      </c>
      <c r="E1252">
        <v>21</v>
      </c>
      <c r="F1252">
        <v>13</v>
      </c>
      <c r="G1252" t="s">
        <v>20</v>
      </c>
      <c r="H1252" t="s">
        <v>21</v>
      </c>
      <c r="I1252" t="s">
        <v>22</v>
      </c>
      <c r="J1252" t="b">
        <v>0</v>
      </c>
      <c r="K1252" t="s">
        <v>45</v>
      </c>
      <c r="M1252" t="b">
        <v>0</v>
      </c>
      <c r="N1252" t="s">
        <v>25</v>
      </c>
      <c r="O1252">
        <v>538150</v>
      </c>
      <c r="P1252">
        <v>5328486</v>
      </c>
      <c r="Q1252" t="b">
        <v>0</v>
      </c>
      <c r="R1252">
        <v>20171011</v>
      </c>
    </row>
    <row r="1253" spans="1:18" hidden="1" x14ac:dyDescent="0.25">
      <c r="A1253">
        <v>1994</v>
      </c>
      <c r="B1253" t="s">
        <v>152</v>
      </c>
      <c r="C1253" t="s">
        <v>153</v>
      </c>
      <c r="D1253">
        <v>36</v>
      </c>
      <c r="E1253">
        <v>21</v>
      </c>
      <c r="F1253">
        <v>13</v>
      </c>
      <c r="G1253" t="s">
        <v>20</v>
      </c>
      <c r="H1253" t="s">
        <v>21</v>
      </c>
      <c r="I1253" t="s">
        <v>22</v>
      </c>
      <c r="J1253" t="b">
        <v>0</v>
      </c>
      <c r="K1253" t="s">
        <v>1116</v>
      </c>
      <c r="L1253" t="s">
        <v>158</v>
      </c>
      <c r="M1253" t="b">
        <v>0</v>
      </c>
      <c r="N1253" t="s">
        <v>25</v>
      </c>
      <c r="O1253">
        <v>276548</v>
      </c>
      <c r="P1253">
        <v>5328486</v>
      </c>
      <c r="Q1253" t="b">
        <v>0</v>
      </c>
      <c r="R1253">
        <v>20171011</v>
      </c>
    </row>
    <row r="1254" spans="1:18" hidden="1" x14ac:dyDescent="0.25">
      <c r="A1254">
        <v>1994</v>
      </c>
      <c r="B1254" t="s">
        <v>152</v>
      </c>
      <c r="C1254" t="s">
        <v>153</v>
      </c>
      <c r="D1254">
        <v>36</v>
      </c>
      <c r="E1254">
        <v>21</v>
      </c>
      <c r="F1254">
        <v>13</v>
      </c>
      <c r="G1254" t="s">
        <v>20</v>
      </c>
      <c r="H1254" t="s">
        <v>21</v>
      </c>
      <c r="I1254" t="s">
        <v>22</v>
      </c>
      <c r="J1254" t="b">
        <v>0</v>
      </c>
      <c r="K1254" t="s">
        <v>1013</v>
      </c>
      <c r="L1254" t="s">
        <v>31</v>
      </c>
      <c r="M1254" t="b">
        <v>0</v>
      </c>
      <c r="N1254" t="s">
        <v>25</v>
      </c>
      <c r="O1254">
        <v>17991</v>
      </c>
      <c r="P1254">
        <v>5328486</v>
      </c>
      <c r="Q1254" t="b">
        <v>0</v>
      </c>
      <c r="R1254">
        <v>20171011</v>
      </c>
    </row>
    <row r="1255" spans="1:18" hidden="1" x14ac:dyDescent="0.25">
      <c r="A1255">
        <v>1994</v>
      </c>
      <c r="B1255" t="s">
        <v>152</v>
      </c>
      <c r="C1255" t="s">
        <v>153</v>
      </c>
      <c r="D1255">
        <v>36</v>
      </c>
      <c r="E1255">
        <v>21</v>
      </c>
      <c r="F1255">
        <v>13</v>
      </c>
      <c r="G1255" t="s">
        <v>20</v>
      </c>
      <c r="H1255" t="s">
        <v>21</v>
      </c>
      <c r="I1255" t="s">
        <v>22</v>
      </c>
      <c r="J1255" t="b">
        <v>0</v>
      </c>
      <c r="K1255" t="s">
        <v>155</v>
      </c>
      <c r="L1255" t="s">
        <v>156</v>
      </c>
      <c r="M1255" t="b">
        <v>0</v>
      </c>
      <c r="N1255" t="s">
        <v>25</v>
      </c>
      <c r="O1255">
        <v>118154</v>
      </c>
      <c r="P1255">
        <v>5328486</v>
      </c>
      <c r="Q1255" t="b">
        <v>0</v>
      </c>
      <c r="R1255">
        <v>20171011</v>
      </c>
    </row>
    <row r="1256" spans="1:18" hidden="1" x14ac:dyDescent="0.25">
      <c r="A1256">
        <v>1994</v>
      </c>
      <c r="B1256" t="s">
        <v>152</v>
      </c>
      <c r="C1256" t="s">
        <v>153</v>
      </c>
      <c r="D1256">
        <v>36</v>
      </c>
      <c r="E1256">
        <v>21</v>
      </c>
      <c r="F1256">
        <v>13</v>
      </c>
      <c r="G1256" t="s">
        <v>20</v>
      </c>
      <c r="H1256" t="s">
        <v>21</v>
      </c>
      <c r="I1256" t="s">
        <v>22</v>
      </c>
      <c r="J1256" t="b">
        <v>0</v>
      </c>
      <c r="K1256" t="s">
        <v>1117</v>
      </c>
      <c r="L1256" t="s">
        <v>1118</v>
      </c>
      <c r="M1256" t="b">
        <v>0</v>
      </c>
      <c r="N1256" t="s">
        <v>25</v>
      </c>
      <c r="O1256">
        <v>26650</v>
      </c>
      <c r="P1256">
        <v>5328486</v>
      </c>
      <c r="Q1256" t="b">
        <v>0</v>
      </c>
      <c r="R1256">
        <v>20171011</v>
      </c>
    </row>
    <row r="1257" spans="1:18" hidden="1" x14ac:dyDescent="0.25">
      <c r="A1257">
        <v>1994</v>
      </c>
      <c r="B1257" t="s">
        <v>152</v>
      </c>
      <c r="C1257" t="s">
        <v>153</v>
      </c>
      <c r="D1257">
        <v>36</v>
      </c>
      <c r="E1257">
        <v>21</v>
      </c>
      <c r="F1257">
        <v>13</v>
      </c>
      <c r="G1257" t="s">
        <v>20</v>
      </c>
      <c r="H1257" t="s">
        <v>21</v>
      </c>
      <c r="I1257" t="s">
        <v>22</v>
      </c>
      <c r="J1257" t="b">
        <v>0</v>
      </c>
      <c r="K1257" t="s">
        <v>155</v>
      </c>
      <c r="L1257" t="s">
        <v>29</v>
      </c>
      <c r="M1257" t="b">
        <v>0</v>
      </c>
      <c r="N1257" t="s">
        <v>25</v>
      </c>
      <c r="O1257">
        <v>2528387</v>
      </c>
      <c r="P1257">
        <v>5328486</v>
      </c>
      <c r="Q1257" t="b">
        <v>0</v>
      </c>
      <c r="R1257">
        <v>20171011</v>
      </c>
    </row>
    <row r="1258" spans="1:18" hidden="1" x14ac:dyDescent="0.25">
      <c r="A1258">
        <v>1994</v>
      </c>
      <c r="B1258" t="s">
        <v>152</v>
      </c>
      <c r="C1258" t="s">
        <v>153</v>
      </c>
      <c r="D1258">
        <v>36</v>
      </c>
      <c r="E1258">
        <v>21</v>
      </c>
      <c r="F1258">
        <v>13</v>
      </c>
      <c r="G1258" t="s">
        <v>20</v>
      </c>
      <c r="H1258" t="s">
        <v>21</v>
      </c>
      <c r="I1258" t="s">
        <v>22</v>
      </c>
      <c r="J1258" t="b">
        <v>0</v>
      </c>
      <c r="K1258" t="s">
        <v>1119</v>
      </c>
      <c r="L1258" t="s">
        <v>88</v>
      </c>
      <c r="M1258" t="b">
        <v>0</v>
      </c>
      <c r="N1258" t="s">
        <v>25</v>
      </c>
      <c r="O1258">
        <v>14892</v>
      </c>
      <c r="P1258">
        <v>5328486</v>
      </c>
      <c r="Q1258" t="b">
        <v>0</v>
      </c>
      <c r="R1258">
        <v>20171011</v>
      </c>
    </row>
    <row r="1259" spans="1:18" hidden="1" x14ac:dyDescent="0.25">
      <c r="A1259">
        <v>1994</v>
      </c>
      <c r="B1259" t="s">
        <v>152</v>
      </c>
      <c r="C1259" t="s">
        <v>153</v>
      </c>
      <c r="D1259">
        <v>36</v>
      </c>
      <c r="E1259">
        <v>21</v>
      </c>
      <c r="F1259">
        <v>13</v>
      </c>
      <c r="G1259" t="s">
        <v>20</v>
      </c>
      <c r="H1259" t="s">
        <v>21</v>
      </c>
      <c r="I1259" t="s">
        <v>22</v>
      </c>
      <c r="J1259" t="b">
        <v>0</v>
      </c>
      <c r="K1259" t="s">
        <v>1116</v>
      </c>
      <c r="L1259" t="s">
        <v>24</v>
      </c>
      <c r="M1259" t="b">
        <v>0</v>
      </c>
      <c r="N1259" t="s">
        <v>25</v>
      </c>
      <c r="O1259">
        <v>1711760</v>
      </c>
      <c r="P1259">
        <v>5328486</v>
      </c>
      <c r="Q1259" t="b">
        <v>0</v>
      </c>
      <c r="R1259">
        <v>20171011</v>
      </c>
    </row>
    <row r="1260" spans="1:18" hidden="1" x14ac:dyDescent="0.25">
      <c r="A1260">
        <v>1994</v>
      </c>
      <c r="B1260" t="s">
        <v>152</v>
      </c>
      <c r="C1260" t="s">
        <v>153</v>
      </c>
      <c r="D1260">
        <v>36</v>
      </c>
      <c r="E1260">
        <v>21</v>
      </c>
      <c r="F1260">
        <v>13</v>
      </c>
      <c r="G1260" t="s">
        <v>20</v>
      </c>
      <c r="H1260" t="s">
        <v>21</v>
      </c>
      <c r="I1260" t="s">
        <v>22</v>
      </c>
      <c r="J1260" t="b">
        <v>0</v>
      </c>
      <c r="K1260" t="s">
        <v>1120</v>
      </c>
      <c r="L1260" t="s">
        <v>478</v>
      </c>
      <c r="M1260" t="b">
        <v>0</v>
      </c>
      <c r="N1260" t="s">
        <v>25</v>
      </c>
      <c r="O1260">
        <v>95954</v>
      </c>
      <c r="P1260">
        <v>5328486</v>
      </c>
      <c r="Q1260" t="b">
        <v>0</v>
      </c>
      <c r="R1260">
        <v>20171011</v>
      </c>
    </row>
    <row r="1261" spans="1:18" hidden="1" x14ac:dyDescent="0.25">
      <c r="A1261">
        <v>1994</v>
      </c>
      <c r="B1261" t="s">
        <v>162</v>
      </c>
      <c r="C1261" t="s">
        <v>163</v>
      </c>
      <c r="D1261">
        <v>38</v>
      </c>
      <c r="E1261">
        <v>44</v>
      </c>
      <c r="F1261">
        <v>36</v>
      </c>
      <c r="G1261" t="s">
        <v>20</v>
      </c>
      <c r="H1261" t="s">
        <v>21</v>
      </c>
      <c r="I1261" t="s">
        <v>22</v>
      </c>
      <c r="J1261" t="b">
        <v>0</v>
      </c>
      <c r="K1261" t="s">
        <v>761</v>
      </c>
      <c r="L1261" t="s">
        <v>29</v>
      </c>
      <c r="M1261" t="b">
        <v>0</v>
      </c>
      <c r="N1261" t="s">
        <v>25</v>
      </c>
      <c r="O1261">
        <v>137157</v>
      </c>
      <c r="P1261">
        <v>236547</v>
      </c>
      <c r="Q1261" t="b">
        <v>0</v>
      </c>
      <c r="R1261">
        <v>20171011</v>
      </c>
    </row>
    <row r="1262" spans="1:18" hidden="1" x14ac:dyDescent="0.25">
      <c r="A1262">
        <v>1994</v>
      </c>
      <c r="B1262" t="s">
        <v>162</v>
      </c>
      <c r="C1262" t="s">
        <v>163</v>
      </c>
      <c r="D1262">
        <v>38</v>
      </c>
      <c r="E1262">
        <v>44</v>
      </c>
      <c r="F1262">
        <v>36</v>
      </c>
      <c r="G1262" t="s">
        <v>20</v>
      </c>
      <c r="H1262" t="s">
        <v>21</v>
      </c>
      <c r="I1262" t="s">
        <v>22</v>
      </c>
      <c r="J1262" t="b">
        <v>0</v>
      </c>
      <c r="K1262" t="s">
        <v>1121</v>
      </c>
      <c r="L1262" t="s">
        <v>24</v>
      </c>
      <c r="M1262" t="b">
        <v>0</v>
      </c>
      <c r="N1262" t="s">
        <v>25</v>
      </c>
      <c r="O1262">
        <v>99390</v>
      </c>
      <c r="P1262">
        <v>236547</v>
      </c>
      <c r="Q1262" t="b">
        <v>0</v>
      </c>
      <c r="R1262">
        <v>20171011</v>
      </c>
    </row>
    <row r="1263" spans="1:18" hidden="1" x14ac:dyDescent="0.25">
      <c r="A1263">
        <v>1994</v>
      </c>
      <c r="B1263" t="s">
        <v>167</v>
      </c>
      <c r="C1263" t="s">
        <v>168</v>
      </c>
      <c r="D1263">
        <v>39</v>
      </c>
      <c r="E1263">
        <v>31</v>
      </c>
      <c r="F1263">
        <v>24</v>
      </c>
      <c r="G1263" t="s">
        <v>20</v>
      </c>
      <c r="H1263" t="s">
        <v>21</v>
      </c>
      <c r="I1263" t="s">
        <v>22</v>
      </c>
      <c r="J1263" t="b">
        <v>0</v>
      </c>
      <c r="K1263" t="s">
        <v>193</v>
      </c>
      <c r="L1263" t="s">
        <v>193</v>
      </c>
      <c r="M1263" t="b">
        <v>1</v>
      </c>
      <c r="N1263" t="s">
        <v>25</v>
      </c>
      <c r="O1263">
        <v>84</v>
      </c>
      <c r="P1263">
        <v>3436884</v>
      </c>
      <c r="Q1263" t="b">
        <v>0</v>
      </c>
      <c r="R1263">
        <v>20171011</v>
      </c>
    </row>
    <row r="1264" spans="1:18" hidden="1" x14ac:dyDescent="0.25">
      <c r="A1264">
        <v>1994</v>
      </c>
      <c r="B1264" t="s">
        <v>167</v>
      </c>
      <c r="C1264" t="s">
        <v>168</v>
      </c>
      <c r="D1264">
        <v>39</v>
      </c>
      <c r="E1264">
        <v>31</v>
      </c>
      <c r="F1264">
        <v>24</v>
      </c>
      <c r="G1264" t="s">
        <v>20</v>
      </c>
      <c r="H1264" t="s">
        <v>21</v>
      </c>
      <c r="I1264" t="s">
        <v>22</v>
      </c>
      <c r="J1264" t="b">
        <v>0</v>
      </c>
      <c r="K1264" t="s">
        <v>1122</v>
      </c>
      <c r="L1264" t="s">
        <v>29</v>
      </c>
      <c r="M1264" t="b">
        <v>0</v>
      </c>
      <c r="N1264" t="s">
        <v>25</v>
      </c>
      <c r="O1264">
        <v>1348213</v>
      </c>
      <c r="P1264">
        <v>3436884</v>
      </c>
      <c r="Q1264" t="b">
        <v>0</v>
      </c>
      <c r="R1264">
        <v>20171011</v>
      </c>
    </row>
    <row r="1265" spans="1:18" hidden="1" x14ac:dyDescent="0.25">
      <c r="A1265">
        <v>1994</v>
      </c>
      <c r="B1265" t="s">
        <v>167</v>
      </c>
      <c r="C1265" t="s">
        <v>168</v>
      </c>
      <c r="D1265">
        <v>39</v>
      </c>
      <c r="E1265">
        <v>31</v>
      </c>
      <c r="F1265">
        <v>24</v>
      </c>
      <c r="G1265" t="s">
        <v>20</v>
      </c>
      <c r="H1265" t="s">
        <v>21</v>
      </c>
      <c r="I1265" t="s">
        <v>22</v>
      </c>
      <c r="J1265" t="b">
        <v>0</v>
      </c>
      <c r="K1265" t="s">
        <v>1123</v>
      </c>
      <c r="L1265" t="s">
        <v>27</v>
      </c>
      <c r="M1265" t="b">
        <v>0</v>
      </c>
      <c r="N1265" t="s">
        <v>25</v>
      </c>
      <c r="O1265">
        <v>252031</v>
      </c>
      <c r="P1265">
        <v>3436884</v>
      </c>
      <c r="Q1265" t="b">
        <v>0</v>
      </c>
      <c r="R1265">
        <v>20171011</v>
      </c>
    </row>
    <row r="1266" spans="1:18" hidden="1" x14ac:dyDescent="0.25">
      <c r="A1266">
        <v>1994</v>
      </c>
      <c r="B1266" t="s">
        <v>167</v>
      </c>
      <c r="C1266" t="s">
        <v>168</v>
      </c>
      <c r="D1266">
        <v>39</v>
      </c>
      <c r="E1266">
        <v>31</v>
      </c>
      <c r="F1266">
        <v>24</v>
      </c>
      <c r="G1266" t="s">
        <v>20</v>
      </c>
      <c r="H1266" t="s">
        <v>21</v>
      </c>
      <c r="I1266" t="s">
        <v>22</v>
      </c>
      <c r="J1266" t="b">
        <v>0</v>
      </c>
      <c r="K1266" t="s">
        <v>1124</v>
      </c>
      <c r="L1266" t="s">
        <v>24</v>
      </c>
      <c r="M1266" t="b">
        <v>0</v>
      </c>
      <c r="N1266" t="s">
        <v>25</v>
      </c>
      <c r="O1266">
        <v>1836556</v>
      </c>
      <c r="P1266">
        <v>3436884</v>
      </c>
      <c r="Q1266" t="b">
        <v>0</v>
      </c>
      <c r="R1266">
        <v>20171011</v>
      </c>
    </row>
    <row r="1267" spans="1:18" hidden="1" x14ac:dyDescent="0.25">
      <c r="A1267">
        <v>1994</v>
      </c>
      <c r="B1267" t="s">
        <v>359</v>
      </c>
      <c r="C1267" t="s">
        <v>360</v>
      </c>
      <c r="D1267">
        <v>40</v>
      </c>
      <c r="E1267">
        <v>73</v>
      </c>
      <c r="F1267">
        <v>53</v>
      </c>
      <c r="G1267" t="s">
        <v>20</v>
      </c>
      <c r="H1267" t="s">
        <v>21</v>
      </c>
      <c r="I1267" t="s">
        <v>22</v>
      </c>
      <c r="J1267" t="b">
        <v>1</v>
      </c>
      <c r="K1267" t="s">
        <v>1125</v>
      </c>
      <c r="L1267" t="s">
        <v>27</v>
      </c>
      <c r="M1267" t="b">
        <v>0</v>
      </c>
      <c r="N1267" t="s">
        <v>25</v>
      </c>
      <c r="O1267">
        <v>47552</v>
      </c>
      <c r="P1267">
        <v>982430</v>
      </c>
      <c r="Q1267" t="b">
        <v>0</v>
      </c>
      <c r="R1267">
        <v>20171011</v>
      </c>
    </row>
    <row r="1268" spans="1:18" hidden="1" x14ac:dyDescent="0.25">
      <c r="A1268">
        <v>1994</v>
      </c>
      <c r="B1268" t="s">
        <v>359</v>
      </c>
      <c r="C1268" t="s">
        <v>360</v>
      </c>
      <c r="D1268">
        <v>40</v>
      </c>
      <c r="E1268">
        <v>73</v>
      </c>
      <c r="F1268">
        <v>53</v>
      </c>
      <c r="G1268" t="s">
        <v>20</v>
      </c>
      <c r="H1268" t="s">
        <v>21</v>
      </c>
      <c r="I1268" t="s">
        <v>22</v>
      </c>
      <c r="J1268" t="b">
        <v>1</v>
      </c>
      <c r="K1268" t="s">
        <v>1126</v>
      </c>
      <c r="L1268" t="s">
        <v>29</v>
      </c>
      <c r="M1268" t="b">
        <v>0</v>
      </c>
      <c r="N1268" t="s">
        <v>25</v>
      </c>
      <c r="O1268">
        <v>392488</v>
      </c>
      <c r="P1268">
        <v>982430</v>
      </c>
      <c r="Q1268" t="b">
        <v>0</v>
      </c>
      <c r="R1268">
        <v>20171011</v>
      </c>
    </row>
    <row r="1269" spans="1:18" hidden="1" x14ac:dyDescent="0.25">
      <c r="A1269">
        <v>1994</v>
      </c>
      <c r="B1269" t="s">
        <v>359</v>
      </c>
      <c r="C1269" t="s">
        <v>360</v>
      </c>
      <c r="D1269">
        <v>40</v>
      </c>
      <c r="E1269">
        <v>73</v>
      </c>
      <c r="F1269">
        <v>53</v>
      </c>
      <c r="G1269" t="s">
        <v>20</v>
      </c>
      <c r="H1269" t="s">
        <v>21</v>
      </c>
      <c r="I1269" t="s">
        <v>22</v>
      </c>
      <c r="J1269" t="b">
        <v>1</v>
      </c>
      <c r="K1269" t="s">
        <v>1127</v>
      </c>
      <c r="L1269" t="s">
        <v>24</v>
      </c>
      <c r="M1269" t="b">
        <v>0</v>
      </c>
      <c r="N1269" t="s">
        <v>25</v>
      </c>
      <c r="O1269">
        <v>542390</v>
      </c>
      <c r="P1269">
        <v>982430</v>
      </c>
      <c r="Q1269" t="b">
        <v>0</v>
      </c>
      <c r="R1269">
        <v>20171011</v>
      </c>
    </row>
    <row r="1270" spans="1:18" hidden="1" x14ac:dyDescent="0.25">
      <c r="A1270">
        <v>1994</v>
      </c>
      <c r="B1270" t="s">
        <v>175</v>
      </c>
      <c r="C1270" t="s">
        <v>176</v>
      </c>
      <c r="D1270">
        <v>42</v>
      </c>
      <c r="E1270">
        <v>23</v>
      </c>
      <c r="F1270">
        <v>14</v>
      </c>
      <c r="G1270" t="s">
        <v>20</v>
      </c>
      <c r="H1270" t="s">
        <v>21</v>
      </c>
      <c r="I1270" t="s">
        <v>22</v>
      </c>
      <c r="J1270" t="b">
        <v>0</v>
      </c>
      <c r="K1270" t="s">
        <v>1128</v>
      </c>
      <c r="L1270" t="s">
        <v>24</v>
      </c>
      <c r="M1270" t="b">
        <v>0</v>
      </c>
      <c r="N1270" t="s">
        <v>25</v>
      </c>
      <c r="O1270">
        <v>1735691</v>
      </c>
      <c r="P1270">
        <v>3513361</v>
      </c>
      <c r="Q1270" t="b">
        <v>0</v>
      </c>
      <c r="R1270">
        <v>20171011</v>
      </c>
    </row>
    <row r="1271" spans="1:18" hidden="1" x14ac:dyDescent="0.25">
      <c r="A1271">
        <v>1994</v>
      </c>
      <c r="B1271" t="s">
        <v>175</v>
      </c>
      <c r="C1271" t="s">
        <v>176</v>
      </c>
      <c r="D1271">
        <v>42</v>
      </c>
      <c r="E1271">
        <v>23</v>
      </c>
      <c r="F1271">
        <v>14</v>
      </c>
      <c r="G1271" t="s">
        <v>20</v>
      </c>
      <c r="H1271" t="s">
        <v>21</v>
      </c>
      <c r="I1271" t="s">
        <v>22</v>
      </c>
      <c r="J1271" t="b">
        <v>0</v>
      </c>
      <c r="K1271" t="s">
        <v>1129</v>
      </c>
      <c r="L1271" t="s">
        <v>31</v>
      </c>
      <c r="M1271" t="b">
        <v>0</v>
      </c>
      <c r="N1271" t="s">
        <v>25</v>
      </c>
      <c r="O1271">
        <v>59115</v>
      </c>
      <c r="P1271">
        <v>3513361</v>
      </c>
      <c r="Q1271" t="b">
        <v>0</v>
      </c>
      <c r="R1271">
        <v>20171011</v>
      </c>
    </row>
    <row r="1272" spans="1:18" hidden="1" x14ac:dyDescent="0.25">
      <c r="A1272">
        <v>1994</v>
      </c>
      <c r="B1272" t="s">
        <v>175</v>
      </c>
      <c r="C1272" t="s">
        <v>176</v>
      </c>
      <c r="D1272">
        <v>42</v>
      </c>
      <c r="E1272">
        <v>23</v>
      </c>
      <c r="F1272">
        <v>14</v>
      </c>
      <c r="G1272" t="s">
        <v>20</v>
      </c>
      <c r="H1272" t="s">
        <v>21</v>
      </c>
      <c r="I1272" t="s">
        <v>22</v>
      </c>
      <c r="J1272" t="b">
        <v>0</v>
      </c>
      <c r="K1272" t="s">
        <v>1130</v>
      </c>
      <c r="L1272" t="s">
        <v>1131</v>
      </c>
      <c r="M1272" t="b">
        <v>0</v>
      </c>
      <c r="N1272" t="s">
        <v>25</v>
      </c>
      <c r="O1272">
        <v>69825</v>
      </c>
      <c r="P1272">
        <v>3513361</v>
      </c>
      <c r="Q1272" t="b">
        <v>0</v>
      </c>
      <c r="R1272">
        <v>20171011</v>
      </c>
    </row>
    <row r="1273" spans="1:18" hidden="1" x14ac:dyDescent="0.25">
      <c r="A1273">
        <v>1994</v>
      </c>
      <c r="B1273" t="s">
        <v>175</v>
      </c>
      <c r="C1273" t="s">
        <v>176</v>
      </c>
      <c r="D1273">
        <v>42</v>
      </c>
      <c r="E1273">
        <v>23</v>
      </c>
      <c r="F1273">
        <v>14</v>
      </c>
      <c r="G1273" t="s">
        <v>20</v>
      </c>
      <c r="H1273" t="s">
        <v>21</v>
      </c>
      <c r="I1273" t="s">
        <v>22</v>
      </c>
      <c r="J1273" t="b">
        <v>0</v>
      </c>
      <c r="K1273" t="s">
        <v>1132</v>
      </c>
      <c r="L1273" t="s">
        <v>29</v>
      </c>
      <c r="M1273" t="b">
        <v>0</v>
      </c>
      <c r="N1273" t="s">
        <v>25</v>
      </c>
      <c r="O1273">
        <v>1648481</v>
      </c>
      <c r="P1273">
        <v>3513361</v>
      </c>
      <c r="Q1273" t="b">
        <v>0</v>
      </c>
      <c r="R1273">
        <v>20171011</v>
      </c>
    </row>
    <row r="1274" spans="1:18" hidden="1" x14ac:dyDescent="0.25">
      <c r="A1274">
        <v>1994</v>
      </c>
      <c r="B1274" t="s">
        <v>175</v>
      </c>
      <c r="C1274" t="s">
        <v>176</v>
      </c>
      <c r="D1274">
        <v>42</v>
      </c>
      <c r="E1274">
        <v>23</v>
      </c>
      <c r="F1274">
        <v>14</v>
      </c>
      <c r="G1274" t="s">
        <v>20</v>
      </c>
      <c r="H1274" t="s">
        <v>21</v>
      </c>
      <c r="I1274" t="s">
        <v>22</v>
      </c>
      <c r="J1274" t="b">
        <v>0</v>
      </c>
      <c r="K1274" t="s">
        <v>193</v>
      </c>
      <c r="L1274" t="s">
        <v>193</v>
      </c>
      <c r="M1274" t="b">
        <v>1</v>
      </c>
      <c r="N1274" t="s">
        <v>25</v>
      </c>
      <c r="O1274">
        <v>249</v>
      </c>
      <c r="P1274">
        <v>3513361</v>
      </c>
      <c r="Q1274" t="b">
        <v>0</v>
      </c>
      <c r="R1274">
        <v>20171011</v>
      </c>
    </row>
    <row r="1275" spans="1:18" hidden="1" x14ac:dyDescent="0.25">
      <c r="A1275">
        <v>1994</v>
      </c>
      <c r="B1275" t="s">
        <v>184</v>
      </c>
      <c r="C1275" t="s">
        <v>185</v>
      </c>
      <c r="D1275">
        <v>44</v>
      </c>
      <c r="E1275">
        <v>15</v>
      </c>
      <c r="F1275">
        <v>5</v>
      </c>
      <c r="G1275" t="s">
        <v>20</v>
      </c>
      <c r="H1275" t="s">
        <v>21</v>
      </c>
      <c r="I1275" t="s">
        <v>22</v>
      </c>
      <c r="J1275" t="b">
        <v>0</v>
      </c>
      <c r="K1275" t="s">
        <v>1133</v>
      </c>
      <c r="L1275" t="s">
        <v>29</v>
      </c>
      <c r="M1275" t="b">
        <v>0</v>
      </c>
      <c r="N1275" t="s">
        <v>25</v>
      </c>
      <c r="O1275">
        <v>122532</v>
      </c>
      <c r="P1275">
        <v>345388</v>
      </c>
      <c r="Q1275" t="b">
        <v>0</v>
      </c>
      <c r="R1275">
        <v>20171011</v>
      </c>
    </row>
    <row r="1276" spans="1:18" hidden="1" x14ac:dyDescent="0.25">
      <c r="A1276">
        <v>1994</v>
      </c>
      <c r="B1276" t="s">
        <v>184</v>
      </c>
      <c r="C1276" t="s">
        <v>185</v>
      </c>
      <c r="D1276">
        <v>44</v>
      </c>
      <c r="E1276">
        <v>15</v>
      </c>
      <c r="F1276">
        <v>5</v>
      </c>
      <c r="G1276" t="s">
        <v>20</v>
      </c>
      <c r="H1276" t="s">
        <v>21</v>
      </c>
      <c r="I1276" t="s">
        <v>22</v>
      </c>
      <c r="J1276" t="b">
        <v>0</v>
      </c>
      <c r="K1276" t="s">
        <v>187</v>
      </c>
      <c r="L1276" t="s">
        <v>24</v>
      </c>
      <c r="M1276" t="b">
        <v>0</v>
      </c>
      <c r="N1276" t="s">
        <v>25</v>
      </c>
      <c r="O1276">
        <v>222856</v>
      </c>
      <c r="P1276">
        <v>345388</v>
      </c>
      <c r="Q1276" t="b">
        <v>0</v>
      </c>
      <c r="R1276">
        <v>20171011</v>
      </c>
    </row>
    <row r="1277" spans="1:18" hidden="1" x14ac:dyDescent="0.25">
      <c r="A1277">
        <v>1994</v>
      </c>
      <c r="B1277" t="s">
        <v>189</v>
      </c>
      <c r="C1277" t="s">
        <v>190</v>
      </c>
      <c r="D1277">
        <v>47</v>
      </c>
      <c r="E1277">
        <v>62</v>
      </c>
      <c r="F1277">
        <v>54</v>
      </c>
      <c r="G1277" t="s">
        <v>20</v>
      </c>
      <c r="H1277" t="s">
        <v>21</v>
      </c>
      <c r="I1277" t="s">
        <v>22</v>
      </c>
      <c r="J1277" t="b">
        <v>1</v>
      </c>
      <c r="K1277" t="s">
        <v>1134</v>
      </c>
      <c r="L1277" t="s">
        <v>27</v>
      </c>
      <c r="M1277" t="b">
        <v>0</v>
      </c>
      <c r="N1277" t="s">
        <v>25</v>
      </c>
      <c r="O1277">
        <v>2219</v>
      </c>
      <c r="P1277">
        <v>1465862</v>
      </c>
      <c r="Q1277" t="b">
        <v>0</v>
      </c>
      <c r="R1277">
        <v>20171011</v>
      </c>
    </row>
    <row r="1278" spans="1:18" hidden="1" x14ac:dyDescent="0.25">
      <c r="A1278">
        <v>1994</v>
      </c>
      <c r="B1278" t="s">
        <v>189</v>
      </c>
      <c r="C1278" t="s">
        <v>190</v>
      </c>
      <c r="D1278">
        <v>47</v>
      </c>
      <c r="E1278">
        <v>62</v>
      </c>
      <c r="F1278">
        <v>54</v>
      </c>
      <c r="G1278" t="s">
        <v>20</v>
      </c>
      <c r="H1278" t="s">
        <v>21</v>
      </c>
      <c r="I1278" t="s">
        <v>22</v>
      </c>
      <c r="J1278" t="b">
        <v>0</v>
      </c>
      <c r="K1278" t="s">
        <v>596</v>
      </c>
      <c r="L1278" t="s">
        <v>29</v>
      </c>
      <c r="M1278" t="b">
        <v>0</v>
      </c>
      <c r="N1278" t="s">
        <v>25</v>
      </c>
      <c r="O1278">
        <v>623164</v>
      </c>
      <c r="P1278">
        <v>1480391</v>
      </c>
      <c r="Q1278" t="b">
        <v>0</v>
      </c>
      <c r="R1278">
        <v>20171011</v>
      </c>
    </row>
    <row r="1279" spans="1:18" hidden="1" x14ac:dyDescent="0.25">
      <c r="A1279">
        <v>1994</v>
      </c>
      <c r="B1279" t="s">
        <v>189</v>
      </c>
      <c r="C1279" t="s">
        <v>190</v>
      </c>
      <c r="D1279">
        <v>47</v>
      </c>
      <c r="E1279">
        <v>62</v>
      </c>
      <c r="F1279">
        <v>54</v>
      </c>
      <c r="G1279" t="s">
        <v>20</v>
      </c>
      <c r="H1279" t="s">
        <v>21</v>
      </c>
      <c r="I1279" t="s">
        <v>22</v>
      </c>
      <c r="J1279" t="b">
        <v>1</v>
      </c>
      <c r="K1279" t="s">
        <v>1135</v>
      </c>
      <c r="L1279" t="s">
        <v>27</v>
      </c>
      <c r="M1279" t="b">
        <v>0</v>
      </c>
      <c r="N1279" t="s">
        <v>25</v>
      </c>
      <c r="O1279">
        <v>1719</v>
      </c>
      <c r="P1279">
        <v>1465862</v>
      </c>
      <c r="Q1279" t="b">
        <v>0</v>
      </c>
      <c r="R1279">
        <v>20171011</v>
      </c>
    </row>
    <row r="1280" spans="1:18" hidden="1" x14ac:dyDescent="0.25">
      <c r="A1280">
        <v>1994</v>
      </c>
      <c r="B1280" t="s">
        <v>189</v>
      </c>
      <c r="C1280" t="s">
        <v>190</v>
      </c>
      <c r="D1280">
        <v>47</v>
      </c>
      <c r="E1280">
        <v>62</v>
      </c>
      <c r="F1280">
        <v>54</v>
      </c>
      <c r="G1280" t="s">
        <v>20</v>
      </c>
      <c r="H1280" t="s">
        <v>21</v>
      </c>
      <c r="I1280" t="s">
        <v>22</v>
      </c>
      <c r="J1280" t="b">
        <v>0</v>
      </c>
      <c r="K1280" t="s">
        <v>1136</v>
      </c>
      <c r="L1280" t="s">
        <v>27</v>
      </c>
      <c r="M1280" t="b">
        <v>0</v>
      </c>
      <c r="N1280" t="s">
        <v>25</v>
      </c>
      <c r="O1280">
        <v>3087</v>
      </c>
      <c r="P1280">
        <v>1480391</v>
      </c>
      <c r="Q1280" t="b">
        <v>0</v>
      </c>
      <c r="R1280">
        <v>20171011</v>
      </c>
    </row>
    <row r="1281" spans="1:18" hidden="1" x14ac:dyDescent="0.25">
      <c r="A1281">
        <v>1994</v>
      </c>
      <c r="B1281" t="s">
        <v>189</v>
      </c>
      <c r="C1281" t="s">
        <v>190</v>
      </c>
      <c r="D1281">
        <v>47</v>
      </c>
      <c r="E1281">
        <v>62</v>
      </c>
      <c r="F1281">
        <v>54</v>
      </c>
      <c r="G1281" t="s">
        <v>20</v>
      </c>
      <c r="H1281" t="s">
        <v>21</v>
      </c>
      <c r="I1281" t="s">
        <v>22</v>
      </c>
      <c r="J1281" t="b">
        <v>0</v>
      </c>
      <c r="K1281" t="s">
        <v>1137</v>
      </c>
      <c r="L1281" t="s">
        <v>24</v>
      </c>
      <c r="M1281" t="b">
        <v>0</v>
      </c>
      <c r="N1281" t="s">
        <v>25</v>
      </c>
      <c r="O1281">
        <v>834226</v>
      </c>
      <c r="P1281">
        <v>1480391</v>
      </c>
      <c r="Q1281" t="b">
        <v>0</v>
      </c>
      <c r="R1281">
        <v>20171011</v>
      </c>
    </row>
    <row r="1282" spans="1:18" hidden="1" x14ac:dyDescent="0.25">
      <c r="A1282">
        <v>1994</v>
      </c>
      <c r="B1282" t="s">
        <v>189</v>
      </c>
      <c r="C1282" t="s">
        <v>190</v>
      </c>
      <c r="D1282">
        <v>47</v>
      </c>
      <c r="E1282">
        <v>62</v>
      </c>
      <c r="F1282">
        <v>54</v>
      </c>
      <c r="G1282" t="s">
        <v>20</v>
      </c>
      <c r="H1282" t="s">
        <v>21</v>
      </c>
      <c r="I1282" t="s">
        <v>22</v>
      </c>
      <c r="J1282" t="b">
        <v>0</v>
      </c>
      <c r="K1282" t="s">
        <v>193</v>
      </c>
      <c r="L1282" t="s">
        <v>193</v>
      </c>
      <c r="M1282" t="b">
        <v>1</v>
      </c>
      <c r="N1282" t="s">
        <v>25</v>
      </c>
      <c r="O1282">
        <v>39</v>
      </c>
      <c r="P1282">
        <v>1480391</v>
      </c>
      <c r="Q1282" t="b">
        <v>0</v>
      </c>
      <c r="R1282">
        <v>20171011</v>
      </c>
    </row>
    <row r="1283" spans="1:18" hidden="1" x14ac:dyDescent="0.25">
      <c r="A1283">
        <v>1994</v>
      </c>
      <c r="B1283" t="s">
        <v>189</v>
      </c>
      <c r="C1283" t="s">
        <v>190</v>
      </c>
      <c r="D1283">
        <v>47</v>
      </c>
      <c r="E1283">
        <v>62</v>
      </c>
      <c r="F1283">
        <v>54</v>
      </c>
      <c r="G1283" t="s">
        <v>20</v>
      </c>
      <c r="H1283" t="s">
        <v>21</v>
      </c>
      <c r="I1283" t="s">
        <v>22</v>
      </c>
      <c r="J1283" t="b">
        <v>1</v>
      </c>
      <c r="K1283" t="s">
        <v>1138</v>
      </c>
      <c r="L1283" t="s">
        <v>27</v>
      </c>
      <c r="M1283" t="b">
        <v>0</v>
      </c>
      <c r="N1283" t="s">
        <v>25</v>
      </c>
      <c r="O1283">
        <v>1934</v>
      </c>
      <c r="P1283">
        <v>1465862</v>
      </c>
      <c r="Q1283" t="b">
        <v>0</v>
      </c>
      <c r="R1283">
        <v>20171011</v>
      </c>
    </row>
    <row r="1284" spans="1:18" hidden="1" x14ac:dyDescent="0.25">
      <c r="A1284">
        <v>1994</v>
      </c>
      <c r="B1284" t="s">
        <v>189</v>
      </c>
      <c r="C1284" t="s">
        <v>190</v>
      </c>
      <c r="D1284">
        <v>47</v>
      </c>
      <c r="E1284">
        <v>62</v>
      </c>
      <c r="F1284">
        <v>54</v>
      </c>
      <c r="G1284" t="s">
        <v>20</v>
      </c>
      <c r="H1284" t="s">
        <v>21</v>
      </c>
      <c r="I1284" t="s">
        <v>22</v>
      </c>
      <c r="J1284" t="b">
        <v>1</v>
      </c>
      <c r="K1284" t="s">
        <v>1139</v>
      </c>
      <c r="L1284" t="s">
        <v>27</v>
      </c>
      <c r="M1284" t="b">
        <v>0</v>
      </c>
      <c r="N1284" t="s">
        <v>25</v>
      </c>
      <c r="O1284">
        <v>1532</v>
      </c>
      <c r="P1284">
        <v>1465862</v>
      </c>
      <c r="Q1284" t="b">
        <v>0</v>
      </c>
      <c r="R1284">
        <v>20171011</v>
      </c>
    </row>
    <row r="1285" spans="1:18" hidden="1" x14ac:dyDescent="0.25">
      <c r="A1285">
        <v>1994</v>
      </c>
      <c r="B1285" t="s">
        <v>189</v>
      </c>
      <c r="C1285" t="s">
        <v>190</v>
      </c>
      <c r="D1285">
        <v>47</v>
      </c>
      <c r="E1285">
        <v>62</v>
      </c>
      <c r="F1285">
        <v>54</v>
      </c>
      <c r="G1285" t="s">
        <v>20</v>
      </c>
      <c r="H1285" t="s">
        <v>21</v>
      </c>
      <c r="I1285" t="s">
        <v>22</v>
      </c>
      <c r="J1285" t="b">
        <v>1</v>
      </c>
      <c r="K1285" t="s">
        <v>1140</v>
      </c>
      <c r="L1285" t="s">
        <v>24</v>
      </c>
      <c r="M1285" t="b">
        <v>0</v>
      </c>
      <c r="N1285" t="s">
        <v>25</v>
      </c>
      <c r="O1285">
        <v>885998</v>
      </c>
      <c r="P1285">
        <v>1465862</v>
      </c>
      <c r="Q1285" t="b">
        <v>0</v>
      </c>
      <c r="R1285">
        <v>20171011</v>
      </c>
    </row>
    <row r="1286" spans="1:18" hidden="1" x14ac:dyDescent="0.25">
      <c r="A1286">
        <v>1994</v>
      </c>
      <c r="B1286" t="s">
        <v>189</v>
      </c>
      <c r="C1286" t="s">
        <v>190</v>
      </c>
      <c r="D1286">
        <v>47</v>
      </c>
      <c r="E1286">
        <v>62</v>
      </c>
      <c r="F1286">
        <v>54</v>
      </c>
      <c r="G1286" t="s">
        <v>20</v>
      </c>
      <c r="H1286" t="s">
        <v>21</v>
      </c>
      <c r="I1286" t="s">
        <v>22</v>
      </c>
      <c r="J1286" t="b">
        <v>0</v>
      </c>
      <c r="K1286" t="s">
        <v>1141</v>
      </c>
      <c r="L1286" t="s">
        <v>27</v>
      </c>
      <c r="M1286" t="b">
        <v>0</v>
      </c>
      <c r="N1286" t="s">
        <v>25</v>
      </c>
      <c r="O1286">
        <v>6631</v>
      </c>
      <c r="P1286">
        <v>1480391</v>
      </c>
      <c r="Q1286" t="b">
        <v>0</v>
      </c>
      <c r="R1286">
        <v>20171011</v>
      </c>
    </row>
    <row r="1287" spans="1:18" hidden="1" x14ac:dyDescent="0.25">
      <c r="A1287">
        <v>1994</v>
      </c>
      <c r="B1287" t="s">
        <v>189</v>
      </c>
      <c r="C1287" t="s">
        <v>190</v>
      </c>
      <c r="D1287">
        <v>47</v>
      </c>
      <c r="E1287">
        <v>62</v>
      </c>
      <c r="F1287">
        <v>54</v>
      </c>
      <c r="G1287" t="s">
        <v>20</v>
      </c>
      <c r="H1287" t="s">
        <v>21</v>
      </c>
      <c r="I1287" t="s">
        <v>22</v>
      </c>
      <c r="J1287" t="b">
        <v>1</v>
      </c>
      <c r="K1287" t="s">
        <v>1142</v>
      </c>
      <c r="L1287" t="s">
        <v>27</v>
      </c>
      <c r="M1287" t="b">
        <v>0</v>
      </c>
      <c r="N1287" t="s">
        <v>25</v>
      </c>
      <c r="O1287">
        <v>1184</v>
      </c>
      <c r="P1287">
        <v>1465862</v>
      </c>
      <c r="Q1287" t="b">
        <v>0</v>
      </c>
      <c r="R1287">
        <v>20171011</v>
      </c>
    </row>
    <row r="1288" spans="1:18" hidden="1" x14ac:dyDescent="0.25">
      <c r="A1288">
        <v>1994</v>
      </c>
      <c r="B1288" t="s">
        <v>189</v>
      </c>
      <c r="C1288" t="s">
        <v>190</v>
      </c>
      <c r="D1288">
        <v>47</v>
      </c>
      <c r="E1288">
        <v>62</v>
      </c>
      <c r="F1288">
        <v>54</v>
      </c>
      <c r="G1288" t="s">
        <v>20</v>
      </c>
      <c r="H1288" t="s">
        <v>21</v>
      </c>
      <c r="I1288" t="s">
        <v>22</v>
      </c>
      <c r="J1288" t="b">
        <v>1</v>
      </c>
      <c r="K1288" t="s">
        <v>1143</v>
      </c>
      <c r="L1288" t="s">
        <v>27</v>
      </c>
      <c r="M1288" t="b">
        <v>0</v>
      </c>
      <c r="N1288" t="s">
        <v>25</v>
      </c>
      <c r="O1288">
        <v>1150</v>
      </c>
      <c r="P1288">
        <v>1465862</v>
      </c>
      <c r="Q1288" t="b">
        <v>0</v>
      </c>
      <c r="R1288">
        <v>20171011</v>
      </c>
    </row>
    <row r="1289" spans="1:18" hidden="1" x14ac:dyDescent="0.25">
      <c r="A1289">
        <v>1994</v>
      </c>
      <c r="B1289" t="s">
        <v>189</v>
      </c>
      <c r="C1289" t="s">
        <v>190</v>
      </c>
      <c r="D1289">
        <v>47</v>
      </c>
      <c r="E1289">
        <v>62</v>
      </c>
      <c r="F1289">
        <v>54</v>
      </c>
      <c r="G1289" t="s">
        <v>20</v>
      </c>
      <c r="H1289" t="s">
        <v>21</v>
      </c>
      <c r="I1289" t="s">
        <v>22</v>
      </c>
      <c r="J1289" t="b">
        <v>0</v>
      </c>
      <c r="K1289" t="s">
        <v>1144</v>
      </c>
      <c r="L1289" t="s">
        <v>27</v>
      </c>
      <c r="M1289" t="b">
        <v>0</v>
      </c>
      <c r="N1289" t="s">
        <v>25</v>
      </c>
      <c r="O1289">
        <v>13244</v>
      </c>
      <c r="P1289">
        <v>1480391</v>
      </c>
      <c r="Q1289" t="b">
        <v>0</v>
      </c>
      <c r="R1289">
        <v>20171011</v>
      </c>
    </row>
    <row r="1290" spans="1:18" hidden="1" x14ac:dyDescent="0.25">
      <c r="A1290">
        <v>1994</v>
      </c>
      <c r="B1290" t="s">
        <v>189</v>
      </c>
      <c r="C1290" t="s">
        <v>190</v>
      </c>
      <c r="D1290">
        <v>47</v>
      </c>
      <c r="E1290">
        <v>62</v>
      </c>
      <c r="F1290">
        <v>54</v>
      </c>
      <c r="G1290" t="s">
        <v>20</v>
      </c>
      <c r="H1290" t="s">
        <v>21</v>
      </c>
      <c r="I1290" t="s">
        <v>22</v>
      </c>
      <c r="J1290" t="b">
        <v>1</v>
      </c>
      <c r="K1290" t="s">
        <v>1145</v>
      </c>
      <c r="L1290" t="s">
        <v>29</v>
      </c>
      <c r="M1290" t="b">
        <v>0</v>
      </c>
      <c r="N1290" t="s">
        <v>25</v>
      </c>
      <c r="O1290">
        <v>565930</v>
      </c>
      <c r="P1290">
        <v>1465862</v>
      </c>
      <c r="Q1290" t="b">
        <v>0</v>
      </c>
      <c r="R1290">
        <v>20171011</v>
      </c>
    </row>
    <row r="1291" spans="1:18" hidden="1" x14ac:dyDescent="0.25">
      <c r="A1291">
        <v>1994</v>
      </c>
      <c r="B1291" t="s">
        <v>189</v>
      </c>
      <c r="C1291" t="s">
        <v>190</v>
      </c>
      <c r="D1291">
        <v>47</v>
      </c>
      <c r="E1291">
        <v>62</v>
      </c>
      <c r="F1291">
        <v>54</v>
      </c>
      <c r="G1291" t="s">
        <v>20</v>
      </c>
      <c r="H1291" t="s">
        <v>21</v>
      </c>
      <c r="I1291" t="s">
        <v>22</v>
      </c>
      <c r="J1291" t="b">
        <v>1</v>
      </c>
      <c r="K1291" t="s">
        <v>1146</v>
      </c>
      <c r="L1291" t="s">
        <v>27</v>
      </c>
      <c r="M1291" t="b">
        <v>0</v>
      </c>
      <c r="N1291" t="s">
        <v>25</v>
      </c>
      <c r="O1291">
        <v>4169</v>
      </c>
      <c r="P1291">
        <v>1465862</v>
      </c>
      <c r="Q1291" t="b">
        <v>0</v>
      </c>
      <c r="R1291">
        <v>20171011</v>
      </c>
    </row>
    <row r="1292" spans="1:18" hidden="1" x14ac:dyDescent="0.25">
      <c r="A1292">
        <v>1994</v>
      </c>
      <c r="B1292" t="s">
        <v>189</v>
      </c>
      <c r="C1292" t="s">
        <v>190</v>
      </c>
      <c r="D1292">
        <v>47</v>
      </c>
      <c r="E1292">
        <v>62</v>
      </c>
      <c r="F1292">
        <v>54</v>
      </c>
      <c r="G1292" t="s">
        <v>20</v>
      </c>
      <c r="H1292" t="s">
        <v>21</v>
      </c>
      <c r="I1292" t="s">
        <v>22</v>
      </c>
      <c r="J1292" t="b">
        <v>1</v>
      </c>
      <c r="K1292" t="s">
        <v>193</v>
      </c>
      <c r="L1292" t="s">
        <v>193</v>
      </c>
      <c r="M1292" t="b">
        <v>1</v>
      </c>
      <c r="N1292" t="s">
        <v>25</v>
      </c>
      <c r="O1292">
        <v>27</v>
      </c>
      <c r="P1292">
        <v>1465862</v>
      </c>
      <c r="Q1292" t="b">
        <v>0</v>
      </c>
      <c r="R1292">
        <v>20171011</v>
      </c>
    </row>
    <row r="1293" spans="1:18" hidden="1" x14ac:dyDescent="0.25">
      <c r="A1293">
        <v>1994</v>
      </c>
      <c r="B1293" t="s">
        <v>197</v>
      </c>
      <c r="C1293" t="s">
        <v>198</v>
      </c>
      <c r="D1293">
        <v>48</v>
      </c>
      <c r="E1293">
        <v>74</v>
      </c>
      <c r="F1293">
        <v>49</v>
      </c>
      <c r="G1293" t="s">
        <v>20</v>
      </c>
      <c r="H1293" t="s">
        <v>21</v>
      </c>
      <c r="I1293" t="s">
        <v>22</v>
      </c>
      <c r="J1293" t="b">
        <v>0</v>
      </c>
      <c r="K1293" t="s">
        <v>1147</v>
      </c>
      <c r="L1293" t="s">
        <v>29</v>
      </c>
      <c r="M1293" t="b">
        <v>0</v>
      </c>
      <c r="N1293" t="s">
        <v>25</v>
      </c>
      <c r="O1293">
        <v>1639615</v>
      </c>
      <c r="P1293">
        <v>4279940</v>
      </c>
      <c r="Q1293" t="b">
        <v>0</v>
      </c>
      <c r="R1293">
        <v>20171011</v>
      </c>
    </row>
    <row r="1294" spans="1:18" hidden="1" x14ac:dyDescent="0.25">
      <c r="A1294">
        <v>1994</v>
      </c>
      <c r="B1294" t="s">
        <v>197</v>
      </c>
      <c r="C1294" t="s">
        <v>198</v>
      </c>
      <c r="D1294">
        <v>48</v>
      </c>
      <c r="E1294">
        <v>74</v>
      </c>
      <c r="F1294">
        <v>49</v>
      </c>
      <c r="G1294" t="s">
        <v>20</v>
      </c>
      <c r="H1294" t="s">
        <v>21</v>
      </c>
      <c r="I1294" t="s">
        <v>22</v>
      </c>
      <c r="J1294" t="b">
        <v>0</v>
      </c>
      <c r="K1294" t="s">
        <v>1148</v>
      </c>
      <c r="L1294" t="s">
        <v>31</v>
      </c>
      <c r="M1294" t="b">
        <v>0</v>
      </c>
      <c r="N1294" t="s">
        <v>25</v>
      </c>
      <c r="O1294">
        <v>36107</v>
      </c>
      <c r="P1294">
        <v>4279940</v>
      </c>
      <c r="Q1294" t="b">
        <v>0</v>
      </c>
      <c r="R1294">
        <v>20171011</v>
      </c>
    </row>
    <row r="1295" spans="1:18" hidden="1" x14ac:dyDescent="0.25">
      <c r="A1295">
        <v>1994</v>
      </c>
      <c r="B1295" t="s">
        <v>197</v>
      </c>
      <c r="C1295" t="s">
        <v>198</v>
      </c>
      <c r="D1295">
        <v>48</v>
      </c>
      <c r="E1295">
        <v>74</v>
      </c>
      <c r="F1295">
        <v>49</v>
      </c>
      <c r="G1295" t="s">
        <v>20</v>
      </c>
      <c r="H1295" t="s">
        <v>21</v>
      </c>
      <c r="I1295" t="s">
        <v>22</v>
      </c>
      <c r="J1295" t="b">
        <v>0</v>
      </c>
      <c r="K1295" t="s">
        <v>1149</v>
      </c>
      <c r="L1295" t="s">
        <v>24</v>
      </c>
      <c r="M1295" t="b">
        <v>0</v>
      </c>
      <c r="N1295" t="s">
        <v>25</v>
      </c>
      <c r="O1295">
        <v>2604218</v>
      </c>
      <c r="P1295">
        <v>4279940</v>
      </c>
      <c r="Q1295" t="b">
        <v>0</v>
      </c>
      <c r="R1295">
        <v>20171011</v>
      </c>
    </row>
    <row r="1296" spans="1:18" hidden="1" x14ac:dyDescent="0.25">
      <c r="A1296">
        <v>1994</v>
      </c>
      <c r="B1296" t="s">
        <v>203</v>
      </c>
      <c r="C1296" t="s">
        <v>204</v>
      </c>
      <c r="D1296">
        <v>49</v>
      </c>
      <c r="E1296">
        <v>87</v>
      </c>
      <c r="F1296">
        <v>67</v>
      </c>
      <c r="G1296" t="s">
        <v>20</v>
      </c>
      <c r="H1296" t="s">
        <v>21</v>
      </c>
      <c r="I1296" t="s">
        <v>22</v>
      </c>
      <c r="J1296" t="b">
        <v>0</v>
      </c>
      <c r="K1296" t="s">
        <v>633</v>
      </c>
      <c r="L1296" t="s">
        <v>88</v>
      </c>
      <c r="M1296" t="b">
        <v>0</v>
      </c>
      <c r="N1296" t="s">
        <v>25</v>
      </c>
      <c r="O1296">
        <v>1514</v>
      </c>
      <c r="P1296">
        <v>519304</v>
      </c>
      <c r="Q1296" t="b">
        <v>0</v>
      </c>
      <c r="R1296">
        <v>20171011</v>
      </c>
    </row>
    <row r="1297" spans="1:18" hidden="1" x14ac:dyDescent="0.25">
      <c r="A1297">
        <v>1994</v>
      </c>
      <c r="B1297" t="s">
        <v>203</v>
      </c>
      <c r="C1297" t="s">
        <v>204</v>
      </c>
      <c r="D1297">
        <v>49</v>
      </c>
      <c r="E1297">
        <v>87</v>
      </c>
      <c r="F1297">
        <v>67</v>
      </c>
      <c r="G1297" t="s">
        <v>20</v>
      </c>
      <c r="H1297" t="s">
        <v>21</v>
      </c>
      <c r="I1297" t="s">
        <v>22</v>
      </c>
      <c r="J1297" t="b">
        <v>0</v>
      </c>
      <c r="K1297" t="s">
        <v>1150</v>
      </c>
      <c r="L1297" t="s">
        <v>53</v>
      </c>
      <c r="M1297" t="b">
        <v>0</v>
      </c>
      <c r="N1297" t="s">
        <v>25</v>
      </c>
      <c r="O1297">
        <v>2543</v>
      </c>
      <c r="P1297">
        <v>519304</v>
      </c>
      <c r="Q1297" t="b">
        <v>0</v>
      </c>
      <c r="R1297">
        <v>20171011</v>
      </c>
    </row>
    <row r="1298" spans="1:18" hidden="1" x14ac:dyDescent="0.25">
      <c r="A1298">
        <v>1994</v>
      </c>
      <c r="B1298" t="s">
        <v>203</v>
      </c>
      <c r="C1298" t="s">
        <v>204</v>
      </c>
      <c r="D1298">
        <v>49</v>
      </c>
      <c r="E1298">
        <v>87</v>
      </c>
      <c r="F1298">
        <v>67</v>
      </c>
      <c r="G1298" t="s">
        <v>20</v>
      </c>
      <c r="H1298" t="s">
        <v>21</v>
      </c>
      <c r="I1298" t="s">
        <v>22</v>
      </c>
      <c r="J1298" t="b">
        <v>0</v>
      </c>
      <c r="K1298" t="s">
        <v>207</v>
      </c>
      <c r="L1298" t="s">
        <v>24</v>
      </c>
      <c r="M1298" t="b">
        <v>0</v>
      </c>
      <c r="N1298" t="s">
        <v>25</v>
      </c>
      <c r="O1298">
        <v>357297</v>
      </c>
      <c r="P1298">
        <v>519304</v>
      </c>
      <c r="Q1298" t="b">
        <v>0</v>
      </c>
      <c r="R1298">
        <v>20171011</v>
      </c>
    </row>
    <row r="1299" spans="1:18" hidden="1" x14ac:dyDescent="0.25">
      <c r="A1299">
        <v>1994</v>
      </c>
      <c r="B1299" t="s">
        <v>203</v>
      </c>
      <c r="C1299" t="s">
        <v>204</v>
      </c>
      <c r="D1299">
        <v>49</v>
      </c>
      <c r="E1299">
        <v>87</v>
      </c>
      <c r="F1299">
        <v>67</v>
      </c>
      <c r="G1299" t="s">
        <v>20</v>
      </c>
      <c r="H1299" t="s">
        <v>21</v>
      </c>
      <c r="I1299" t="s">
        <v>22</v>
      </c>
      <c r="J1299" t="b">
        <v>0</v>
      </c>
      <c r="K1299" t="s">
        <v>1151</v>
      </c>
      <c r="L1299" t="s">
        <v>27</v>
      </c>
      <c r="M1299" t="b">
        <v>0</v>
      </c>
      <c r="N1299" t="s">
        <v>25</v>
      </c>
      <c r="O1299">
        <v>9550</v>
      </c>
      <c r="P1299">
        <v>519304</v>
      </c>
      <c r="Q1299" t="b">
        <v>0</v>
      </c>
      <c r="R1299">
        <v>20171011</v>
      </c>
    </row>
    <row r="1300" spans="1:18" hidden="1" x14ac:dyDescent="0.25">
      <c r="A1300">
        <v>1994</v>
      </c>
      <c r="B1300" t="s">
        <v>203</v>
      </c>
      <c r="C1300" t="s">
        <v>204</v>
      </c>
      <c r="D1300">
        <v>49</v>
      </c>
      <c r="E1300">
        <v>87</v>
      </c>
      <c r="F1300">
        <v>67</v>
      </c>
      <c r="G1300" t="s">
        <v>20</v>
      </c>
      <c r="H1300" t="s">
        <v>21</v>
      </c>
      <c r="I1300" t="s">
        <v>22</v>
      </c>
      <c r="J1300" t="b">
        <v>0</v>
      </c>
      <c r="K1300" t="s">
        <v>1152</v>
      </c>
      <c r="L1300" t="s">
        <v>132</v>
      </c>
      <c r="M1300" t="b">
        <v>0</v>
      </c>
      <c r="N1300" t="s">
        <v>25</v>
      </c>
      <c r="O1300">
        <v>1462</v>
      </c>
      <c r="P1300">
        <v>519304</v>
      </c>
      <c r="Q1300" t="b">
        <v>0</v>
      </c>
      <c r="R1300">
        <v>20171011</v>
      </c>
    </row>
    <row r="1301" spans="1:18" hidden="1" x14ac:dyDescent="0.25">
      <c r="A1301">
        <v>1994</v>
      </c>
      <c r="B1301" t="s">
        <v>203</v>
      </c>
      <c r="C1301" t="s">
        <v>204</v>
      </c>
      <c r="D1301">
        <v>49</v>
      </c>
      <c r="E1301">
        <v>87</v>
      </c>
      <c r="F1301">
        <v>67</v>
      </c>
      <c r="G1301" t="s">
        <v>20</v>
      </c>
      <c r="H1301" t="s">
        <v>21</v>
      </c>
      <c r="I1301" t="s">
        <v>22</v>
      </c>
      <c r="J1301" t="b">
        <v>0</v>
      </c>
      <c r="K1301" t="s">
        <v>1153</v>
      </c>
      <c r="L1301" t="s">
        <v>29</v>
      </c>
      <c r="M1301" t="b">
        <v>0</v>
      </c>
      <c r="N1301" t="s">
        <v>25</v>
      </c>
      <c r="O1301">
        <v>146938</v>
      </c>
      <c r="P1301">
        <v>519304</v>
      </c>
      <c r="Q1301" t="b">
        <v>0</v>
      </c>
      <c r="R1301">
        <v>20171011</v>
      </c>
    </row>
    <row r="1302" spans="1:18" hidden="1" x14ac:dyDescent="0.25">
      <c r="A1302">
        <v>1994</v>
      </c>
      <c r="B1302" t="s">
        <v>209</v>
      </c>
      <c r="C1302" t="s">
        <v>210</v>
      </c>
      <c r="D1302">
        <v>50</v>
      </c>
      <c r="E1302">
        <v>13</v>
      </c>
      <c r="F1302">
        <v>6</v>
      </c>
      <c r="G1302" t="s">
        <v>20</v>
      </c>
      <c r="H1302" t="s">
        <v>21</v>
      </c>
      <c r="I1302" t="s">
        <v>22</v>
      </c>
      <c r="J1302" t="b">
        <v>0</v>
      </c>
      <c r="K1302" t="s">
        <v>857</v>
      </c>
      <c r="L1302" t="s">
        <v>24</v>
      </c>
      <c r="M1302" t="b">
        <v>0</v>
      </c>
      <c r="N1302" t="s">
        <v>25</v>
      </c>
      <c r="O1302">
        <v>106505</v>
      </c>
      <c r="P1302">
        <v>211672</v>
      </c>
      <c r="Q1302" t="b">
        <v>0</v>
      </c>
      <c r="R1302">
        <v>20171011</v>
      </c>
    </row>
    <row r="1303" spans="1:18" hidden="1" x14ac:dyDescent="0.25">
      <c r="A1303">
        <v>1994</v>
      </c>
      <c r="B1303" t="s">
        <v>209</v>
      </c>
      <c r="C1303" t="s">
        <v>210</v>
      </c>
      <c r="D1303">
        <v>50</v>
      </c>
      <c r="E1303">
        <v>13</v>
      </c>
      <c r="F1303">
        <v>6</v>
      </c>
      <c r="G1303" t="s">
        <v>20</v>
      </c>
      <c r="H1303" t="s">
        <v>21</v>
      </c>
      <c r="I1303" t="s">
        <v>22</v>
      </c>
      <c r="J1303" t="b">
        <v>0</v>
      </c>
      <c r="K1303" t="s">
        <v>1154</v>
      </c>
      <c r="L1303" t="s">
        <v>29</v>
      </c>
      <c r="M1303" t="b">
        <v>0</v>
      </c>
      <c r="N1303" t="s">
        <v>25</v>
      </c>
      <c r="O1303">
        <v>85868</v>
      </c>
      <c r="P1303">
        <v>211672</v>
      </c>
      <c r="Q1303" t="b">
        <v>0</v>
      </c>
      <c r="R1303">
        <v>20171011</v>
      </c>
    </row>
    <row r="1304" spans="1:18" hidden="1" x14ac:dyDescent="0.25">
      <c r="A1304">
        <v>1994</v>
      </c>
      <c r="B1304" t="s">
        <v>209</v>
      </c>
      <c r="C1304" t="s">
        <v>210</v>
      </c>
      <c r="D1304">
        <v>50</v>
      </c>
      <c r="E1304">
        <v>13</v>
      </c>
      <c r="F1304">
        <v>6</v>
      </c>
      <c r="G1304" t="s">
        <v>20</v>
      </c>
      <c r="H1304" t="s">
        <v>21</v>
      </c>
      <c r="I1304" t="s">
        <v>22</v>
      </c>
      <c r="J1304" t="b">
        <v>0</v>
      </c>
      <c r="K1304" t="s">
        <v>1155</v>
      </c>
      <c r="L1304" t="s">
        <v>972</v>
      </c>
      <c r="M1304" t="b">
        <v>0</v>
      </c>
      <c r="N1304" t="s">
        <v>25</v>
      </c>
      <c r="O1304">
        <v>709</v>
      </c>
      <c r="P1304">
        <v>211672</v>
      </c>
      <c r="Q1304" t="b">
        <v>0</v>
      </c>
      <c r="R1304">
        <v>20171011</v>
      </c>
    </row>
    <row r="1305" spans="1:18" hidden="1" x14ac:dyDescent="0.25">
      <c r="A1305">
        <v>1994</v>
      </c>
      <c r="B1305" t="s">
        <v>209</v>
      </c>
      <c r="C1305" t="s">
        <v>210</v>
      </c>
      <c r="D1305">
        <v>50</v>
      </c>
      <c r="E1305">
        <v>13</v>
      </c>
      <c r="F1305">
        <v>6</v>
      </c>
      <c r="G1305" t="s">
        <v>20</v>
      </c>
      <c r="H1305" t="s">
        <v>21</v>
      </c>
      <c r="I1305" t="s">
        <v>22</v>
      </c>
      <c r="J1305" t="b">
        <v>0</v>
      </c>
      <c r="K1305" t="s">
        <v>193</v>
      </c>
      <c r="L1305" t="s">
        <v>193</v>
      </c>
      <c r="M1305" t="b">
        <v>1</v>
      </c>
      <c r="N1305" t="s">
        <v>25</v>
      </c>
      <c r="O1305">
        <v>192</v>
      </c>
      <c r="P1305">
        <v>211672</v>
      </c>
      <c r="Q1305" t="b">
        <v>0</v>
      </c>
      <c r="R1305">
        <v>20171011</v>
      </c>
    </row>
    <row r="1306" spans="1:18" hidden="1" x14ac:dyDescent="0.25">
      <c r="A1306">
        <v>1994</v>
      </c>
      <c r="B1306" t="s">
        <v>209</v>
      </c>
      <c r="C1306" t="s">
        <v>210</v>
      </c>
      <c r="D1306">
        <v>50</v>
      </c>
      <c r="E1306">
        <v>13</v>
      </c>
      <c r="F1306">
        <v>6</v>
      </c>
      <c r="G1306" t="s">
        <v>20</v>
      </c>
      <c r="H1306" t="s">
        <v>21</v>
      </c>
      <c r="I1306" t="s">
        <v>22</v>
      </c>
      <c r="J1306" t="b">
        <v>0</v>
      </c>
      <c r="K1306" t="s">
        <v>1156</v>
      </c>
      <c r="L1306" t="s">
        <v>27</v>
      </c>
      <c r="M1306" t="b">
        <v>0</v>
      </c>
      <c r="N1306" t="s">
        <v>25</v>
      </c>
      <c r="O1306">
        <v>12465</v>
      </c>
      <c r="P1306">
        <v>211672</v>
      </c>
      <c r="Q1306" t="b">
        <v>0</v>
      </c>
      <c r="R1306">
        <v>20171011</v>
      </c>
    </row>
    <row r="1307" spans="1:18" hidden="1" x14ac:dyDescent="0.25">
      <c r="A1307">
        <v>1994</v>
      </c>
      <c r="B1307" t="s">
        <v>209</v>
      </c>
      <c r="C1307" t="s">
        <v>210</v>
      </c>
      <c r="D1307">
        <v>50</v>
      </c>
      <c r="E1307">
        <v>13</v>
      </c>
      <c r="F1307">
        <v>6</v>
      </c>
      <c r="G1307" t="s">
        <v>20</v>
      </c>
      <c r="H1307" t="s">
        <v>21</v>
      </c>
      <c r="I1307" t="s">
        <v>22</v>
      </c>
      <c r="J1307" t="b">
        <v>0</v>
      </c>
      <c r="K1307" t="s">
        <v>1157</v>
      </c>
      <c r="L1307" t="s">
        <v>27</v>
      </c>
      <c r="M1307" t="b">
        <v>0</v>
      </c>
      <c r="N1307" t="s">
        <v>25</v>
      </c>
      <c r="O1307">
        <v>3141</v>
      </c>
      <c r="P1307">
        <v>211672</v>
      </c>
      <c r="Q1307" t="b">
        <v>0</v>
      </c>
      <c r="R1307">
        <v>20171011</v>
      </c>
    </row>
    <row r="1308" spans="1:18" hidden="1" x14ac:dyDescent="0.25">
      <c r="A1308">
        <v>1994</v>
      </c>
      <c r="B1308" t="s">
        <v>209</v>
      </c>
      <c r="C1308" t="s">
        <v>210</v>
      </c>
      <c r="D1308">
        <v>50</v>
      </c>
      <c r="E1308">
        <v>13</v>
      </c>
      <c r="F1308">
        <v>6</v>
      </c>
      <c r="G1308" t="s">
        <v>20</v>
      </c>
      <c r="H1308" t="s">
        <v>21</v>
      </c>
      <c r="I1308" t="s">
        <v>22</v>
      </c>
      <c r="J1308" t="b">
        <v>0</v>
      </c>
      <c r="K1308" t="s">
        <v>604</v>
      </c>
      <c r="L1308" t="s">
        <v>214</v>
      </c>
      <c r="M1308" t="b">
        <v>0</v>
      </c>
      <c r="N1308" t="s">
        <v>25</v>
      </c>
      <c r="O1308">
        <v>1376</v>
      </c>
      <c r="P1308">
        <v>211672</v>
      </c>
      <c r="Q1308" t="b">
        <v>0</v>
      </c>
      <c r="R1308">
        <v>20171011</v>
      </c>
    </row>
    <row r="1309" spans="1:18" hidden="1" x14ac:dyDescent="0.25">
      <c r="A1309">
        <v>1994</v>
      </c>
      <c r="B1309" t="s">
        <v>209</v>
      </c>
      <c r="C1309" t="s">
        <v>210</v>
      </c>
      <c r="D1309">
        <v>50</v>
      </c>
      <c r="E1309">
        <v>13</v>
      </c>
      <c r="F1309">
        <v>6</v>
      </c>
      <c r="G1309" t="s">
        <v>20</v>
      </c>
      <c r="H1309" t="s">
        <v>21</v>
      </c>
      <c r="I1309" t="s">
        <v>22</v>
      </c>
      <c r="J1309" t="b">
        <v>0</v>
      </c>
      <c r="K1309" t="s">
        <v>1158</v>
      </c>
      <c r="L1309" t="s">
        <v>571</v>
      </c>
      <c r="M1309" t="b">
        <v>0</v>
      </c>
      <c r="N1309" t="s">
        <v>25</v>
      </c>
      <c r="O1309">
        <v>1416</v>
      </c>
      <c r="P1309">
        <v>211672</v>
      </c>
      <c r="Q1309" t="b">
        <v>0</v>
      </c>
      <c r="R1309">
        <v>20171011</v>
      </c>
    </row>
    <row r="1310" spans="1:18" hidden="1" x14ac:dyDescent="0.25">
      <c r="A1310">
        <v>1994</v>
      </c>
      <c r="B1310" t="s">
        <v>215</v>
      </c>
      <c r="C1310" t="s">
        <v>216</v>
      </c>
      <c r="D1310">
        <v>51</v>
      </c>
      <c r="E1310">
        <v>54</v>
      </c>
      <c r="F1310">
        <v>40</v>
      </c>
      <c r="G1310" t="s">
        <v>20</v>
      </c>
      <c r="H1310" t="s">
        <v>21</v>
      </c>
      <c r="I1310" t="s">
        <v>22</v>
      </c>
      <c r="J1310" t="b">
        <v>0</v>
      </c>
      <c r="K1310" t="s">
        <v>193</v>
      </c>
      <c r="L1310" t="s">
        <v>193</v>
      </c>
      <c r="M1310" t="b">
        <v>1</v>
      </c>
      <c r="N1310" t="s">
        <v>25</v>
      </c>
      <c r="O1310">
        <v>1437</v>
      </c>
      <c r="P1310">
        <v>2057463</v>
      </c>
      <c r="Q1310" t="b">
        <v>0</v>
      </c>
      <c r="R1310">
        <v>20171011</v>
      </c>
    </row>
    <row r="1311" spans="1:18" hidden="1" x14ac:dyDescent="0.25">
      <c r="A1311">
        <v>1994</v>
      </c>
      <c r="B1311" t="s">
        <v>215</v>
      </c>
      <c r="C1311" t="s">
        <v>216</v>
      </c>
      <c r="D1311">
        <v>51</v>
      </c>
      <c r="E1311">
        <v>54</v>
      </c>
      <c r="F1311">
        <v>40</v>
      </c>
      <c r="G1311" t="s">
        <v>20</v>
      </c>
      <c r="H1311" t="s">
        <v>21</v>
      </c>
      <c r="I1311" t="s">
        <v>22</v>
      </c>
      <c r="J1311" t="b">
        <v>0</v>
      </c>
      <c r="K1311" t="s">
        <v>859</v>
      </c>
      <c r="L1311" t="s">
        <v>29</v>
      </c>
      <c r="M1311" t="b">
        <v>0</v>
      </c>
      <c r="N1311" t="s">
        <v>25</v>
      </c>
      <c r="O1311">
        <v>938376</v>
      </c>
      <c r="P1311">
        <v>2057463</v>
      </c>
      <c r="Q1311" t="b">
        <v>0</v>
      </c>
      <c r="R1311">
        <v>20171011</v>
      </c>
    </row>
    <row r="1312" spans="1:18" hidden="1" x14ac:dyDescent="0.25">
      <c r="A1312">
        <v>1994</v>
      </c>
      <c r="B1312" t="s">
        <v>215</v>
      </c>
      <c r="C1312" t="s">
        <v>216</v>
      </c>
      <c r="D1312">
        <v>51</v>
      </c>
      <c r="E1312">
        <v>54</v>
      </c>
      <c r="F1312">
        <v>40</v>
      </c>
      <c r="G1312" t="s">
        <v>20</v>
      </c>
      <c r="H1312" t="s">
        <v>21</v>
      </c>
      <c r="I1312" t="s">
        <v>22</v>
      </c>
      <c r="J1312" t="b">
        <v>0</v>
      </c>
      <c r="K1312" t="s">
        <v>1159</v>
      </c>
      <c r="L1312" t="s">
        <v>27</v>
      </c>
      <c r="M1312" t="b">
        <v>0</v>
      </c>
      <c r="N1312" t="s">
        <v>25</v>
      </c>
      <c r="O1312">
        <v>235324</v>
      </c>
      <c r="P1312">
        <v>2057463</v>
      </c>
      <c r="Q1312" t="b">
        <v>0</v>
      </c>
      <c r="R1312">
        <v>20171011</v>
      </c>
    </row>
    <row r="1313" spans="1:18" hidden="1" x14ac:dyDescent="0.25">
      <c r="A1313">
        <v>1994</v>
      </c>
      <c r="B1313" t="s">
        <v>215</v>
      </c>
      <c r="C1313" t="s">
        <v>216</v>
      </c>
      <c r="D1313">
        <v>51</v>
      </c>
      <c r="E1313">
        <v>54</v>
      </c>
      <c r="F1313">
        <v>40</v>
      </c>
      <c r="G1313" t="s">
        <v>20</v>
      </c>
      <c r="H1313" t="s">
        <v>21</v>
      </c>
      <c r="I1313" t="s">
        <v>22</v>
      </c>
      <c r="J1313" t="b">
        <v>0</v>
      </c>
      <c r="K1313" t="s">
        <v>1160</v>
      </c>
      <c r="L1313" t="s">
        <v>27</v>
      </c>
      <c r="M1313" t="b">
        <v>0</v>
      </c>
      <c r="N1313" t="s">
        <v>25</v>
      </c>
      <c r="O1313">
        <v>113</v>
      </c>
      <c r="P1313">
        <v>2057463</v>
      </c>
      <c r="Q1313" t="b">
        <v>0</v>
      </c>
      <c r="R1313">
        <v>20171011</v>
      </c>
    </row>
    <row r="1314" spans="1:18" hidden="1" x14ac:dyDescent="0.25">
      <c r="A1314">
        <v>1994</v>
      </c>
      <c r="B1314" t="s">
        <v>215</v>
      </c>
      <c r="C1314" t="s">
        <v>216</v>
      </c>
      <c r="D1314">
        <v>51</v>
      </c>
      <c r="E1314">
        <v>54</v>
      </c>
      <c r="F1314">
        <v>40</v>
      </c>
      <c r="G1314" t="s">
        <v>20</v>
      </c>
      <c r="H1314" t="s">
        <v>21</v>
      </c>
      <c r="I1314" t="s">
        <v>22</v>
      </c>
      <c r="J1314" t="b">
        <v>0</v>
      </c>
      <c r="K1314" t="s">
        <v>1161</v>
      </c>
      <c r="L1314" t="s">
        <v>24</v>
      </c>
      <c r="M1314" t="b">
        <v>0</v>
      </c>
      <c r="N1314" t="s">
        <v>25</v>
      </c>
      <c r="O1314">
        <v>882213</v>
      </c>
      <c r="P1314">
        <v>2057463</v>
      </c>
      <c r="Q1314" t="b">
        <v>0</v>
      </c>
      <c r="R1314">
        <v>20171011</v>
      </c>
    </row>
    <row r="1315" spans="1:18" hidden="1" x14ac:dyDescent="0.25">
      <c r="A1315">
        <v>1994</v>
      </c>
      <c r="B1315" t="s">
        <v>220</v>
      </c>
      <c r="C1315" t="s">
        <v>221</v>
      </c>
      <c r="D1315">
        <v>53</v>
      </c>
      <c r="E1315">
        <v>91</v>
      </c>
      <c r="F1315">
        <v>73</v>
      </c>
      <c r="G1315" t="s">
        <v>20</v>
      </c>
      <c r="H1315" t="s">
        <v>21</v>
      </c>
      <c r="I1315" t="s">
        <v>22</v>
      </c>
      <c r="J1315" t="b">
        <v>0</v>
      </c>
      <c r="K1315" t="s">
        <v>517</v>
      </c>
      <c r="L1315" t="s">
        <v>24</v>
      </c>
      <c r="M1315" t="b">
        <v>0</v>
      </c>
      <c r="N1315" t="s">
        <v>25</v>
      </c>
      <c r="O1315">
        <v>947821</v>
      </c>
      <c r="P1315">
        <v>1700173</v>
      </c>
      <c r="Q1315" t="b">
        <v>0</v>
      </c>
      <c r="R1315">
        <v>20171011</v>
      </c>
    </row>
    <row r="1316" spans="1:18" hidden="1" x14ac:dyDescent="0.25">
      <c r="A1316">
        <v>1994</v>
      </c>
      <c r="B1316" t="s">
        <v>220</v>
      </c>
      <c r="C1316" t="s">
        <v>221</v>
      </c>
      <c r="D1316">
        <v>53</v>
      </c>
      <c r="E1316">
        <v>91</v>
      </c>
      <c r="F1316">
        <v>73</v>
      </c>
      <c r="G1316" t="s">
        <v>20</v>
      </c>
      <c r="H1316" t="s">
        <v>21</v>
      </c>
      <c r="I1316" t="s">
        <v>22</v>
      </c>
      <c r="J1316" t="b">
        <v>0</v>
      </c>
      <c r="K1316" t="s">
        <v>1162</v>
      </c>
      <c r="L1316" t="s">
        <v>29</v>
      </c>
      <c r="M1316" t="b">
        <v>0</v>
      </c>
      <c r="N1316" t="s">
        <v>25</v>
      </c>
      <c r="O1316">
        <v>752352</v>
      </c>
      <c r="P1316">
        <v>1700173</v>
      </c>
      <c r="Q1316" t="b">
        <v>0</v>
      </c>
      <c r="R1316">
        <v>20171011</v>
      </c>
    </row>
    <row r="1317" spans="1:18" hidden="1" x14ac:dyDescent="0.25">
      <c r="A1317">
        <v>1994</v>
      </c>
      <c r="B1317" t="s">
        <v>228</v>
      </c>
      <c r="C1317" t="s">
        <v>229</v>
      </c>
      <c r="D1317">
        <v>54</v>
      </c>
      <c r="E1317">
        <v>55</v>
      </c>
      <c r="F1317">
        <v>56</v>
      </c>
      <c r="G1317" t="s">
        <v>20</v>
      </c>
      <c r="H1317" t="s">
        <v>21</v>
      </c>
      <c r="I1317" t="s">
        <v>22</v>
      </c>
      <c r="J1317" t="b">
        <v>0</v>
      </c>
      <c r="K1317" t="s">
        <v>230</v>
      </c>
      <c r="L1317" t="s">
        <v>29</v>
      </c>
      <c r="M1317" t="b">
        <v>0</v>
      </c>
      <c r="N1317" t="s">
        <v>25</v>
      </c>
      <c r="O1317">
        <v>290495</v>
      </c>
      <c r="P1317">
        <v>420936</v>
      </c>
      <c r="Q1317" t="b">
        <v>0</v>
      </c>
      <c r="R1317">
        <v>20171011</v>
      </c>
    </row>
    <row r="1318" spans="1:18" hidden="1" x14ac:dyDescent="0.25">
      <c r="A1318">
        <v>1994</v>
      </c>
      <c r="B1318" t="s">
        <v>228</v>
      </c>
      <c r="C1318" t="s">
        <v>229</v>
      </c>
      <c r="D1318">
        <v>54</v>
      </c>
      <c r="E1318">
        <v>55</v>
      </c>
      <c r="F1318">
        <v>56</v>
      </c>
      <c r="G1318" t="s">
        <v>20</v>
      </c>
      <c r="H1318" t="s">
        <v>21</v>
      </c>
      <c r="I1318" t="s">
        <v>22</v>
      </c>
      <c r="J1318" t="b">
        <v>0</v>
      </c>
      <c r="K1318" t="s">
        <v>1163</v>
      </c>
      <c r="L1318" t="s">
        <v>24</v>
      </c>
      <c r="M1318" t="b">
        <v>0</v>
      </c>
      <c r="N1318" t="s">
        <v>25</v>
      </c>
      <c r="O1318">
        <v>130441</v>
      </c>
      <c r="P1318">
        <v>420936</v>
      </c>
      <c r="Q1318" t="b">
        <v>0</v>
      </c>
      <c r="R1318">
        <v>20171011</v>
      </c>
    </row>
    <row r="1319" spans="1:18" hidden="1" x14ac:dyDescent="0.25">
      <c r="A1319">
        <v>1994</v>
      </c>
      <c r="B1319" t="s">
        <v>231</v>
      </c>
      <c r="C1319" t="s">
        <v>232</v>
      </c>
      <c r="D1319">
        <v>55</v>
      </c>
      <c r="E1319">
        <v>35</v>
      </c>
      <c r="F1319">
        <v>25</v>
      </c>
      <c r="G1319" t="s">
        <v>20</v>
      </c>
      <c r="H1319" t="s">
        <v>21</v>
      </c>
      <c r="I1319" t="s">
        <v>22</v>
      </c>
      <c r="J1319" t="b">
        <v>0</v>
      </c>
      <c r="K1319" t="s">
        <v>1164</v>
      </c>
      <c r="L1319" t="s">
        <v>31</v>
      </c>
      <c r="M1319" t="b">
        <v>0</v>
      </c>
      <c r="N1319" t="s">
        <v>25</v>
      </c>
      <c r="O1319">
        <v>15439</v>
      </c>
      <c r="P1319">
        <v>1565628</v>
      </c>
      <c r="Q1319" t="b">
        <v>0</v>
      </c>
      <c r="R1319">
        <v>20171011</v>
      </c>
    </row>
    <row r="1320" spans="1:18" hidden="1" x14ac:dyDescent="0.25">
      <c r="A1320">
        <v>1994</v>
      </c>
      <c r="B1320" t="s">
        <v>231</v>
      </c>
      <c r="C1320" t="s">
        <v>232</v>
      </c>
      <c r="D1320">
        <v>55</v>
      </c>
      <c r="E1320">
        <v>35</v>
      </c>
      <c r="F1320">
        <v>25</v>
      </c>
      <c r="G1320" t="s">
        <v>20</v>
      </c>
      <c r="H1320" t="s">
        <v>21</v>
      </c>
      <c r="I1320" t="s">
        <v>22</v>
      </c>
      <c r="J1320" t="b">
        <v>0</v>
      </c>
      <c r="K1320" t="s">
        <v>1165</v>
      </c>
      <c r="L1320" t="s">
        <v>29</v>
      </c>
      <c r="M1320" t="b">
        <v>0</v>
      </c>
      <c r="N1320" t="s">
        <v>25</v>
      </c>
      <c r="O1320">
        <v>912662</v>
      </c>
      <c r="P1320">
        <v>1565628</v>
      </c>
      <c r="Q1320" t="b">
        <v>0</v>
      </c>
      <c r="R1320">
        <v>20171011</v>
      </c>
    </row>
    <row r="1321" spans="1:18" hidden="1" x14ac:dyDescent="0.25">
      <c r="A1321">
        <v>1994</v>
      </c>
      <c r="B1321" t="s">
        <v>231</v>
      </c>
      <c r="C1321" t="s">
        <v>232</v>
      </c>
      <c r="D1321">
        <v>55</v>
      </c>
      <c r="E1321">
        <v>35</v>
      </c>
      <c r="F1321">
        <v>25</v>
      </c>
      <c r="G1321" t="s">
        <v>20</v>
      </c>
      <c r="H1321" t="s">
        <v>21</v>
      </c>
      <c r="I1321" t="s">
        <v>22</v>
      </c>
      <c r="J1321" t="b">
        <v>0</v>
      </c>
      <c r="K1321" t="s">
        <v>1166</v>
      </c>
      <c r="L1321" t="s">
        <v>24</v>
      </c>
      <c r="M1321" t="b">
        <v>0</v>
      </c>
      <c r="N1321" t="s">
        <v>25</v>
      </c>
      <c r="O1321">
        <v>636989</v>
      </c>
      <c r="P1321">
        <v>1565628</v>
      </c>
      <c r="Q1321" t="b">
        <v>0</v>
      </c>
      <c r="R1321">
        <v>20171011</v>
      </c>
    </row>
    <row r="1322" spans="1:18" hidden="1" x14ac:dyDescent="0.25">
      <c r="A1322">
        <v>1994</v>
      </c>
      <c r="B1322" t="s">
        <v>231</v>
      </c>
      <c r="C1322" t="s">
        <v>232</v>
      </c>
      <c r="D1322">
        <v>55</v>
      </c>
      <c r="E1322">
        <v>35</v>
      </c>
      <c r="F1322">
        <v>25</v>
      </c>
      <c r="G1322" t="s">
        <v>20</v>
      </c>
      <c r="H1322" t="s">
        <v>21</v>
      </c>
      <c r="I1322" t="s">
        <v>22</v>
      </c>
      <c r="J1322" t="b">
        <v>0</v>
      </c>
      <c r="K1322" t="s">
        <v>45</v>
      </c>
      <c r="M1322" t="b">
        <v>0</v>
      </c>
      <c r="N1322" t="s">
        <v>25</v>
      </c>
      <c r="O1322">
        <v>538</v>
      </c>
      <c r="P1322">
        <v>1565628</v>
      </c>
      <c r="Q1322" t="b">
        <v>0</v>
      </c>
      <c r="R1322">
        <v>20171011</v>
      </c>
    </row>
    <row r="1323" spans="1:18" hidden="1" x14ac:dyDescent="0.25">
      <c r="A1323">
        <v>1994</v>
      </c>
      <c r="B1323" t="s">
        <v>240</v>
      </c>
      <c r="C1323" t="s">
        <v>241</v>
      </c>
      <c r="D1323">
        <v>56</v>
      </c>
      <c r="E1323">
        <v>83</v>
      </c>
      <c r="F1323">
        <v>68</v>
      </c>
      <c r="G1323" t="s">
        <v>20</v>
      </c>
      <c r="H1323" t="s">
        <v>21</v>
      </c>
      <c r="I1323" t="s">
        <v>22</v>
      </c>
      <c r="J1323" t="b">
        <v>0</v>
      </c>
      <c r="K1323" t="s">
        <v>1167</v>
      </c>
      <c r="L1323" t="s">
        <v>24</v>
      </c>
      <c r="M1323" t="b">
        <v>0</v>
      </c>
      <c r="N1323" t="s">
        <v>25</v>
      </c>
      <c r="O1323">
        <v>118754</v>
      </c>
      <c r="P1323">
        <v>201710</v>
      </c>
      <c r="Q1323" t="b">
        <v>0</v>
      </c>
      <c r="R1323">
        <v>20171011</v>
      </c>
    </row>
    <row r="1324" spans="1:18" hidden="1" x14ac:dyDescent="0.25">
      <c r="A1324">
        <v>1994</v>
      </c>
      <c r="B1324" t="s">
        <v>240</v>
      </c>
      <c r="C1324" t="s">
        <v>241</v>
      </c>
      <c r="D1324">
        <v>56</v>
      </c>
      <c r="E1324">
        <v>83</v>
      </c>
      <c r="F1324">
        <v>68</v>
      </c>
      <c r="G1324" t="s">
        <v>20</v>
      </c>
      <c r="H1324" t="s">
        <v>21</v>
      </c>
      <c r="I1324" t="s">
        <v>22</v>
      </c>
      <c r="J1324" t="b">
        <v>0</v>
      </c>
      <c r="K1324" t="s">
        <v>1168</v>
      </c>
      <c r="L1324" t="s">
        <v>29</v>
      </c>
      <c r="M1324" t="b">
        <v>0</v>
      </c>
      <c r="N1324" t="s">
        <v>25</v>
      </c>
      <c r="O1324">
        <v>79287</v>
      </c>
      <c r="P1324">
        <v>201710</v>
      </c>
      <c r="Q1324" t="b">
        <v>0</v>
      </c>
      <c r="R1324">
        <v>20171011</v>
      </c>
    </row>
    <row r="1325" spans="1:18" hidden="1" x14ac:dyDescent="0.25">
      <c r="A1325">
        <v>1994</v>
      </c>
      <c r="B1325" t="s">
        <v>240</v>
      </c>
      <c r="C1325" t="s">
        <v>241</v>
      </c>
      <c r="D1325">
        <v>56</v>
      </c>
      <c r="E1325">
        <v>83</v>
      </c>
      <c r="F1325">
        <v>68</v>
      </c>
      <c r="G1325" t="s">
        <v>20</v>
      </c>
      <c r="H1325" t="s">
        <v>21</v>
      </c>
      <c r="I1325" t="s">
        <v>22</v>
      </c>
      <c r="J1325" t="b">
        <v>0</v>
      </c>
      <c r="K1325" t="s">
        <v>1169</v>
      </c>
      <c r="L1325" t="s">
        <v>31</v>
      </c>
      <c r="M1325" t="b">
        <v>0</v>
      </c>
      <c r="N1325" t="s">
        <v>25</v>
      </c>
      <c r="O1325">
        <v>3669</v>
      </c>
      <c r="P1325">
        <v>201710</v>
      </c>
      <c r="Q1325" t="b">
        <v>0</v>
      </c>
      <c r="R1325">
        <v>20171011</v>
      </c>
    </row>
    <row r="1326" spans="1:18" hidden="1" x14ac:dyDescent="0.25">
      <c r="A1326">
        <v>1996</v>
      </c>
      <c r="B1326" t="s">
        <v>244</v>
      </c>
      <c r="C1326" t="s">
        <v>245</v>
      </c>
      <c r="D1326">
        <v>1</v>
      </c>
      <c r="E1326">
        <v>63</v>
      </c>
      <c r="F1326">
        <v>41</v>
      </c>
      <c r="G1326" t="s">
        <v>20</v>
      </c>
      <c r="H1326" t="s">
        <v>21</v>
      </c>
      <c r="I1326" t="s">
        <v>22</v>
      </c>
      <c r="J1326" t="b">
        <v>0</v>
      </c>
      <c r="K1326" t="s">
        <v>1170</v>
      </c>
      <c r="L1326" t="s">
        <v>31</v>
      </c>
      <c r="M1326" t="b">
        <v>0</v>
      </c>
      <c r="N1326" t="s">
        <v>25</v>
      </c>
      <c r="O1326">
        <v>21550</v>
      </c>
      <c r="P1326">
        <v>1499393</v>
      </c>
      <c r="Q1326" t="b">
        <v>0</v>
      </c>
      <c r="R1326">
        <v>20171011</v>
      </c>
    </row>
    <row r="1327" spans="1:18" hidden="1" x14ac:dyDescent="0.25">
      <c r="A1327">
        <v>1996</v>
      </c>
      <c r="B1327" t="s">
        <v>244</v>
      </c>
      <c r="C1327" t="s">
        <v>245</v>
      </c>
      <c r="D1327">
        <v>1</v>
      </c>
      <c r="E1327">
        <v>63</v>
      </c>
      <c r="F1327">
        <v>41</v>
      </c>
      <c r="G1327" t="s">
        <v>20</v>
      </c>
      <c r="H1327" t="s">
        <v>21</v>
      </c>
      <c r="I1327" t="s">
        <v>22</v>
      </c>
      <c r="J1327" t="b">
        <v>0</v>
      </c>
      <c r="K1327" t="s">
        <v>1171</v>
      </c>
      <c r="L1327" t="s">
        <v>29</v>
      </c>
      <c r="M1327" t="b">
        <v>0</v>
      </c>
      <c r="N1327" t="s">
        <v>25</v>
      </c>
      <c r="O1327">
        <v>681651</v>
      </c>
      <c r="P1327">
        <v>1499393</v>
      </c>
      <c r="Q1327" t="b">
        <v>0</v>
      </c>
      <c r="R1327">
        <v>20171011</v>
      </c>
    </row>
    <row r="1328" spans="1:18" hidden="1" x14ac:dyDescent="0.25">
      <c r="A1328">
        <v>1996</v>
      </c>
      <c r="B1328" t="s">
        <v>244</v>
      </c>
      <c r="C1328" t="s">
        <v>245</v>
      </c>
      <c r="D1328">
        <v>1</v>
      </c>
      <c r="E1328">
        <v>63</v>
      </c>
      <c r="F1328">
        <v>41</v>
      </c>
      <c r="G1328" t="s">
        <v>20</v>
      </c>
      <c r="H1328" t="s">
        <v>21</v>
      </c>
      <c r="I1328" t="s">
        <v>22</v>
      </c>
      <c r="J1328" t="b">
        <v>0</v>
      </c>
      <c r="K1328" t="s">
        <v>1172</v>
      </c>
      <c r="L1328" t="s">
        <v>972</v>
      </c>
      <c r="M1328" t="b">
        <v>0</v>
      </c>
      <c r="N1328" t="s">
        <v>25</v>
      </c>
      <c r="O1328">
        <v>9123</v>
      </c>
      <c r="P1328">
        <v>1499393</v>
      </c>
      <c r="Q1328" t="b">
        <v>0</v>
      </c>
      <c r="R1328">
        <v>20171011</v>
      </c>
    </row>
    <row r="1329" spans="1:18" hidden="1" x14ac:dyDescent="0.25">
      <c r="A1329">
        <v>1996</v>
      </c>
      <c r="B1329" t="s">
        <v>244</v>
      </c>
      <c r="C1329" t="s">
        <v>245</v>
      </c>
      <c r="D1329">
        <v>1</v>
      </c>
      <c r="E1329">
        <v>63</v>
      </c>
      <c r="F1329">
        <v>41</v>
      </c>
      <c r="G1329" t="s">
        <v>20</v>
      </c>
      <c r="H1329" t="s">
        <v>21</v>
      </c>
      <c r="I1329" t="s">
        <v>22</v>
      </c>
      <c r="J1329" t="b">
        <v>0</v>
      </c>
      <c r="K1329" t="s">
        <v>1173</v>
      </c>
      <c r="L1329" t="s">
        <v>24</v>
      </c>
      <c r="M1329" t="b">
        <v>0</v>
      </c>
      <c r="N1329" t="s">
        <v>25</v>
      </c>
      <c r="O1329">
        <v>786436</v>
      </c>
      <c r="P1329">
        <v>1499393</v>
      </c>
      <c r="Q1329" t="b">
        <v>0</v>
      </c>
      <c r="R1329">
        <v>20171011</v>
      </c>
    </row>
    <row r="1330" spans="1:18" hidden="1" x14ac:dyDescent="0.25">
      <c r="A1330">
        <v>1996</v>
      </c>
      <c r="B1330" t="s">
        <v>244</v>
      </c>
      <c r="C1330" t="s">
        <v>245</v>
      </c>
      <c r="D1330">
        <v>1</v>
      </c>
      <c r="E1330">
        <v>63</v>
      </c>
      <c r="F1330">
        <v>41</v>
      </c>
      <c r="G1330" t="s">
        <v>20</v>
      </c>
      <c r="H1330" t="s">
        <v>21</v>
      </c>
      <c r="I1330" t="s">
        <v>22</v>
      </c>
      <c r="J1330" t="b">
        <v>0</v>
      </c>
      <c r="K1330" t="s">
        <v>193</v>
      </c>
      <c r="L1330" t="s">
        <v>193</v>
      </c>
      <c r="M1330" t="b">
        <v>1</v>
      </c>
      <c r="N1330" t="s">
        <v>25</v>
      </c>
      <c r="O1330">
        <v>633</v>
      </c>
      <c r="P1330">
        <v>1499393</v>
      </c>
      <c r="Q1330" t="b">
        <v>0</v>
      </c>
      <c r="R1330">
        <v>20171011</v>
      </c>
    </row>
    <row r="1331" spans="1:18" hidden="1" x14ac:dyDescent="0.25">
      <c r="A1331">
        <v>1996</v>
      </c>
      <c r="B1331" t="s">
        <v>252</v>
      </c>
      <c r="C1331" t="s">
        <v>253</v>
      </c>
      <c r="D1331">
        <v>2</v>
      </c>
      <c r="E1331">
        <v>94</v>
      </c>
      <c r="F1331">
        <v>81</v>
      </c>
      <c r="G1331" t="s">
        <v>20</v>
      </c>
      <c r="H1331" t="s">
        <v>21</v>
      </c>
      <c r="I1331" t="s">
        <v>22</v>
      </c>
      <c r="J1331" t="b">
        <v>0</v>
      </c>
      <c r="K1331" t="s">
        <v>1174</v>
      </c>
      <c r="L1331" t="s">
        <v>29</v>
      </c>
      <c r="M1331" t="b">
        <v>0</v>
      </c>
      <c r="N1331" t="s">
        <v>25</v>
      </c>
      <c r="O1331">
        <v>23977</v>
      </c>
      <c r="P1331">
        <v>231916</v>
      </c>
      <c r="Q1331" t="b">
        <v>0</v>
      </c>
      <c r="R1331">
        <v>20171011</v>
      </c>
    </row>
    <row r="1332" spans="1:18" hidden="1" x14ac:dyDescent="0.25">
      <c r="A1332">
        <v>1996</v>
      </c>
      <c r="B1332" t="s">
        <v>252</v>
      </c>
      <c r="C1332" t="s">
        <v>253</v>
      </c>
      <c r="D1332">
        <v>2</v>
      </c>
      <c r="E1332">
        <v>94</v>
      </c>
      <c r="F1332">
        <v>81</v>
      </c>
      <c r="G1332" t="s">
        <v>20</v>
      </c>
      <c r="H1332" t="s">
        <v>21</v>
      </c>
      <c r="I1332" t="s">
        <v>22</v>
      </c>
      <c r="J1332" t="b">
        <v>0</v>
      </c>
      <c r="K1332" t="s">
        <v>193</v>
      </c>
      <c r="L1332" t="s">
        <v>193</v>
      </c>
      <c r="M1332" t="b">
        <v>1</v>
      </c>
      <c r="N1332" t="s">
        <v>25</v>
      </c>
      <c r="O1332">
        <v>1009</v>
      </c>
      <c r="P1332">
        <v>231916</v>
      </c>
      <c r="Q1332" t="b">
        <v>0</v>
      </c>
      <c r="R1332">
        <v>20171011</v>
      </c>
    </row>
    <row r="1333" spans="1:18" hidden="1" x14ac:dyDescent="0.25">
      <c r="A1333">
        <v>1996</v>
      </c>
      <c r="B1333" t="s">
        <v>252</v>
      </c>
      <c r="C1333" t="s">
        <v>253</v>
      </c>
      <c r="D1333">
        <v>2</v>
      </c>
      <c r="E1333">
        <v>94</v>
      </c>
      <c r="F1333">
        <v>81</v>
      </c>
      <c r="G1333" t="s">
        <v>20</v>
      </c>
      <c r="H1333" t="s">
        <v>21</v>
      </c>
      <c r="I1333" t="s">
        <v>22</v>
      </c>
      <c r="J1333" t="b">
        <v>0</v>
      </c>
      <c r="K1333" t="s">
        <v>1175</v>
      </c>
      <c r="L1333" t="s">
        <v>932</v>
      </c>
      <c r="M1333" t="b">
        <v>0</v>
      </c>
      <c r="N1333" t="s">
        <v>25</v>
      </c>
      <c r="O1333">
        <v>29037</v>
      </c>
      <c r="P1333">
        <v>231916</v>
      </c>
      <c r="Q1333" t="b">
        <v>0</v>
      </c>
      <c r="R1333">
        <v>20171011</v>
      </c>
    </row>
    <row r="1334" spans="1:18" hidden="1" x14ac:dyDescent="0.25">
      <c r="A1334">
        <v>1996</v>
      </c>
      <c r="B1334" t="s">
        <v>252</v>
      </c>
      <c r="C1334" t="s">
        <v>253</v>
      </c>
      <c r="D1334">
        <v>2</v>
      </c>
      <c r="E1334">
        <v>94</v>
      </c>
      <c r="F1334">
        <v>81</v>
      </c>
      <c r="G1334" t="s">
        <v>20</v>
      </c>
      <c r="H1334" t="s">
        <v>21</v>
      </c>
      <c r="I1334" t="s">
        <v>22</v>
      </c>
      <c r="J1334" t="b">
        <v>0</v>
      </c>
      <c r="K1334" t="s">
        <v>255</v>
      </c>
      <c r="L1334" t="s">
        <v>24</v>
      </c>
      <c r="M1334" t="b">
        <v>0</v>
      </c>
      <c r="N1334" t="s">
        <v>25</v>
      </c>
      <c r="O1334">
        <v>177893</v>
      </c>
      <c r="P1334">
        <v>231916</v>
      </c>
      <c r="Q1334" t="b">
        <v>0</v>
      </c>
      <c r="R1334">
        <v>20171011</v>
      </c>
    </row>
    <row r="1335" spans="1:18" hidden="1" x14ac:dyDescent="0.25">
      <c r="A1335">
        <v>1996</v>
      </c>
      <c r="B1335" t="s">
        <v>256</v>
      </c>
      <c r="C1335" t="s">
        <v>257</v>
      </c>
      <c r="D1335">
        <v>5</v>
      </c>
      <c r="E1335">
        <v>71</v>
      </c>
      <c r="F1335">
        <v>42</v>
      </c>
      <c r="G1335" t="s">
        <v>20</v>
      </c>
      <c r="H1335" t="s">
        <v>21</v>
      </c>
      <c r="I1335" t="s">
        <v>22</v>
      </c>
      <c r="J1335" t="b">
        <v>0</v>
      </c>
      <c r="K1335" t="s">
        <v>1176</v>
      </c>
      <c r="L1335" t="s">
        <v>29</v>
      </c>
      <c r="M1335" t="b">
        <v>0</v>
      </c>
      <c r="N1335" t="s">
        <v>25</v>
      </c>
      <c r="O1335">
        <v>400241</v>
      </c>
      <c r="P1335">
        <v>846183</v>
      </c>
      <c r="Q1335" t="b">
        <v>0</v>
      </c>
      <c r="R1335">
        <v>20171011</v>
      </c>
    </row>
    <row r="1336" spans="1:18" hidden="1" x14ac:dyDescent="0.25">
      <c r="A1336">
        <v>1996</v>
      </c>
      <c r="B1336" t="s">
        <v>256</v>
      </c>
      <c r="C1336" t="s">
        <v>257</v>
      </c>
      <c r="D1336">
        <v>5</v>
      </c>
      <c r="E1336">
        <v>71</v>
      </c>
      <c r="F1336">
        <v>42</v>
      </c>
      <c r="G1336" t="s">
        <v>20</v>
      </c>
      <c r="H1336" t="s">
        <v>21</v>
      </c>
      <c r="I1336" t="s">
        <v>22</v>
      </c>
      <c r="J1336" t="b">
        <v>0</v>
      </c>
      <c r="K1336" t="s">
        <v>1177</v>
      </c>
      <c r="L1336" t="s">
        <v>24</v>
      </c>
      <c r="M1336" t="b">
        <v>0</v>
      </c>
      <c r="N1336" t="s">
        <v>25</v>
      </c>
      <c r="O1336">
        <v>445942</v>
      </c>
      <c r="P1336">
        <v>846183</v>
      </c>
      <c r="Q1336" t="b">
        <v>0</v>
      </c>
      <c r="R1336">
        <v>20171011</v>
      </c>
    </row>
    <row r="1337" spans="1:18" hidden="1" x14ac:dyDescent="0.25">
      <c r="A1337">
        <v>1996</v>
      </c>
      <c r="B1337" t="s">
        <v>261</v>
      </c>
      <c r="C1337" t="s">
        <v>262</v>
      </c>
      <c r="D1337">
        <v>8</v>
      </c>
      <c r="E1337">
        <v>84</v>
      </c>
      <c r="F1337">
        <v>62</v>
      </c>
      <c r="G1337" t="s">
        <v>20</v>
      </c>
      <c r="H1337" t="s">
        <v>21</v>
      </c>
      <c r="I1337" t="s">
        <v>22</v>
      </c>
      <c r="J1337" t="b">
        <v>0</v>
      </c>
      <c r="K1337" t="s">
        <v>1178</v>
      </c>
      <c r="L1337" t="s">
        <v>972</v>
      </c>
      <c r="M1337" t="b">
        <v>0</v>
      </c>
      <c r="N1337" t="s">
        <v>25</v>
      </c>
      <c r="O1337">
        <v>41620</v>
      </c>
      <c r="P1337">
        <v>1459601</v>
      </c>
      <c r="Q1337" t="b">
        <v>0</v>
      </c>
      <c r="R1337">
        <v>20171011</v>
      </c>
    </row>
    <row r="1338" spans="1:18" hidden="1" x14ac:dyDescent="0.25">
      <c r="A1338">
        <v>1996</v>
      </c>
      <c r="B1338" t="s">
        <v>261</v>
      </c>
      <c r="C1338" t="s">
        <v>262</v>
      </c>
      <c r="D1338">
        <v>8</v>
      </c>
      <c r="E1338">
        <v>84</v>
      </c>
      <c r="F1338">
        <v>62</v>
      </c>
      <c r="G1338" t="s">
        <v>20</v>
      </c>
      <c r="H1338" t="s">
        <v>21</v>
      </c>
      <c r="I1338" t="s">
        <v>22</v>
      </c>
      <c r="J1338" t="b">
        <v>0</v>
      </c>
      <c r="K1338" t="s">
        <v>193</v>
      </c>
      <c r="L1338" t="s">
        <v>193</v>
      </c>
      <c r="M1338" t="b">
        <v>1</v>
      </c>
      <c r="N1338" t="s">
        <v>25</v>
      </c>
      <c r="O1338">
        <v>66</v>
      </c>
      <c r="P1338">
        <v>1459601</v>
      </c>
      <c r="Q1338" t="b">
        <v>0</v>
      </c>
      <c r="R1338">
        <v>20171011</v>
      </c>
    </row>
    <row r="1339" spans="1:18" hidden="1" x14ac:dyDescent="0.25">
      <c r="A1339">
        <v>1996</v>
      </c>
      <c r="B1339" t="s">
        <v>261</v>
      </c>
      <c r="C1339" t="s">
        <v>262</v>
      </c>
      <c r="D1339">
        <v>8</v>
      </c>
      <c r="E1339">
        <v>84</v>
      </c>
      <c r="F1339">
        <v>62</v>
      </c>
      <c r="G1339" t="s">
        <v>20</v>
      </c>
      <c r="H1339" t="s">
        <v>21</v>
      </c>
      <c r="I1339" t="s">
        <v>22</v>
      </c>
      <c r="J1339" t="b">
        <v>0</v>
      </c>
      <c r="K1339" t="s">
        <v>1179</v>
      </c>
      <c r="L1339" t="s">
        <v>29</v>
      </c>
      <c r="M1339" t="b">
        <v>0</v>
      </c>
      <c r="N1339" t="s">
        <v>25</v>
      </c>
      <c r="O1339">
        <v>667600</v>
      </c>
      <c r="P1339">
        <v>1459601</v>
      </c>
      <c r="Q1339" t="b">
        <v>0</v>
      </c>
      <c r="R1339">
        <v>20171011</v>
      </c>
    </row>
    <row r="1340" spans="1:18" hidden="1" x14ac:dyDescent="0.25">
      <c r="A1340">
        <v>1996</v>
      </c>
      <c r="B1340" t="s">
        <v>261</v>
      </c>
      <c r="C1340" t="s">
        <v>262</v>
      </c>
      <c r="D1340">
        <v>8</v>
      </c>
      <c r="E1340">
        <v>84</v>
      </c>
      <c r="F1340">
        <v>62</v>
      </c>
      <c r="G1340" t="s">
        <v>20</v>
      </c>
      <c r="H1340" t="s">
        <v>21</v>
      </c>
      <c r="I1340" t="s">
        <v>22</v>
      </c>
      <c r="J1340" t="b">
        <v>0</v>
      </c>
      <c r="K1340" t="s">
        <v>1180</v>
      </c>
      <c r="L1340" t="s">
        <v>24</v>
      </c>
      <c r="M1340" t="b">
        <v>0</v>
      </c>
      <c r="N1340" t="s">
        <v>25</v>
      </c>
      <c r="O1340">
        <v>750315</v>
      </c>
      <c r="P1340">
        <v>1459601</v>
      </c>
      <c r="Q1340" t="b">
        <v>0</v>
      </c>
      <c r="R1340">
        <v>20171011</v>
      </c>
    </row>
    <row r="1341" spans="1:18" hidden="1" x14ac:dyDescent="0.25">
      <c r="A1341">
        <v>1996</v>
      </c>
      <c r="B1341" t="s">
        <v>48</v>
      </c>
      <c r="C1341" t="s">
        <v>49</v>
      </c>
      <c r="D1341">
        <v>10</v>
      </c>
      <c r="E1341">
        <v>51</v>
      </c>
      <c r="F1341">
        <v>11</v>
      </c>
      <c r="G1341" t="s">
        <v>20</v>
      </c>
      <c r="H1341" t="s">
        <v>21</v>
      </c>
      <c r="I1341" t="s">
        <v>22</v>
      </c>
      <c r="J1341" t="b">
        <v>0</v>
      </c>
      <c r="K1341" t="s">
        <v>1181</v>
      </c>
      <c r="L1341" t="s">
        <v>972</v>
      </c>
      <c r="M1341" t="b">
        <v>0</v>
      </c>
      <c r="N1341" t="s">
        <v>25</v>
      </c>
      <c r="O1341">
        <v>1698</v>
      </c>
      <c r="P1341">
        <v>275591</v>
      </c>
      <c r="Q1341" t="b">
        <v>0</v>
      </c>
      <c r="R1341">
        <v>20171011</v>
      </c>
    </row>
    <row r="1342" spans="1:18" hidden="1" x14ac:dyDescent="0.25">
      <c r="A1342">
        <v>1996</v>
      </c>
      <c r="B1342" t="s">
        <v>48</v>
      </c>
      <c r="C1342" t="s">
        <v>49</v>
      </c>
      <c r="D1342">
        <v>10</v>
      </c>
      <c r="E1342">
        <v>51</v>
      </c>
      <c r="F1342">
        <v>11</v>
      </c>
      <c r="G1342" t="s">
        <v>20</v>
      </c>
      <c r="H1342" t="s">
        <v>21</v>
      </c>
      <c r="I1342" t="s">
        <v>22</v>
      </c>
      <c r="J1342" t="b">
        <v>0</v>
      </c>
      <c r="K1342" t="s">
        <v>1182</v>
      </c>
      <c r="L1342" t="s">
        <v>24</v>
      </c>
      <c r="M1342" t="b">
        <v>0</v>
      </c>
      <c r="N1342" t="s">
        <v>25</v>
      </c>
      <c r="O1342">
        <v>105088</v>
      </c>
      <c r="P1342">
        <v>275591</v>
      </c>
      <c r="Q1342" t="b">
        <v>0</v>
      </c>
      <c r="R1342">
        <v>20171011</v>
      </c>
    </row>
    <row r="1343" spans="1:18" hidden="1" x14ac:dyDescent="0.25">
      <c r="A1343">
        <v>1996</v>
      </c>
      <c r="B1343" t="s">
        <v>48</v>
      </c>
      <c r="C1343" t="s">
        <v>49</v>
      </c>
      <c r="D1343">
        <v>10</v>
      </c>
      <c r="E1343">
        <v>51</v>
      </c>
      <c r="F1343">
        <v>11</v>
      </c>
      <c r="G1343" t="s">
        <v>20</v>
      </c>
      <c r="H1343" t="s">
        <v>21</v>
      </c>
      <c r="I1343" t="s">
        <v>22</v>
      </c>
      <c r="J1343" t="b">
        <v>0</v>
      </c>
      <c r="K1343" t="s">
        <v>1183</v>
      </c>
      <c r="L1343" t="s">
        <v>31</v>
      </c>
      <c r="M1343" t="b">
        <v>0</v>
      </c>
      <c r="N1343" t="s">
        <v>25</v>
      </c>
      <c r="O1343">
        <v>3340</v>
      </c>
      <c r="P1343">
        <v>275591</v>
      </c>
      <c r="Q1343" t="b">
        <v>0</v>
      </c>
      <c r="R1343">
        <v>20171011</v>
      </c>
    </row>
    <row r="1344" spans="1:18" hidden="1" x14ac:dyDescent="0.25">
      <c r="A1344">
        <v>1996</v>
      </c>
      <c r="B1344" t="s">
        <v>48</v>
      </c>
      <c r="C1344" t="s">
        <v>49</v>
      </c>
      <c r="D1344">
        <v>10</v>
      </c>
      <c r="E1344">
        <v>51</v>
      </c>
      <c r="F1344">
        <v>11</v>
      </c>
      <c r="G1344" t="s">
        <v>20</v>
      </c>
      <c r="H1344" t="s">
        <v>21</v>
      </c>
      <c r="I1344" t="s">
        <v>22</v>
      </c>
      <c r="J1344" t="b">
        <v>0</v>
      </c>
      <c r="K1344" t="s">
        <v>269</v>
      </c>
      <c r="L1344" t="s">
        <v>29</v>
      </c>
      <c r="M1344" t="b">
        <v>0</v>
      </c>
      <c r="N1344" t="s">
        <v>25</v>
      </c>
      <c r="O1344">
        <v>165465</v>
      </c>
      <c r="P1344">
        <v>275591</v>
      </c>
      <c r="Q1344" t="b">
        <v>0</v>
      </c>
      <c r="R1344">
        <v>20171011</v>
      </c>
    </row>
    <row r="1345" spans="1:18" hidden="1" x14ac:dyDescent="0.25">
      <c r="A1345">
        <v>1996</v>
      </c>
      <c r="B1345" t="s">
        <v>271</v>
      </c>
      <c r="C1345" t="s">
        <v>272</v>
      </c>
      <c r="D1345">
        <v>13</v>
      </c>
      <c r="E1345">
        <v>58</v>
      </c>
      <c r="F1345">
        <v>44</v>
      </c>
      <c r="G1345" t="s">
        <v>20</v>
      </c>
      <c r="H1345" t="s">
        <v>21</v>
      </c>
      <c r="I1345" t="s">
        <v>22</v>
      </c>
      <c r="J1345" t="b">
        <v>0</v>
      </c>
      <c r="K1345" t="s">
        <v>1184</v>
      </c>
      <c r="L1345" t="s">
        <v>24</v>
      </c>
      <c r="M1345" t="b">
        <v>0</v>
      </c>
      <c r="N1345" t="s">
        <v>25</v>
      </c>
      <c r="O1345">
        <v>1073969</v>
      </c>
      <c r="P1345">
        <v>2259224</v>
      </c>
      <c r="Q1345" t="b">
        <v>0</v>
      </c>
      <c r="R1345">
        <v>20171011</v>
      </c>
    </row>
    <row r="1346" spans="1:18" hidden="1" x14ac:dyDescent="0.25">
      <c r="A1346">
        <v>1996</v>
      </c>
      <c r="B1346" t="s">
        <v>271</v>
      </c>
      <c r="C1346" t="s">
        <v>272</v>
      </c>
      <c r="D1346">
        <v>13</v>
      </c>
      <c r="E1346">
        <v>58</v>
      </c>
      <c r="F1346">
        <v>44</v>
      </c>
      <c r="G1346" t="s">
        <v>20</v>
      </c>
      <c r="H1346" t="s">
        <v>21</v>
      </c>
      <c r="I1346" t="s">
        <v>22</v>
      </c>
      <c r="J1346" t="b">
        <v>0</v>
      </c>
      <c r="K1346" t="s">
        <v>1185</v>
      </c>
      <c r="L1346" t="s">
        <v>29</v>
      </c>
      <c r="M1346" t="b">
        <v>0</v>
      </c>
      <c r="N1346" t="s">
        <v>25</v>
      </c>
      <c r="O1346">
        <v>1103993</v>
      </c>
      <c r="P1346">
        <v>2259224</v>
      </c>
      <c r="Q1346" t="b">
        <v>0</v>
      </c>
      <c r="R1346">
        <v>20171011</v>
      </c>
    </row>
    <row r="1347" spans="1:18" hidden="1" x14ac:dyDescent="0.25">
      <c r="A1347">
        <v>1996</v>
      </c>
      <c r="B1347" t="s">
        <v>271</v>
      </c>
      <c r="C1347" t="s">
        <v>272</v>
      </c>
      <c r="D1347">
        <v>13</v>
      </c>
      <c r="E1347">
        <v>58</v>
      </c>
      <c r="F1347">
        <v>44</v>
      </c>
      <c r="G1347" t="s">
        <v>20</v>
      </c>
      <c r="H1347" t="s">
        <v>21</v>
      </c>
      <c r="I1347" t="s">
        <v>22</v>
      </c>
      <c r="J1347" t="b">
        <v>0</v>
      </c>
      <c r="K1347" t="s">
        <v>1186</v>
      </c>
      <c r="L1347" t="s">
        <v>31</v>
      </c>
      <c r="M1347" t="b">
        <v>0</v>
      </c>
      <c r="N1347" t="s">
        <v>25</v>
      </c>
      <c r="O1347">
        <v>81262</v>
      </c>
      <c r="P1347">
        <v>2259224</v>
      </c>
      <c r="Q1347" t="b">
        <v>0</v>
      </c>
      <c r="R1347">
        <v>20171011</v>
      </c>
    </row>
    <row r="1348" spans="1:18" hidden="1" x14ac:dyDescent="0.25">
      <c r="A1348">
        <v>1996</v>
      </c>
      <c r="B1348" t="s">
        <v>275</v>
      </c>
      <c r="C1348" t="s">
        <v>276</v>
      </c>
      <c r="D1348">
        <v>16</v>
      </c>
      <c r="E1348">
        <v>82</v>
      </c>
      <c r="F1348">
        <v>63</v>
      </c>
      <c r="G1348" t="s">
        <v>20</v>
      </c>
      <c r="H1348" t="s">
        <v>21</v>
      </c>
      <c r="I1348" t="s">
        <v>22</v>
      </c>
      <c r="J1348" t="b">
        <v>0</v>
      </c>
      <c r="K1348" t="s">
        <v>881</v>
      </c>
      <c r="L1348" t="s">
        <v>24</v>
      </c>
      <c r="M1348" t="b">
        <v>0</v>
      </c>
      <c r="N1348" t="s">
        <v>25</v>
      </c>
      <c r="O1348">
        <v>283532</v>
      </c>
      <c r="P1348">
        <v>497233</v>
      </c>
      <c r="Q1348" t="b">
        <v>0</v>
      </c>
      <c r="R1348">
        <v>20171011</v>
      </c>
    </row>
    <row r="1349" spans="1:18" hidden="1" x14ac:dyDescent="0.25">
      <c r="A1349">
        <v>1996</v>
      </c>
      <c r="B1349" t="s">
        <v>275</v>
      </c>
      <c r="C1349" t="s">
        <v>276</v>
      </c>
      <c r="D1349">
        <v>16</v>
      </c>
      <c r="E1349">
        <v>82</v>
      </c>
      <c r="F1349">
        <v>63</v>
      </c>
      <c r="G1349" t="s">
        <v>20</v>
      </c>
      <c r="H1349" t="s">
        <v>21</v>
      </c>
      <c r="I1349" t="s">
        <v>22</v>
      </c>
      <c r="J1349" t="b">
        <v>0</v>
      </c>
      <c r="K1349" t="s">
        <v>1187</v>
      </c>
      <c r="L1349" t="s">
        <v>29</v>
      </c>
      <c r="M1349" t="b">
        <v>0</v>
      </c>
      <c r="N1349" t="s">
        <v>25</v>
      </c>
      <c r="O1349">
        <v>198422</v>
      </c>
      <c r="P1349">
        <v>497233</v>
      </c>
      <c r="Q1349" t="b">
        <v>0</v>
      </c>
      <c r="R1349">
        <v>20171011</v>
      </c>
    </row>
    <row r="1350" spans="1:18" hidden="1" x14ac:dyDescent="0.25">
      <c r="A1350">
        <v>1996</v>
      </c>
      <c r="B1350" t="s">
        <v>275</v>
      </c>
      <c r="C1350" t="s">
        <v>276</v>
      </c>
      <c r="D1350">
        <v>16</v>
      </c>
      <c r="E1350">
        <v>82</v>
      </c>
      <c r="F1350">
        <v>63</v>
      </c>
      <c r="G1350" t="s">
        <v>20</v>
      </c>
      <c r="H1350" t="s">
        <v>21</v>
      </c>
      <c r="I1350" t="s">
        <v>22</v>
      </c>
      <c r="J1350" t="b">
        <v>0</v>
      </c>
      <c r="K1350" t="s">
        <v>1188</v>
      </c>
      <c r="L1350" t="s">
        <v>27</v>
      </c>
      <c r="M1350" t="b">
        <v>0</v>
      </c>
      <c r="N1350" t="s">
        <v>25</v>
      </c>
      <c r="O1350">
        <v>10137</v>
      </c>
      <c r="P1350">
        <v>497233</v>
      </c>
      <c r="Q1350" t="b">
        <v>0</v>
      </c>
      <c r="R1350">
        <v>20171011</v>
      </c>
    </row>
    <row r="1351" spans="1:18" hidden="1" x14ac:dyDescent="0.25">
      <c r="A1351">
        <v>1996</v>
      </c>
      <c r="B1351" t="s">
        <v>275</v>
      </c>
      <c r="C1351" t="s">
        <v>276</v>
      </c>
      <c r="D1351">
        <v>16</v>
      </c>
      <c r="E1351">
        <v>82</v>
      </c>
      <c r="F1351">
        <v>63</v>
      </c>
      <c r="G1351" t="s">
        <v>20</v>
      </c>
      <c r="H1351" t="s">
        <v>21</v>
      </c>
      <c r="I1351" t="s">
        <v>22</v>
      </c>
      <c r="J1351" t="b">
        <v>0</v>
      </c>
      <c r="K1351" t="s">
        <v>1189</v>
      </c>
      <c r="L1351" t="s">
        <v>972</v>
      </c>
      <c r="M1351" t="b">
        <v>0</v>
      </c>
      <c r="N1351" t="s">
        <v>25</v>
      </c>
      <c r="O1351">
        <v>5142</v>
      </c>
      <c r="P1351">
        <v>497233</v>
      </c>
      <c r="Q1351" t="b">
        <v>0</v>
      </c>
      <c r="R1351">
        <v>20171011</v>
      </c>
    </row>
    <row r="1352" spans="1:18" hidden="1" x14ac:dyDescent="0.25">
      <c r="A1352">
        <v>1996</v>
      </c>
      <c r="B1352" t="s">
        <v>279</v>
      </c>
      <c r="C1352" t="s">
        <v>280</v>
      </c>
      <c r="D1352">
        <v>17</v>
      </c>
      <c r="E1352">
        <v>33</v>
      </c>
      <c r="F1352">
        <v>21</v>
      </c>
      <c r="G1352" t="s">
        <v>20</v>
      </c>
      <c r="H1352" t="s">
        <v>21</v>
      </c>
      <c r="I1352" t="s">
        <v>22</v>
      </c>
      <c r="J1352" t="b">
        <v>0</v>
      </c>
      <c r="K1352" t="s">
        <v>1190</v>
      </c>
      <c r="L1352" t="s">
        <v>24</v>
      </c>
      <c r="M1352" t="b">
        <v>0</v>
      </c>
      <c r="N1352" t="s">
        <v>25</v>
      </c>
      <c r="O1352">
        <v>1728824</v>
      </c>
      <c r="P1352">
        <v>4250722</v>
      </c>
      <c r="Q1352" t="b">
        <v>0</v>
      </c>
      <c r="R1352">
        <v>20171011</v>
      </c>
    </row>
    <row r="1353" spans="1:18" hidden="1" x14ac:dyDescent="0.25">
      <c r="A1353">
        <v>1996</v>
      </c>
      <c r="B1353" t="s">
        <v>279</v>
      </c>
      <c r="C1353" t="s">
        <v>280</v>
      </c>
      <c r="D1353">
        <v>17</v>
      </c>
      <c r="E1353">
        <v>33</v>
      </c>
      <c r="F1353">
        <v>21</v>
      </c>
      <c r="G1353" t="s">
        <v>20</v>
      </c>
      <c r="H1353" t="s">
        <v>21</v>
      </c>
      <c r="I1353" t="s">
        <v>22</v>
      </c>
      <c r="J1353" t="b">
        <v>0</v>
      </c>
      <c r="K1353" t="s">
        <v>1191</v>
      </c>
      <c r="L1353" t="s">
        <v>1192</v>
      </c>
      <c r="M1353" t="b">
        <v>0</v>
      </c>
      <c r="N1353" t="s">
        <v>25</v>
      </c>
      <c r="O1353">
        <v>61023</v>
      </c>
      <c r="P1353">
        <v>4250722</v>
      </c>
      <c r="Q1353" t="b">
        <v>0</v>
      </c>
      <c r="R1353">
        <v>20171011</v>
      </c>
    </row>
    <row r="1354" spans="1:18" hidden="1" x14ac:dyDescent="0.25">
      <c r="A1354">
        <v>1996</v>
      </c>
      <c r="B1354" t="s">
        <v>279</v>
      </c>
      <c r="C1354" t="s">
        <v>280</v>
      </c>
      <c r="D1354">
        <v>17</v>
      </c>
      <c r="E1354">
        <v>33</v>
      </c>
      <c r="F1354">
        <v>21</v>
      </c>
      <c r="G1354" t="s">
        <v>20</v>
      </c>
      <c r="H1354" t="s">
        <v>21</v>
      </c>
      <c r="I1354" t="s">
        <v>22</v>
      </c>
      <c r="J1354" t="b">
        <v>0</v>
      </c>
      <c r="K1354" t="s">
        <v>977</v>
      </c>
      <c r="L1354" t="s">
        <v>1193</v>
      </c>
      <c r="M1354" t="b">
        <v>0</v>
      </c>
      <c r="N1354" t="s">
        <v>25</v>
      </c>
      <c r="O1354">
        <v>17563</v>
      </c>
      <c r="P1354">
        <v>4250722</v>
      </c>
      <c r="Q1354" t="b">
        <v>0</v>
      </c>
      <c r="R1354">
        <v>20171011</v>
      </c>
    </row>
    <row r="1355" spans="1:18" hidden="1" x14ac:dyDescent="0.25">
      <c r="A1355">
        <v>1996</v>
      </c>
      <c r="B1355" t="s">
        <v>279</v>
      </c>
      <c r="C1355" t="s">
        <v>280</v>
      </c>
      <c r="D1355">
        <v>17</v>
      </c>
      <c r="E1355">
        <v>33</v>
      </c>
      <c r="F1355">
        <v>21</v>
      </c>
      <c r="G1355" t="s">
        <v>20</v>
      </c>
      <c r="H1355" t="s">
        <v>21</v>
      </c>
      <c r="I1355" t="s">
        <v>22</v>
      </c>
      <c r="J1355" t="b">
        <v>0</v>
      </c>
      <c r="K1355" t="s">
        <v>1194</v>
      </c>
      <c r="L1355" t="s">
        <v>31</v>
      </c>
      <c r="M1355" t="b">
        <v>0</v>
      </c>
      <c r="N1355" t="s">
        <v>25</v>
      </c>
      <c r="O1355">
        <v>41218</v>
      </c>
      <c r="P1355">
        <v>4250722</v>
      </c>
      <c r="Q1355" t="b">
        <v>0</v>
      </c>
      <c r="R1355">
        <v>20171011</v>
      </c>
    </row>
    <row r="1356" spans="1:18" hidden="1" x14ac:dyDescent="0.25">
      <c r="A1356">
        <v>1996</v>
      </c>
      <c r="B1356" t="s">
        <v>279</v>
      </c>
      <c r="C1356" t="s">
        <v>280</v>
      </c>
      <c r="D1356">
        <v>17</v>
      </c>
      <c r="E1356">
        <v>33</v>
      </c>
      <c r="F1356">
        <v>21</v>
      </c>
      <c r="G1356" t="s">
        <v>20</v>
      </c>
      <c r="H1356" t="s">
        <v>21</v>
      </c>
      <c r="I1356" t="s">
        <v>22</v>
      </c>
      <c r="J1356" t="b">
        <v>0</v>
      </c>
      <c r="K1356" t="s">
        <v>193</v>
      </c>
      <c r="L1356" t="s">
        <v>193</v>
      </c>
      <c r="M1356" t="b">
        <v>1</v>
      </c>
      <c r="N1356" t="s">
        <v>25</v>
      </c>
      <c r="O1356">
        <v>4228</v>
      </c>
      <c r="P1356">
        <v>4250722</v>
      </c>
      <c r="Q1356" t="b">
        <v>0</v>
      </c>
      <c r="R1356">
        <v>20171011</v>
      </c>
    </row>
    <row r="1357" spans="1:18" hidden="1" x14ac:dyDescent="0.25">
      <c r="A1357">
        <v>1996</v>
      </c>
      <c r="B1357" t="s">
        <v>279</v>
      </c>
      <c r="C1357" t="s">
        <v>280</v>
      </c>
      <c r="D1357">
        <v>17</v>
      </c>
      <c r="E1357">
        <v>33</v>
      </c>
      <c r="F1357">
        <v>21</v>
      </c>
      <c r="G1357" t="s">
        <v>20</v>
      </c>
      <c r="H1357" t="s">
        <v>21</v>
      </c>
      <c r="I1357" t="s">
        <v>22</v>
      </c>
      <c r="J1357" t="b">
        <v>0</v>
      </c>
      <c r="K1357" t="s">
        <v>1195</v>
      </c>
      <c r="L1357" t="s">
        <v>972</v>
      </c>
      <c r="M1357" t="b">
        <v>0</v>
      </c>
      <c r="N1357" t="s">
        <v>25</v>
      </c>
      <c r="O1357">
        <v>13838</v>
      </c>
      <c r="P1357">
        <v>4250722</v>
      </c>
      <c r="Q1357" t="b">
        <v>0</v>
      </c>
      <c r="R1357">
        <v>20171011</v>
      </c>
    </row>
    <row r="1358" spans="1:18" hidden="1" x14ac:dyDescent="0.25">
      <c r="A1358">
        <v>1996</v>
      </c>
      <c r="B1358" t="s">
        <v>279</v>
      </c>
      <c r="C1358" t="s">
        <v>280</v>
      </c>
      <c r="D1358">
        <v>17</v>
      </c>
      <c r="E1358">
        <v>33</v>
      </c>
      <c r="F1358">
        <v>21</v>
      </c>
      <c r="G1358" t="s">
        <v>20</v>
      </c>
      <c r="H1358" t="s">
        <v>21</v>
      </c>
      <c r="I1358" t="s">
        <v>22</v>
      </c>
      <c r="J1358" t="b">
        <v>0</v>
      </c>
      <c r="K1358" t="s">
        <v>1196</v>
      </c>
      <c r="L1358" t="s">
        <v>29</v>
      </c>
      <c r="M1358" t="b">
        <v>0</v>
      </c>
      <c r="N1358" t="s">
        <v>25</v>
      </c>
      <c r="O1358">
        <v>2384028</v>
      </c>
      <c r="P1358">
        <v>4250722</v>
      </c>
      <c r="Q1358" t="b">
        <v>0</v>
      </c>
      <c r="R1358">
        <v>20171011</v>
      </c>
    </row>
    <row r="1359" spans="1:18" hidden="1" x14ac:dyDescent="0.25">
      <c r="A1359">
        <v>1996</v>
      </c>
      <c r="B1359" t="s">
        <v>286</v>
      </c>
      <c r="C1359" t="s">
        <v>287</v>
      </c>
      <c r="D1359">
        <v>19</v>
      </c>
      <c r="E1359">
        <v>42</v>
      </c>
      <c r="F1359">
        <v>31</v>
      </c>
      <c r="G1359" t="s">
        <v>20</v>
      </c>
      <c r="H1359" t="s">
        <v>21</v>
      </c>
      <c r="I1359" t="s">
        <v>22</v>
      </c>
      <c r="J1359" t="b">
        <v>0</v>
      </c>
      <c r="K1359" t="s">
        <v>639</v>
      </c>
      <c r="L1359" t="s">
        <v>29</v>
      </c>
      <c r="M1359" t="b">
        <v>0</v>
      </c>
      <c r="N1359" t="s">
        <v>25</v>
      </c>
      <c r="O1359">
        <v>634166</v>
      </c>
      <c r="P1359">
        <v>1224054</v>
      </c>
      <c r="Q1359" t="b">
        <v>0</v>
      </c>
      <c r="R1359">
        <v>20171011</v>
      </c>
    </row>
    <row r="1360" spans="1:18" hidden="1" x14ac:dyDescent="0.25">
      <c r="A1360">
        <v>1996</v>
      </c>
      <c r="B1360" t="s">
        <v>286</v>
      </c>
      <c r="C1360" t="s">
        <v>287</v>
      </c>
      <c r="D1360">
        <v>19</v>
      </c>
      <c r="E1360">
        <v>42</v>
      </c>
      <c r="F1360">
        <v>31</v>
      </c>
      <c r="G1360" t="s">
        <v>20</v>
      </c>
      <c r="H1360" t="s">
        <v>21</v>
      </c>
      <c r="I1360" t="s">
        <v>22</v>
      </c>
      <c r="J1360" t="b">
        <v>0</v>
      </c>
      <c r="K1360" t="s">
        <v>45</v>
      </c>
      <c r="M1360" t="b">
        <v>0</v>
      </c>
      <c r="N1360" t="s">
        <v>25</v>
      </c>
      <c r="O1360">
        <v>280</v>
      </c>
      <c r="P1360">
        <v>1224054</v>
      </c>
      <c r="Q1360" t="b">
        <v>0</v>
      </c>
      <c r="R1360">
        <v>20171011</v>
      </c>
    </row>
    <row r="1361" spans="1:18" hidden="1" x14ac:dyDescent="0.25">
      <c r="A1361">
        <v>1996</v>
      </c>
      <c r="B1361" t="s">
        <v>286</v>
      </c>
      <c r="C1361" t="s">
        <v>287</v>
      </c>
      <c r="D1361">
        <v>19</v>
      </c>
      <c r="E1361">
        <v>42</v>
      </c>
      <c r="F1361">
        <v>31</v>
      </c>
      <c r="G1361" t="s">
        <v>20</v>
      </c>
      <c r="H1361" t="s">
        <v>21</v>
      </c>
      <c r="I1361" t="s">
        <v>22</v>
      </c>
      <c r="J1361" t="b">
        <v>0</v>
      </c>
      <c r="K1361" t="s">
        <v>983</v>
      </c>
      <c r="L1361" t="s">
        <v>563</v>
      </c>
      <c r="M1361" t="b">
        <v>0</v>
      </c>
      <c r="N1361" t="s">
        <v>25</v>
      </c>
      <c r="O1361">
        <v>9768</v>
      </c>
      <c r="P1361">
        <v>1224054</v>
      </c>
      <c r="Q1361" t="b">
        <v>0</v>
      </c>
      <c r="R1361">
        <v>20171011</v>
      </c>
    </row>
    <row r="1362" spans="1:18" hidden="1" x14ac:dyDescent="0.25">
      <c r="A1362">
        <v>1996</v>
      </c>
      <c r="B1362" t="s">
        <v>286</v>
      </c>
      <c r="C1362" t="s">
        <v>287</v>
      </c>
      <c r="D1362">
        <v>19</v>
      </c>
      <c r="E1362">
        <v>42</v>
      </c>
      <c r="F1362">
        <v>31</v>
      </c>
      <c r="G1362" t="s">
        <v>20</v>
      </c>
      <c r="H1362" t="s">
        <v>21</v>
      </c>
      <c r="I1362" t="s">
        <v>22</v>
      </c>
      <c r="J1362" t="b">
        <v>0</v>
      </c>
      <c r="K1362" t="s">
        <v>1197</v>
      </c>
      <c r="L1362" t="s">
        <v>24</v>
      </c>
      <c r="M1362" t="b">
        <v>0</v>
      </c>
      <c r="N1362" t="s">
        <v>25</v>
      </c>
      <c r="O1362">
        <v>571807</v>
      </c>
      <c r="P1362">
        <v>1224054</v>
      </c>
      <c r="Q1362" t="b">
        <v>0</v>
      </c>
      <c r="R1362">
        <v>20171011</v>
      </c>
    </row>
    <row r="1363" spans="1:18" hidden="1" x14ac:dyDescent="0.25">
      <c r="A1363">
        <v>1996</v>
      </c>
      <c r="B1363" t="s">
        <v>286</v>
      </c>
      <c r="C1363" t="s">
        <v>287</v>
      </c>
      <c r="D1363">
        <v>19</v>
      </c>
      <c r="E1363">
        <v>42</v>
      </c>
      <c r="F1363">
        <v>31</v>
      </c>
      <c r="G1363" t="s">
        <v>20</v>
      </c>
      <c r="H1363" t="s">
        <v>21</v>
      </c>
      <c r="I1363" t="s">
        <v>22</v>
      </c>
      <c r="J1363" t="b">
        <v>0</v>
      </c>
      <c r="K1363" t="s">
        <v>1198</v>
      </c>
      <c r="L1363" t="s">
        <v>563</v>
      </c>
      <c r="M1363" t="b">
        <v>0</v>
      </c>
      <c r="N1363" t="s">
        <v>25</v>
      </c>
      <c r="O1363">
        <v>1941</v>
      </c>
      <c r="P1363">
        <v>1224054</v>
      </c>
      <c r="Q1363" t="b">
        <v>0</v>
      </c>
      <c r="R1363">
        <v>20171011</v>
      </c>
    </row>
    <row r="1364" spans="1:18" hidden="1" x14ac:dyDescent="0.25">
      <c r="A1364">
        <v>1996</v>
      </c>
      <c r="B1364" t="s">
        <v>286</v>
      </c>
      <c r="C1364" t="s">
        <v>287</v>
      </c>
      <c r="D1364">
        <v>19</v>
      </c>
      <c r="E1364">
        <v>42</v>
      </c>
      <c r="F1364">
        <v>31</v>
      </c>
      <c r="G1364" t="s">
        <v>20</v>
      </c>
      <c r="H1364" t="s">
        <v>21</v>
      </c>
      <c r="I1364" t="s">
        <v>22</v>
      </c>
      <c r="J1364" t="b">
        <v>0</v>
      </c>
      <c r="K1364" t="s">
        <v>1199</v>
      </c>
      <c r="L1364" t="s">
        <v>88</v>
      </c>
      <c r="M1364" t="b">
        <v>0</v>
      </c>
      <c r="N1364" t="s">
        <v>25</v>
      </c>
      <c r="O1364">
        <v>1844</v>
      </c>
      <c r="P1364">
        <v>1224054</v>
      </c>
      <c r="Q1364" t="b">
        <v>0</v>
      </c>
      <c r="R1364">
        <v>20171011</v>
      </c>
    </row>
    <row r="1365" spans="1:18" hidden="1" x14ac:dyDescent="0.25">
      <c r="A1365">
        <v>1996</v>
      </c>
      <c r="B1365" t="s">
        <v>286</v>
      </c>
      <c r="C1365" t="s">
        <v>287</v>
      </c>
      <c r="D1365">
        <v>19</v>
      </c>
      <c r="E1365">
        <v>42</v>
      </c>
      <c r="F1365">
        <v>31</v>
      </c>
      <c r="G1365" t="s">
        <v>20</v>
      </c>
      <c r="H1365" t="s">
        <v>21</v>
      </c>
      <c r="I1365" t="s">
        <v>22</v>
      </c>
      <c r="J1365" t="b">
        <v>0</v>
      </c>
      <c r="K1365" t="s">
        <v>1200</v>
      </c>
      <c r="L1365" t="s">
        <v>972</v>
      </c>
      <c r="M1365" t="b">
        <v>0</v>
      </c>
      <c r="N1365" t="s">
        <v>25</v>
      </c>
      <c r="O1365">
        <v>4248</v>
      </c>
      <c r="P1365">
        <v>1224054</v>
      </c>
      <c r="Q1365" t="b">
        <v>0</v>
      </c>
      <c r="R1365">
        <v>20171011</v>
      </c>
    </row>
    <row r="1366" spans="1:18" hidden="1" x14ac:dyDescent="0.25">
      <c r="A1366">
        <v>1996</v>
      </c>
      <c r="B1366" t="s">
        <v>292</v>
      </c>
      <c r="C1366" t="s">
        <v>293</v>
      </c>
      <c r="D1366">
        <v>20</v>
      </c>
      <c r="E1366">
        <v>47</v>
      </c>
      <c r="F1366">
        <v>32</v>
      </c>
      <c r="G1366" t="s">
        <v>20</v>
      </c>
      <c r="H1366" t="s">
        <v>21</v>
      </c>
      <c r="I1366" t="s">
        <v>22</v>
      </c>
      <c r="J1366" t="b">
        <v>1</v>
      </c>
      <c r="K1366" t="s">
        <v>1201</v>
      </c>
      <c r="L1366" t="s">
        <v>1192</v>
      </c>
      <c r="M1366" t="b">
        <v>0</v>
      </c>
      <c r="N1366" t="s">
        <v>25</v>
      </c>
      <c r="O1366">
        <v>29351</v>
      </c>
      <c r="P1366">
        <v>1064716</v>
      </c>
      <c r="Q1366" t="b">
        <v>0</v>
      </c>
      <c r="R1366">
        <v>20171011</v>
      </c>
    </row>
    <row r="1367" spans="1:18" hidden="1" x14ac:dyDescent="0.25">
      <c r="A1367">
        <v>1996</v>
      </c>
      <c r="B1367" t="s">
        <v>292</v>
      </c>
      <c r="C1367" t="s">
        <v>293</v>
      </c>
      <c r="D1367">
        <v>20</v>
      </c>
      <c r="E1367">
        <v>47</v>
      </c>
      <c r="F1367">
        <v>32</v>
      </c>
      <c r="G1367" t="s">
        <v>20</v>
      </c>
      <c r="H1367" t="s">
        <v>21</v>
      </c>
      <c r="I1367" t="s">
        <v>22</v>
      </c>
      <c r="J1367" t="b">
        <v>1</v>
      </c>
      <c r="K1367" t="s">
        <v>1202</v>
      </c>
      <c r="L1367" t="s">
        <v>24</v>
      </c>
      <c r="M1367" t="b">
        <v>0</v>
      </c>
      <c r="N1367" t="s">
        <v>25</v>
      </c>
      <c r="O1367">
        <v>574021</v>
      </c>
      <c r="P1367">
        <v>1064716</v>
      </c>
      <c r="Q1367" t="b">
        <v>0</v>
      </c>
      <c r="R1367">
        <v>20171011</v>
      </c>
    </row>
    <row r="1368" spans="1:18" hidden="1" x14ac:dyDescent="0.25">
      <c r="A1368">
        <v>1996</v>
      </c>
      <c r="B1368" t="s">
        <v>292</v>
      </c>
      <c r="C1368" t="s">
        <v>293</v>
      </c>
      <c r="D1368">
        <v>20</v>
      </c>
      <c r="E1368">
        <v>47</v>
      </c>
      <c r="F1368">
        <v>32</v>
      </c>
      <c r="G1368" t="s">
        <v>20</v>
      </c>
      <c r="H1368" t="s">
        <v>21</v>
      </c>
      <c r="I1368" t="s">
        <v>22</v>
      </c>
      <c r="J1368" t="b">
        <v>0</v>
      </c>
      <c r="K1368" t="s">
        <v>1203</v>
      </c>
      <c r="L1368" t="s">
        <v>24</v>
      </c>
      <c r="M1368" t="b">
        <v>0</v>
      </c>
      <c r="N1368" t="s">
        <v>25</v>
      </c>
      <c r="O1368">
        <v>652677</v>
      </c>
      <c r="P1368">
        <v>1052300</v>
      </c>
      <c r="Q1368" t="b">
        <v>0</v>
      </c>
      <c r="R1368">
        <v>20171011</v>
      </c>
    </row>
    <row r="1369" spans="1:18" hidden="1" x14ac:dyDescent="0.25">
      <c r="A1369">
        <v>1996</v>
      </c>
      <c r="B1369" t="s">
        <v>292</v>
      </c>
      <c r="C1369" t="s">
        <v>293</v>
      </c>
      <c r="D1369">
        <v>20</v>
      </c>
      <c r="E1369">
        <v>47</v>
      </c>
      <c r="F1369">
        <v>32</v>
      </c>
      <c r="G1369" t="s">
        <v>20</v>
      </c>
      <c r="H1369" t="s">
        <v>21</v>
      </c>
      <c r="I1369" t="s">
        <v>22</v>
      </c>
      <c r="J1369" t="b">
        <v>1</v>
      </c>
      <c r="K1369" t="s">
        <v>1204</v>
      </c>
      <c r="L1369" t="s">
        <v>29</v>
      </c>
      <c r="M1369" t="b">
        <v>0</v>
      </c>
      <c r="N1369" t="s">
        <v>25</v>
      </c>
      <c r="O1369">
        <v>461344</v>
      </c>
      <c r="P1369">
        <v>1064716</v>
      </c>
      <c r="Q1369" t="b">
        <v>0</v>
      </c>
      <c r="R1369">
        <v>20171011</v>
      </c>
    </row>
    <row r="1370" spans="1:18" hidden="1" x14ac:dyDescent="0.25">
      <c r="A1370">
        <v>1996</v>
      </c>
      <c r="B1370" t="s">
        <v>292</v>
      </c>
      <c r="C1370" t="s">
        <v>293</v>
      </c>
      <c r="D1370">
        <v>20</v>
      </c>
      <c r="E1370">
        <v>47</v>
      </c>
      <c r="F1370">
        <v>32</v>
      </c>
      <c r="G1370" t="s">
        <v>20</v>
      </c>
      <c r="H1370" t="s">
        <v>21</v>
      </c>
      <c r="I1370" t="s">
        <v>22</v>
      </c>
      <c r="J1370" t="b">
        <v>0</v>
      </c>
      <c r="K1370" t="s">
        <v>1205</v>
      </c>
      <c r="L1370" t="s">
        <v>1192</v>
      </c>
      <c r="M1370" t="b">
        <v>0</v>
      </c>
      <c r="N1370" t="s">
        <v>25</v>
      </c>
      <c r="O1370">
        <v>24145</v>
      </c>
      <c r="P1370">
        <v>1052300</v>
      </c>
      <c r="Q1370" t="b">
        <v>0</v>
      </c>
      <c r="R1370">
        <v>20171011</v>
      </c>
    </row>
    <row r="1371" spans="1:18" hidden="1" x14ac:dyDescent="0.25">
      <c r="A1371">
        <v>1996</v>
      </c>
      <c r="B1371" t="s">
        <v>292</v>
      </c>
      <c r="C1371" t="s">
        <v>293</v>
      </c>
      <c r="D1371">
        <v>20</v>
      </c>
      <c r="E1371">
        <v>47</v>
      </c>
      <c r="F1371">
        <v>32</v>
      </c>
      <c r="G1371" t="s">
        <v>20</v>
      </c>
      <c r="H1371" t="s">
        <v>21</v>
      </c>
      <c r="I1371" t="s">
        <v>22</v>
      </c>
      <c r="J1371" t="b">
        <v>0</v>
      </c>
      <c r="K1371" t="s">
        <v>1206</v>
      </c>
      <c r="L1371" t="s">
        <v>29</v>
      </c>
      <c r="M1371" t="b">
        <v>0</v>
      </c>
      <c r="N1371" t="s">
        <v>25</v>
      </c>
      <c r="O1371">
        <v>362380</v>
      </c>
      <c r="P1371">
        <v>1052300</v>
      </c>
      <c r="Q1371" t="b">
        <v>0</v>
      </c>
      <c r="R1371">
        <v>20171011</v>
      </c>
    </row>
    <row r="1372" spans="1:18" hidden="1" x14ac:dyDescent="0.25">
      <c r="A1372">
        <v>1996</v>
      </c>
      <c r="B1372" t="s">
        <v>292</v>
      </c>
      <c r="C1372" t="s">
        <v>293</v>
      </c>
      <c r="D1372">
        <v>20</v>
      </c>
      <c r="E1372">
        <v>47</v>
      </c>
      <c r="F1372">
        <v>32</v>
      </c>
      <c r="G1372" t="s">
        <v>20</v>
      </c>
      <c r="H1372" t="s">
        <v>21</v>
      </c>
      <c r="I1372" t="s">
        <v>22</v>
      </c>
      <c r="J1372" t="b">
        <v>0</v>
      </c>
      <c r="K1372" t="s">
        <v>1207</v>
      </c>
      <c r="L1372" t="s">
        <v>31</v>
      </c>
      <c r="M1372" t="b">
        <v>0</v>
      </c>
      <c r="N1372" t="s">
        <v>25</v>
      </c>
      <c r="O1372">
        <v>13098</v>
      </c>
      <c r="P1372">
        <v>1052300</v>
      </c>
      <c r="Q1372" t="b">
        <v>0</v>
      </c>
      <c r="R1372">
        <v>20171011</v>
      </c>
    </row>
    <row r="1373" spans="1:18" hidden="1" x14ac:dyDescent="0.25">
      <c r="A1373">
        <v>1996</v>
      </c>
      <c r="B1373" t="s">
        <v>298</v>
      </c>
      <c r="C1373" t="s">
        <v>299</v>
      </c>
      <c r="D1373">
        <v>21</v>
      </c>
      <c r="E1373">
        <v>61</v>
      </c>
      <c r="F1373">
        <v>51</v>
      </c>
      <c r="G1373" t="s">
        <v>20</v>
      </c>
      <c r="H1373" t="s">
        <v>21</v>
      </c>
      <c r="I1373" t="s">
        <v>22</v>
      </c>
      <c r="J1373" t="b">
        <v>0</v>
      </c>
      <c r="K1373" t="s">
        <v>1208</v>
      </c>
      <c r="L1373" t="s">
        <v>1193</v>
      </c>
      <c r="M1373" t="b">
        <v>0</v>
      </c>
      <c r="N1373" t="s">
        <v>25</v>
      </c>
      <c r="O1373">
        <v>5284</v>
      </c>
      <c r="P1373">
        <v>1307046</v>
      </c>
      <c r="Q1373" t="b">
        <v>0</v>
      </c>
      <c r="R1373">
        <v>20171011</v>
      </c>
    </row>
    <row r="1374" spans="1:18" hidden="1" x14ac:dyDescent="0.25">
      <c r="A1374">
        <v>1996</v>
      </c>
      <c r="B1374" t="s">
        <v>298</v>
      </c>
      <c r="C1374" t="s">
        <v>299</v>
      </c>
      <c r="D1374">
        <v>21</v>
      </c>
      <c r="E1374">
        <v>61</v>
      </c>
      <c r="F1374">
        <v>51</v>
      </c>
      <c r="G1374" t="s">
        <v>20</v>
      </c>
      <c r="H1374" t="s">
        <v>21</v>
      </c>
      <c r="I1374" t="s">
        <v>22</v>
      </c>
      <c r="J1374" t="b">
        <v>0</v>
      </c>
      <c r="K1374" t="s">
        <v>646</v>
      </c>
      <c r="L1374" t="s">
        <v>24</v>
      </c>
      <c r="M1374" t="b">
        <v>0</v>
      </c>
      <c r="N1374" t="s">
        <v>25</v>
      </c>
      <c r="O1374">
        <v>724794</v>
      </c>
      <c r="P1374">
        <v>1307046</v>
      </c>
      <c r="Q1374" t="b">
        <v>0</v>
      </c>
      <c r="R1374">
        <v>20171011</v>
      </c>
    </row>
    <row r="1375" spans="1:18" hidden="1" x14ac:dyDescent="0.25">
      <c r="A1375">
        <v>1996</v>
      </c>
      <c r="B1375" t="s">
        <v>298</v>
      </c>
      <c r="C1375" t="s">
        <v>299</v>
      </c>
      <c r="D1375">
        <v>21</v>
      </c>
      <c r="E1375">
        <v>61</v>
      </c>
      <c r="F1375">
        <v>51</v>
      </c>
      <c r="G1375" t="s">
        <v>20</v>
      </c>
      <c r="H1375" t="s">
        <v>21</v>
      </c>
      <c r="I1375" t="s">
        <v>22</v>
      </c>
      <c r="J1375" t="b">
        <v>0</v>
      </c>
      <c r="K1375" t="s">
        <v>193</v>
      </c>
      <c r="L1375" t="s">
        <v>193</v>
      </c>
      <c r="M1375" t="b">
        <v>1</v>
      </c>
      <c r="N1375" t="s">
        <v>25</v>
      </c>
      <c r="O1375">
        <v>17</v>
      </c>
      <c r="P1375">
        <v>1307046</v>
      </c>
      <c r="Q1375" t="b">
        <v>0</v>
      </c>
      <c r="R1375">
        <v>20171011</v>
      </c>
    </row>
    <row r="1376" spans="1:18" hidden="1" x14ac:dyDescent="0.25">
      <c r="A1376">
        <v>1996</v>
      </c>
      <c r="B1376" t="s">
        <v>298</v>
      </c>
      <c r="C1376" t="s">
        <v>299</v>
      </c>
      <c r="D1376">
        <v>21</v>
      </c>
      <c r="E1376">
        <v>61</v>
      </c>
      <c r="F1376">
        <v>51</v>
      </c>
      <c r="G1376" t="s">
        <v>20</v>
      </c>
      <c r="H1376" t="s">
        <v>21</v>
      </c>
      <c r="I1376" t="s">
        <v>22</v>
      </c>
      <c r="J1376" t="b">
        <v>0</v>
      </c>
      <c r="K1376" t="s">
        <v>1209</v>
      </c>
      <c r="L1376" t="s">
        <v>972</v>
      </c>
      <c r="M1376" t="b">
        <v>0</v>
      </c>
      <c r="N1376" t="s">
        <v>25</v>
      </c>
      <c r="O1376">
        <v>8344</v>
      </c>
      <c r="P1376">
        <v>1307046</v>
      </c>
      <c r="Q1376" t="b">
        <v>0</v>
      </c>
      <c r="R1376">
        <v>20171011</v>
      </c>
    </row>
    <row r="1377" spans="1:18" hidden="1" x14ac:dyDescent="0.25">
      <c r="A1377">
        <v>1996</v>
      </c>
      <c r="B1377" t="s">
        <v>298</v>
      </c>
      <c r="C1377" t="s">
        <v>299</v>
      </c>
      <c r="D1377">
        <v>21</v>
      </c>
      <c r="E1377">
        <v>61</v>
      </c>
      <c r="F1377">
        <v>51</v>
      </c>
      <c r="G1377" t="s">
        <v>20</v>
      </c>
      <c r="H1377" t="s">
        <v>21</v>
      </c>
      <c r="I1377" t="s">
        <v>22</v>
      </c>
      <c r="J1377" t="b">
        <v>0</v>
      </c>
      <c r="K1377" t="s">
        <v>1210</v>
      </c>
      <c r="L1377" t="s">
        <v>31</v>
      </c>
      <c r="M1377" t="b">
        <v>0</v>
      </c>
      <c r="N1377" t="s">
        <v>25</v>
      </c>
      <c r="O1377">
        <v>8595</v>
      </c>
      <c r="P1377">
        <v>1307046</v>
      </c>
      <c r="Q1377" t="b">
        <v>0</v>
      </c>
      <c r="R1377">
        <v>20171011</v>
      </c>
    </row>
    <row r="1378" spans="1:18" hidden="1" x14ac:dyDescent="0.25">
      <c r="A1378">
        <v>1996</v>
      </c>
      <c r="B1378" t="s">
        <v>298</v>
      </c>
      <c r="C1378" t="s">
        <v>299</v>
      </c>
      <c r="D1378">
        <v>21</v>
      </c>
      <c r="E1378">
        <v>61</v>
      </c>
      <c r="F1378">
        <v>51</v>
      </c>
      <c r="G1378" t="s">
        <v>20</v>
      </c>
      <c r="H1378" t="s">
        <v>21</v>
      </c>
      <c r="I1378" t="s">
        <v>22</v>
      </c>
      <c r="J1378" t="b">
        <v>0</v>
      </c>
      <c r="K1378" t="s">
        <v>1211</v>
      </c>
      <c r="L1378" t="s">
        <v>29</v>
      </c>
      <c r="M1378" t="b">
        <v>0</v>
      </c>
      <c r="N1378" t="s">
        <v>25</v>
      </c>
      <c r="O1378">
        <v>560012</v>
      </c>
      <c r="P1378">
        <v>1307046</v>
      </c>
      <c r="Q1378" t="b">
        <v>0</v>
      </c>
      <c r="R1378">
        <v>20171011</v>
      </c>
    </row>
    <row r="1379" spans="1:18" hidden="1" x14ac:dyDescent="0.25">
      <c r="A1379">
        <v>1996</v>
      </c>
      <c r="B1379" t="s">
        <v>303</v>
      </c>
      <c r="C1379" t="s">
        <v>304</v>
      </c>
      <c r="D1379">
        <v>22</v>
      </c>
      <c r="E1379">
        <v>72</v>
      </c>
      <c r="F1379">
        <v>45</v>
      </c>
      <c r="G1379" t="s">
        <v>20</v>
      </c>
      <c r="H1379" t="s">
        <v>21</v>
      </c>
      <c r="I1379" t="s">
        <v>22</v>
      </c>
      <c r="J1379" t="b">
        <v>0</v>
      </c>
      <c r="K1379" t="s">
        <v>1212</v>
      </c>
      <c r="L1379" t="s">
        <v>24</v>
      </c>
      <c r="M1379" t="b">
        <v>0</v>
      </c>
      <c r="N1379" t="s">
        <v>25</v>
      </c>
      <c r="O1379">
        <v>847157</v>
      </c>
      <c r="P1379">
        <v>1700102</v>
      </c>
      <c r="Q1379" t="b">
        <v>0</v>
      </c>
      <c r="R1379">
        <v>20171011</v>
      </c>
    </row>
    <row r="1380" spans="1:18" hidden="1" x14ac:dyDescent="0.25">
      <c r="A1380">
        <v>1996</v>
      </c>
      <c r="B1380" t="s">
        <v>303</v>
      </c>
      <c r="C1380" t="s">
        <v>304</v>
      </c>
      <c r="D1380">
        <v>22</v>
      </c>
      <c r="E1380">
        <v>72</v>
      </c>
      <c r="F1380">
        <v>45</v>
      </c>
      <c r="G1380" t="s">
        <v>20</v>
      </c>
      <c r="H1380" t="s">
        <v>21</v>
      </c>
      <c r="I1380" t="s">
        <v>22</v>
      </c>
      <c r="J1380" t="b">
        <v>0</v>
      </c>
      <c r="K1380" t="s">
        <v>1213</v>
      </c>
      <c r="L1380" t="s">
        <v>29</v>
      </c>
      <c r="M1380" t="b">
        <v>0</v>
      </c>
      <c r="N1380" t="s">
        <v>25</v>
      </c>
      <c r="O1380">
        <v>852945</v>
      </c>
      <c r="P1380">
        <v>1700102</v>
      </c>
      <c r="Q1380" t="b">
        <v>0</v>
      </c>
      <c r="R1380">
        <v>20171011</v>
      </c>
    </row>
    <row r="1381" spans="1:18" hidden="1" x14ac:dyDescent="0.25">
      <c r="A1381">
        <v>1996</v>
      </c>
      <c r="B1381" t="s">
        <v>76</v>
      </c>
      <c r="C1381" t="s">
        <v>77</v>
      </c>
      <c r="D1381">
        <v>23</v>
      </c>
      <c r="E1381">
        <v>11</v>
      </c>
      <c r="F1381">
        <v>2</v>
      </c>
      <c r="G1381" t="s">
        <v>20</v>
      </c>
      <c r="H1381" t="s">
        <v>21</v>
      </c>
      <c r="I1381" t="s">
        <v>22</v>
      </c>
      <c r="J1381" t="b">
        <v>0</v>
      </c>
      <c r="K1381" t="s">
        <v>1214</v>
      </c>
      <c r="L1381" t="s">
        <v>1193</v>
      </c>
      <c r="M1381" t="b">
        <v>0</v>
      </c>
      <c r="N1381" t="s">
        <v>25</v>
      </c>
      <c r="O1381">
        <v>18618</v>
      </c>
      <c r="P1381">
        <v>606777</v>
      </c>
      <c r="Q1381" t="b">
        <v>0</v>
      </c>
      <c r="R1381">
        <v>20171011</v>
      </c>
    </row>
    <row r="1382" spans="1:18" hidden="1" x14ac:dyDescent="0.25">
      <c r="A1382">
        <v>1996</v>
      </c>
      <c r="B1382" t="s">
        <v>76</v>
      </c>
      <c r="C1382" t="s">
        <v>77</v>
      </c>
      <c r="D1382">
        <v>23</v>
      </c>
      <c r="E1382">
        <v>11</v>
      </c>
      <c r="F1382">
        <v>2</v>
      </c>
      <c r="G1382" t="s">
        <v>20</v>
      </c>
      <c r="H1382" t="s">
        <v>21</v>
      </c>
      <c r="I1382" t="s">
        <v>22</v>
      </c>
      <c r="J1382" t="b">
        <v>0</v>
      </c>
      <c r="K1382" t="s">
        <v>1215</v>
      </c>
      <c r="L1382" t="s">
        <v>29</v>
      </c>
      <c r="M1382" t="b">
        <v>0</v>
      </c>
      <c r="N1382" t="s">
        <v>25</v>
      </c>
      <c r="O1382">
        <v>266226</v>
      </c>
      <c r="P1382">
        <v>606777</v>
      </c>
      <c r="Q1382" t="b">
        <v>0</v>
      </c>
      <c r="R1382">
        <v>20171011</v>
      </c>
    </row>
    <row r="1383" spans="1:18" hidden="1" x14ac:dyDescent="0.25">
      <c r="A1383">
        <v>1996</v>
      </c>
      <c r="B1383" t="s">
        <v>76</v>
      </c>
      <c r="C1383" t="s">
        <v>77</v>
      </c>
      <c r="D1383">
        <v>23</v>
      </c>
      <c r="E1383">
        <v>11</v>
      </c>
      <c r="F1383">
        <v>2</v>
      </c>
      <c r="G1383" t="s">
        <v>20</v>
      </c>
      <c r="H1383" t="s">
        <v>21</v>
      </c>
      <c r="I1383" t="s">
        <v>22</v>
      </c>
      <c r="J1383" t="b">
        <v>0</v>
      </c>
      <c r="K1383" t="s">
        <v>134</v>
      </c>
      <c r="M1383" t="b">
        <v>0</v>
      </c>
      <c r="N1383" t="s">
        <v>25</v>
      </c>
      <c r="O1383">
        <v>70</v>
      </c>
      <c r="P1383">
        <v>606777</v>
      </c>
      <c r="Q1383" t="b">
        <v>0</v>
      </c>
      <c r="R1383">
        <v>20171011</v>
      </c>
    </row>
    <row r="1384" spans="1:18" hidden="1" x14ac:dyDescent="0.25">
      <c r="A1384">
        <v>1996</v>
      </c>
      <c r="B1384" t="s">
        <v>76</v>
      </c>
      <c r="C1384" t="s">
        <v>77</v>
      </c>
      <c r="D1384">
        <v>23</v>
      </c>
      <c r="E1384">
        <v>11</v>
      </c>
      <c r="F1384">
        <v>2</v>
      </c>
      <c r="G1384" t="s">
        <v>20</v>
      </c>
      <c r="H1384" t="s">
        <v>21</v>
      </c>
      <c r="I1384" t="s">
        <v>22</v>
      </c>
      <c r="J1384" t="b">
        <v>0</v>
      </c>
      <c r="K1384" t="s">
        <v>1216</v>
      </c>
      <c r="L1384" t="s">
        <v>27</v>
      </c>
      <c r="M1384" t="b">
        <v>0</v>
      </c>
      <c r="N1384" t="s">
        <v>25</v>
      </c>
      <c r="O1384">
        <v>23441</v>
      </c>
      <c r="P1384">
        <v>606777</v>
      </c>
      <c r="Q1384" t="b">
        <v>0</v>
      </c>
      <c r="R1384">
        <v>20171011</v>
      </c>
    </row>
    <row r="1385" spans="1:18" hidden="1" x14ac:dyDescent="0.25">
      <c r="A1385">
        <v>1996</v>
      </c>
      <c r="B1385" t="s">
        <v>76</v>
      </c>
      <c r="C1385" t="s">
        <v>77</v>
      </c>
      <c r="D1385">
        <v>23</v>
      </c>
      <c r="E1385">
        <v>11</v>
      </c>
      <c r="F1385">
        <v>2</v>
      </c>
      <c r="G1385" t="s">
        <v>20</v>
      </c>
      <c r="H1385" t="s">
        <v>21</v>
      </c>
      <c r="I1385" t="s">
        <v>22</v>
      </c>
      <c r="J1385" t="b">
        <v>0</v>
      </c>
      <c r="K1385" t="s">
        <v>1217</v>
      </c>
      <c r="L1385" t="s">
        <v>24</v>
      </c>
      <c r="M1385" t="b">
        <v>0</v>
      </c>
      <c r="N1385" t="s">
        <v>25</v>
      </c>
      <c r="O1385">
        <v>298422</v>
      </c>
      <c r="P1385">
        <v>606777</v>
      </c>
      <c r="Q1385" t="b">
        <v>0</v>
      </c>
      <c r="R1385">
        <v>20171011</v>
      </c>
    </row>
    <row r="1386" spans="1:18" x14ac:dyDescent="0.25">
      <c r="A1386">
        <v>1996</v>
      </c>
      <c r="B1386" t="s">
        <v>85</v>
      </c>
      <c r="C1386" t="s">
        <v>86</v>
      </c>
      <c r="D1386">
        <v>25</v>
      </c>
      <c r="E1386">
        <v>14</v>
      </c>
      <c r="F1386">
        <v>3</v>
      </c>
      <c r="G1386" t="s">
        <v>20</v>
      </c>
      <c r="H1386" t="s">
        <v>21</v>
      </c>
      <c r="I1386" t="s">
        <v>22</v>
      </c>
      <c r="J1386" t="b">
        <v>0</v>
      </c>
      <c r="K1386" t="s">
        <v>651</v>
      </c>
      <c r="L1386" t="s">
        <v>29</v>
      </c>
      <c r="M1386" t="b">
        <v>0</v>
      </c>
      <c r="N1386" t="s">
        <v>25</v>
      </c>
      <c r="O1386">
        <v>1334135</v>
      </c>
      <c r="P1386">
        <v>2555942</v>
      </c>
      <c r="Q1386" t="b">
        <v>0</v>
      </c>
      <c r="R1386">
        <v>20171011</v>
      </c>
    </row>
    <row r="1387" spans="1:18" x14ac:dyDescent="0.25">
      <c r="A1387">
        <v>1996</v>
      </c>
      <c r="B1387" t="s">
        <v>85</v>
      </c>
      <c r="C1387" t="s">
        <v>86</v>
      </c>
      <c r="D1387">
        <v>25</v>
      </c>
      <c r="E1387">
        <v>14</v>
      </c>
      <c r="F1387">
        <v>3</v>
      </c>
      <c r="G1387" t="s">
        <v>20</v>
      </c>
      <c r="H1387" t="s">
        <v>21</v>
      </c>
      <c r="I1387" t="s">
        <v>22</v>
      </c>
      <c r="J1387" t="b">
        <v>0</v>
      </c>
      <c r="K1387" t="s">
        <v>1218</v>
      </c>
      <c r="L1387" t="s">
        <v>972</v>
      </c>
      <c r="M1387" t="b">
        <v>0</v>
      </c>
      <c r="N1387" t="s">
        <v>25</v>
      </c>
      <c r="O1387">
        <v>7169</v>
      </c>
      <c r="P1387">
        <v>2555942</v>
      </c>
      <c r="Q1387" t="b">
        <v>0</v>
      </c>
      <c r="R1387">
        <v>20171011</v>
      </c>
    </row>
    <row r="1388" spans="1:18" x14ac:dyDescent="0.25">
      <c r="A1388">
        <v>1996</v>
      </c>
      <c r="B1388" t="s">
        <v>85</v>
      </c>
      <c r="C1388" t="s">
        <v>86</v>
      </c>
      <c r="D1388">
        <v>25</v>
      </c>
      <c r="E1388">
        <v>14</v>
      </c>
      <c r="F1388">
        <v>3</v>
      </c>
      <c r="G1388" t="s">
        <v>20</v>
      </c>
      <c r="H1388" t="s">
        <v>21</v>
      </c>
      <c r="I1388" t="s">
        <v>22</v>
      </c>
      <c r="J1388" t="b">
        <v>0</v>
      </c>
      <c r="K1388" t="s">
        <v>1219</v>
      </c>
      <c r="L1388" t="s">
        <v>158</v>
      </c>
      <c r="M1388" t="b">
        <v>0</v>
      </c>
      <c r="N1388" t="s">
        <v>25</v>
      </c>
      <c r="O1388">
        <v>70007</v>
      </c>
      <c r="P1388">
        <v>2555942</v>
      </c>
      <c r="Q1388" t="b">
        <v>0</v>
      </c>
      <c r="R1388">
        <v>20171011</v>
      </c>
    </row>
    <row r="1389" spans="1:18" x14ac:dyDescent="0.25">
      <c r="A1389">
        <v>1996</v>
      </c>
      <c r="B1389" t="s">
        <v>85</v>
      </c>
      <c r="C1389" t="s">
        <v>86</v>
      </c>
      <c r="D1389">
        <v>25</v>
      </c>
      <c r="E1389">
        <v>14</v>
      </c>
      <c r="F1389">
        <v>3</v>
      </c>
      <c r="G1389" t="s">
        <v>20</v>
      </c>
      <c r="H1389" t="s">
        <v>21</v>
      </c>
      <c r="I1389" t="s">
        <v>22</v>
      </c>
      <c r="J1389" t="b">
        <v>0</v>
      </c>
      <c r="K1389" t="s">
        <v>1220</v>
      </c>
      <c r="L1389" t="s">
        <v>24</v>
      </c>
      <c r="M1389" t="b">
        <v>0</v>
      </c>
      <c r="N1389" t="s">
        <v>25</v>
      </c>
      <c r="O1389">
        <v>1143120</v>
      </c>
      <c r="P1389">
        <v>2555942</v>
      </c>
      <c r="Q1389" t="b">
        <v>0</v>
      </c>
      <c r="R1389">
        <v>20171011</v>
      </c>
    </row>
    <row r="1390" spans="1:18" x14ac:dyDescent="0.25">
      <c r="A1390">
        <v>1996</v>
      </c>
      <c r="B1390" t="s">
        <v>85</v>
      </c>
      <c r="C1390" t="s">
        <v>86</v>
      </c>
      <c r="D1390">
        <v>25</v>
      </c>
      <c r="E1390">
        <v>14</v>
      </c>
      <c r="F1390">
        <v>3</v>
      </c>
      <c r="G1390" t="s">
        <v>20</v>
      </c>
      <c r="H1390" t="s">
        <v>21</v>
      </c>
      <c r="I1390" t="s">
        <v>22</v>
      </c>
      <c r="J1390" t="b">
        <v>0</v>
      </c>
      <c r="K1390" t="s">
        <v>134</v>
      </c>
      <c r="M1390" t="b">
        <v>0</v>
      </c>
      <c r="N1390" t="s">
        <v>25</v>
      </c>
      <c r="O1390">
        <v>1511</v>
      </c>
      <c r="P1390">
        <v>2555942</v>
      </c>
      <c r="Q1390" t="b">
        <v>0</v>
      </c>
      <c r="R1390">
        <v>20171011</v>
      </c>
    </row>
    <row r="1391" spans="1:18" hidden="1" x14ac:dyDescent="0.25">
      <c r="A1391">
        <v>1996</v>
      </c>
      <c r="B1391" t="s">
        <v>92</v>
      </c>
      <c r="C1391" t="s">
        <v>93</v>
      </c>
      <c r="D1391">
        <v>26</v>
      </c>
      <c r="E1391">
        <v>34</v>
      </c>
      <c r="F1391">
        <v>23</v>
      </c>
      <c r="G1391" t="s">
        <v>20</v>
      </c>
      <c r="H1391" t="s">
        <v>21</v>
      </c>
      <c r="I1391" t="s">
        <v>22</v>
      </c>
      <c r="J1391" t="b">
        <v>0</v>
      </c>
      <c r="K1391" t="s">
        <v>193</v>
      </c>
      <c r="L1391" t="s">
        <v>193</v>
      </c>
      <c r="M1391" t="b">
        <v>1</v>
      </c>
      <c r="N1391" t="s">
        <v>25</v>
      </c>
      <c r="O1391">
        <v>304</v>
      </c>
      <c r="P1391">
        <v>3762575</v>
      </c>
      <c r="Q1391" t="b">
        <v>0</v>
      </c>
      <c r="R1391">
        <v>20171011</v>
      </c>
    </row>
    <row r="1392" spans="1:18" hidden="1" x14ac:dyDescent="0.25">
      <c r="A1392">
        <v>1996</v>
      </c>
      <c r="B1392" t="s">
        <v>92</v>
      </c>
      <c r="C1392" t="s">
        <v>93</v>
      </c>
      <c r="D1392">
        <v>26</v>
      </c>
      <c r="E1392">
        <v>34</v>
      </c>
      <c r="F1392">
        <v>23</v>
      </c>
      <c r="G1392" t="s">
        <v>20</v>
      </c>
      <c r="H1392" t="s">
        <v>21</v>
      </c>
      <c r="I1392" t="s">
        <v>22</v>
      </c>
      <c r="J1392" t="b">
        <v>0</v>
      </c>
      <c r="K1392" t="s">
        <v>1221</v>
      </c>
      <c r="L1392" t="s">
        <v>972</v>
      </c>
      <c r="M1392" t="b">
        <v>0</v>
      </c>
      <c r="N1392" t="s">
        <v>25</v>
      </c>
      <c r="O1392">
        <v>11306</v>
      </c>
      <c r="P1392">
        <v>3762575</v>
      </c>
      <c r="Q1392" t="b">
        <v>0</v>
      </c>
      <c r="R1392">
        <v>20171011</v>
      </c>
    </row>
    <row r="1393" spans="1:18" hidden="1" x14ac:dyDescent="0.25">
      <c r="A1393">
        <v>1996</v>
      </c>
      <c r="B1393" t="s">
        <v>92</v>
      </c>
      <c r="C1393" t="s">
        <v>93</v>
      </c>
      <c r="D1393">
        <v>26</v>
      </c>
      <c r="E1393">
        <v>34</v>
      </c>
      <c r="F1393">
        <v>23</v>
      </c>
      <c r="G1393" t="s">
        <v>20</v>
      </c>
      <c r="H1393" t="s">
        <v>21</v>
      </c>
      <c r="I1393" t="s">
        <v>22</v>
      </c>
      <c r="J1393" t="b">
        <v>0</v>
      </c>
      <c r="K1393" t="s">
        <v>1222</v>
      </c>
      <c r="L1393" t="s">
        <v>31</v>
      </c>
      <c r="M1393" t="b">
        <v>0</v>
      </c>
      <c r="N1393" t="s">
        <v>25</v>
      </c>
      <c r="O1393">
        <v>36911</v>
      </c>
      <c r="P1393">
        <v>3762575</v>
      </c>
      <c r="Q1393" t="b">
        <v>0</v>
      </c>
      <c r="R1393">
        <v>20171011</v>
      </c>
    </row>
    <row r="1394" spans="1:18" hidden="1" x14ac:dyDescent="0.25">
      <c r="A1394">
        <v>1996</v>
      </c>
      <c r="B1394" t="s">
        <v>92</v>
      </c>
      <c r="C1394" t="s">
        <v>93</v>
      </c>
      <c r="D1394">
        <v>26</v>
      </c>
      <c r="E1394">
        <v>34</v>
      </c>
      <c r="F1394">
        <v>23</v>
      </c>
      <c r="G1394" t="s">
        <v>20</v>
      </c>
      <c r="H1394" t="s">
        <v>21</v>
      </c>
      <c r="I1394" t="s">
        <v>22</v>
      </c>
      <c r="J1394" t="b">
        <v>0</v>
      </c>
      <c r="K1394" t="s">
        <v>313</v>
      </c>
      <c r="L1394" t="s">
        <v>29</v>
      </c>
      <c r="M1394" t="b">
        <v>0</v>
      </c>
      <c r="N1394" t="s">
        <v>25</v>
      </c>
      <c r="O1394">
        <v>2195738</v>
      </c>
      <c r="P1394">
        <v>3762575</v>
      </c>
      <c r="Q1394" t="b">
        <v>0</v>
      </c>
      <c r="R1394">
        <v>20171011</v>
      </c>
    </row>
    <row r="1395" spans="1:18" hidden="1" x14ac:dyDescent="0.25">
      <c r="A1395">
        <v>1996</v>
      </c>
      <c r="B1395" t="s">
        <v>92</v>
      </c>
      <c r="C1395" t="s">
        <v>93</v>
      </c>
      <c r="D1395">
        <v>26</v>
      </c>
      <c r="E1395">
        <v>34</v>
      </c>
      <c r="F1395">
        <v>23</v>
      </c>
      <c r="G1395" t="s">
        <v>20</v>
      </c>
      <c r="H1395" t="s">
        <v>21</v>
      </c>
      <c r="I1395" t="s">
        <v>22</v>
      </c>
      <c r="J1395" t="b">
        <v>0</v>
      </c>
      <c r="K1395" t="s">
        <v>658</v>
      </c>
      <c r="L1395" t="s">
        <v>443</v>
      </c>
      <c r="M1395" t="b">
        <v>0</v>
      </c>
      <c r="N1395" t="s">
        <v>25</v>
      </c>
      <c r="O1395">
        <v>12235</v>
      </c>
      <c r="P1395">
        <v>3762575</v>
      </c>
      <c r="Q1395" t="b">
        <v>0</v>
      </c>
      <c r="R1395">
        <v>20171011</v>
      </c>
    </row>
    <row r="1396" spans="1:18" hidden="1" x14ac:dyDescent="0.25">
      <c r="A1396">
        <v>1996</v>
      </c>
      <c r="B1396" t="s">
        <v>92</v>
      </c>
      <c r="C1396" t="s">
        <v>93</v>
      </c>
      <c r="D1396">
        <v>26</v>
      </c>
      <c r="E1396">
        <v>34</v>
      </c>
      <c r="F1396">
        <v>23</v>
      </c>
      <c r="G1396" t="s">
        <v>20</v>
      </c>
      <c r="H1396" t="s">
        <v>21</v>
      </c>
      <c r="I1396" t="s">
        <v>22</v>
      </c>
      <c r="J1396" t="b">
        <v>0</v>
      </c>
      <c r="K1396" t="s">
        <v>1223</v>
      </c>
      <c r="L1396" t="s">
        <v>24</v>
      </c>
      <c r="M1396" t="b">
        <v>0</v>
      </c>
      <c r="N1396" t="s">
        <v>25</v>
      </c>
      <c r="O1396">
        <v>1500106</v>
      </c>
      <c r="P1396">
        <v>3762575</v>
      </c>
      <c r="Q1396" t="b">
        <v>0</v>
      </c>
      <c r="R1396">
        <v>20171011</v>
      </c>
    </row>
    <row r="1397" spans="1:18" hidden="1" x14ac:dyDescent="0.25">
      <c r="A1397">
        <v>1996</v>
      </c>
      <c r="B1397" t="s">
        <v>92</v>
      </c>
      <c r="C1397" t="s">
        <v>93</v>
      </c>
      <c r="D1397">
        <v>26</v>
      </c>
      <c r="E1397">
        <v>34</v>
      </c>
      <c r="F1397">
        <v>23</v>
      </c>
      <c r="G1397" t="s">
        <v>20</v>
      </c>
      <c r="H1397" t="s">
        <v>21</v>
      </c>
      <c r="I1397" t="s">
        <v>22</v>
      </c>
      <c r="J1397" t="b">
        <v>0</v>
      </c>
      <c r="K1397" t="s">
        <v>1224</v>
      </c>
      <c r="L1397" t="s">
        <v>1225</v>
      </c>
      <c r="M1397" t="b">
        <v>0</v>
      </c>
      <c r="N1397" t="s">
        <v>25</v>
      </c>
      <c r="O1397">
        <v>5975</v>
      </c>
      <c r="P1397">
        <v>3762575</v>
      </c>
      <c r="Q1397" t="b">
        <v>0</v>
      </c>
      <c r="R1397">
        <v>20171011</v>
      </c>
    </row>
    <row r="1398" spans="1:18" hidden="1" x14ac:dyDescent="0.25">
      <c r="A1398">
        <v>1996</v>
      </c>
      <c r="B1398" t="s">
        <v>103</v>
      </c>
      <c r="C1398" t="s">
        <v>104</v>
      </c>
      <c r="D1398">
        <v>27</v>
      </c>
      <c r="E1398">
        <v>41</v>
      </c>
      <c r="F1398">
        <v>33</v>
      </c>
      <c r="G1398" t="s">
        <v>20</v>
      </c>
      <c r="H1398" t="s">
        <v>21</v>
      </c>
      <c r="I1398" t="s">
        <v>22</v>
      </c>
      <c r="J1398" t="b">
        <v>0</v>
      </c>
      <c r="K1398" t="s">
        <v>1226</v>
      </c>
      <c r="L1398" t="s">
        <v>571</v>
      </c>
      <c r="M1398" t="b">
        <v>0</v>
      </c>
      <c r="N1398" t="s">
        <v>25</v>
      </c>
      <c r="O1398">
        <v>14139</v>
      </c>
      <c r="P1398">
        <v>2182905</v>
      </c>
      <c r="Q1398" t="b">
        <v>0</v>
      </c>
      <c r="R1398">
        <v>20171011</v>
      </c>
    </row>
    <row r="1399" spans="1:18" hidden="1" x14ac:dyDescent="0.25">
      <c r="A1399">
        <v>1996</v>
      </c>
      <c r="B1399" t="s">
        <v>103</v>
      </c>
      <c r="C1399" t="s">
        <v>104</v>
      </c>
      <c r="D1399">
        <v>27</v>
      </c>
      <c r="E1399">
        <v>41</v>
      </c>
      <c r="F1399">
        <v>33</v>
      </c>
      <c r="G1399" t="s">
        <v>20</v>
      </c>
      <c r="H1399" t="s">
        <v>21</v>
      </c>
      <c r="I1399" t="s">
        <v>22</v>
      </c>
      <c r="J1399" t="b">
        <v>0</v>
      </c>
      <c r="K1399" t="s">
        <v>828</v>
      </c>
      <c r="L1399" t="s">
        <v>88</v>
      </c>
      <c r="M1399" t="b">
        <v>0</v>
      </c>
      <c r="N1399" t="s">
        <v>25</v>
      </c>
      <c r="O1399">
        <v>1554</v>
      </c>
      <c r="P1399">
        <v>2182905</v>
      </c>
      <c r="Q1399" t="b">
        <v>0</v>
      </c>
      <c r="R1399">
        <v>20171011</v>
      </c>
    </row>
    <row r="1400" spans="1:18" hidden="1" x14ac:dyDescent="0.25">
      <c r="A1400">
        <v>1996</v>
      </c>
      <c r="B1400" t="s">
        <v>103</v>
      </c>
      <c r="C1400" t="s">
        <v>104</v>
      </c>
      <c r="D1400">
        <v>27</v>
      </c>
      <c r="E1400">
        <v>41</v>
      </c>
      <c r="F1400">
        <v>33</v>
      </c>
      <c r="G1400" t="s">
        <v>20</v>
      </c>
      <c r="H1400" t="s">
        <v>21</v>
      </c>
      <c r="I1400" t="s">
        <v>22</v>
      </c>
      <c r="J1400" t="b">
        <v>0</v>
      </c>
      <c r="K1400" t="s">
        <v>1227</v>
      </c>
      <c r="L1400" t="s">
        <v>1228</v>
      </c>
      <c r="M1400" t="b">
        <v>0</v>
      </c>
      <c r="N1400" t="s">
        <v>25</v>
      </c>
      <c r="O1400">
        <v>4381</v>
      </c>
      <c r="P1400">
        <v>2182905</v>
      </c>
      <c r="Q1400" t="b">
        <v>0</v>
      </c>
      <c r="R1400">
        <v>20171011</v>
      </c>
    </row>
    <row r="1401" spans="1:18" hidden="1" x14ac:dyDescent="0.25">
      <c r="A1401">
        <v>1996</v>
      </c>
      <c r="B1401" t="s">
        <v>103</v>
      </c>
      <c r="C1401" t="s">
        <v>104</v>
      </c>
      <c r="D1401">
        <v>27</v>
      </c>
      <c r="E1401">
        <v>41</v>
      </c>
      <c r="F1401">
        <v>33</v>
      </c>
      <c r="G1401" t="s">
        <v>20</v>
      </c>
      <c r="H1401" t="s">
        <v>21</v>
      </c>
      <c r="I1401" t="s">
        <v>22</v>
      </c>
      <c r="J1401" t="b">
        <v>0</v>
      </c>
      <c r="K1401" t="s">
        <v>1229</v>
      </c>
      <c r="L1401" t="s">
        <v>31</v>
      </c>
      <c r="M1401" t="b">
        <v>0</v>
      </c>
      <c r="N1401" t="s">
        <v>25</v>
      </c>
      <c r="O1401">
        <v>5428</v>
      </c>
      <c r="P1401">
        <v>2182905</v>
      </c>
      <c r="Q1401" t="b">
        <v>0</v>
      </c>
      <c r="R1401">
        <v>20171011</v>
      </c>
    </row>
    <row r="1402" spans="1:18" hidden="1" x14ac:dyDescent="0.25">
      <c r="A1402">
        <v>1996</v>
      </c>
      <c r="B1402" t="s">
        <v>103</v>
      </c>
      <c r="C1402" t="s">
        <v>104</v>
      </c>
      <c r="D1402">
        <v>27</v>
      </c>
      <c r="E1402">
        <v>41</v>
      </c>
      <c r="F1402">
        <v>33</v>
      </c>
      <c r="G1402" t="s">
        <v>20</v>
      </c>
      <c r="H1402" t="s">
        <v>21</v>
      </c>
      <c r="I1402" t="s">
        <v>22</v>
      </c>
      <c r="J1402" t="b">
        <v>0</v>
      </c>
      <c r="K1402" t="s">
        <v>665</v>
      </c>
      <c r="L1402" t="s">
        <v>24</v>
      </c>
      <c r="M1402" t="b">
        <v>0</v>
      </c>
      <c r="N1402" t="s">
        <v>25</v>
      </c>
      <c r="O1402">
        <v>901194</v>
      </c>
      <c r="P1402">
        <v>2182905</v>
      </c>
      <c r="Q1402" t="b">
        <v>0</v>
      </c>
      <c r="R1402">
        <v>20171011</v>
      </c>
    </row>
    <row r="1403" spans="1:18" hidden="1" x14ac:dyDescent="0.25">
      <c r="A1403">
        <v>1996</v>
      </c>
      <c r="B1403" t="s">
        <v>103</v>
      </c>
      <c r="C1403" t="s">
        <v>104</v>
      </c>
      <c r="D1403">
        <v>27</v>
      </c>
      <c r="E1403">
        <v>41</v>
      </c>
      <c r="F1403">
        <v>33</v>
      </c>
      <c r="G1403" t="s">
        <v>20</v>
      </c>
      <c r="H1403" t="s">
        <v>21</v>
      </c>
      <c r="I1403" t="s">
        <v>22</v>
      </c>
      <c r="J1403" t="b">
        <v>0</v>
      </c>
      <c r="K1403" t="s">
        <v>1230</v>
      </c>
      <c r="L1403" t="s">
        <v>972</v>
      </c>
      <c r="M1403" t="b">
        <v>0</v>
      </c>
      <c r="N1403" t="s">
        <v>25</v>
      </c>
      <c r="O1403">
        <v>4321</v>
      </c>
      <c r="P1403">
        <v>2182905</v>
      </c>
      <c r="Q1403" t="b">
        <v>0</v>
      </c>
      <c r="R1403">
        <v>20171011</v>
      </c>
    </row>
    <row r="1404" spans="1:18" hidden="1" x14ac:dyDescent="0.25">
      <c r="A1404">
        <v>1996</v>
      </c>
      <c r="B1404" t="s">
        <v>103</v>
      </c>
      <c r="C1404" t="s">
        <v>104</v>
      </c>
      <c r="D1404">
        <v>27</v>
      </c>
      <c r="E1404">
        <v>41</v>
      </c>
      <c r="F1404">
        <v>33</v>
      </c>
      <c r="G1404" t="s">
        <v>20</v>
      </c>
      <c r="H1404" t="s">
        <v>21</v>
      </c>
      <c r="I1404" t="s">
        <v>22</v>
      </c>
      <c r="J1404" t="b">
        <v>0</v>
      </c>
      <c r="K1404" t="s">
        <v>1231</v>
      </c>
      <c r="L1404" t="s">
        <v>1192</v>
      </c>
      <c r="M1404" t="b">
        <v>0</v>
      </c>
      <c r="N1404" t="s">
        <v>25</v>
      </c>
      <c r="O1404">
        <v>152328</v>
      </c>
      <c r="P1404">
        <v>2182905</v>
      </c>
      <c r="Q1404" t="b">
        <v>0</v>
      </c>
      <c r="R1404">
        <v>20171011</v>
      </c>
    </row>
    <row r="1405" spans="1:18" hidden="1" x14ac:dyDescent="0.25">
      <c r="A1405">
        <v>1996</v>
      </c>
      <c r="B1405" t="s">
        <v>103</v>
      </c>
      <c r="C1405" t="s">
        <v>104</v>
      </c>
      <c r="D1405">
        <v>27</v>
      </c>
      <c r="E1405">
        <v>41</v>
      </c>
      <c r="F1405">
        <v>33</v>
      </c>
      <c r="G1405" t="s">
        <v>20</v>
      </c>
      <c r="H1405" t="s">
        <v>21</v>
      </c>
      <c r="I1405" t="s">
        <v>22</v>
      </c>
      <c r="J1405" t="b">
        <v>0</v>
      </c>
      <c r="K1405" t="s">
        <v>193</v>
      </c>
      <c r="L1405" t="s">
        <v>193</v>
      </c>
      <c r="M1405" t="b">
        <v>1</v>
      </c>
      <c r="N1405" t="s">
        <v>25</v>
      </c>
      <c r="O1405">
        <v>1130</v>
      </c>
      <c r="P1405">
        <v>2182905</v>
      </c>
      <c r="Q1405" t="b">
        <v>0</v>
      </c>
      <c r="R1405">
        <v>20171011</v>
      </c>
    </row>
    <row r="1406" spans="1:18" hidden="1" x14ac:dyDescent="0.25">
      <c r="A1406">
        <v>1996</v>
      </c>
      <c r="B1406" t="s">
        <v>103</v>
      </c>
      <c r="C1406" t="s">
        <v>104</v>
      </c>
      <c r="D1406">
        <v>27</v>
      </c>
      <c r="E1406">
        <v>41</v>
      </c>
      <c r="F1406">
        <v>33</v>
      </c>
      <c r="G1406" t="s">
        <v>20</v>
      </c>
      <c r="H1406" t="s">
        <v>21</v>
      </c>
      <c r="I1406" t="s">
        <v>22</v>
      </c>
      <c r="J1406" t="b">
        <v>0</v>
      </c>
      <c r="K1406" t="s">
        <v>1232</v>
      </c>
      <c r="L1406" t="s">
        <v>815</v>
      </c>
      <c r="M1406" t="b">
        <v>0</v>
      </c>
      <c r="N1406" t="s">
        <v>25</v>
      </c>
      <c r="O1406">
        <v>1098430</v>
      </c>
      <c r="P1406">
        <v>2182905</v>
      </c>
      <c r="Q1406" t="b">
        <v>0</v>
      </c>
      <c r="R1406">
        <v>20171011</v>
      </c>
    </row>
    <row r="1407" spans="1:18" hidden="1" x14ac:dyDescent="0.25">
      <c r="A1407">
        <v>1996</v>
      </c>
      <c r="B1407" t="s">
        <v>112</v>
      </c>
      <c r="C1407" t="s">
        <v>113</v>
      </c>
      <c r="D1407">
        <v>28</v>
      </c>
      <c r="E1407">
        <v>64</v>
      </c>
      <c r="F1407">
        <v>46</v>
      </c>
      <c r="G1407" t="s">
        <v>20</v>
      </c>
      <c r="H1407" t="s">
        <v>21</v>
      </c>
      <c r="I1407" t="s">
        <v>22</v>
      </c>
      <c r="J1407" t="b">
        <v>0</v>
      </c>
      <c r="K1407" t="s">
        <v>1233</v>
      </c>
      <c r="L1407" t="s">
        <v>1088</v>
      </c>
      <c r="M1407" t="b">
        <v>0</v>
      </c>
      <c r="N1407" t="s">
        <v>25</v>
      </c>
      <c r="O1407">
        <v>13861</v>
      </c>
      <c r="P1407">
        <v>878662</v>
      </c>
      <c r="Q1407" t="b">
        <v>0</v>
      </c>
      <c r="R1407">
        <v>20171011</v>
      </c>
    </row>
    <row r="1408" spans="1:18" hidden="1" x14ac:dyDescent="0.25">
      <c r="A1408">
        <v>1996</v>
      </c>
      <c r="B1408" t="s">
        <v>112</v>
      </c>
      <c r="C1408" t="s">
        <v>113</v>
      </c>
      <c r="D1408">
        <v>28</v>
      </c>
      <c r="E1408">
        <v>64</v>
      </c>
      <c r="F1408">
        <v>46</v>
      </c>
      <c r="G1408" t="s">
        <v>20</v>
      </c>
      <c r="H1408" t="s">
        <v>21</v>
      </c>
      <c r="I1408" t="s">
        <v>22</v>
      </c>
      <c r="J1408" t="b">
        <v>0</v>
      </c>
      <c r="K1408" t="s">
        <v>332</v>
      </c>
      <c r="L1408" t="s">
        <v>24</v>
      </c>
      <c r="M1408" t="b">
        <v>0</v>
      </c>
      <c r="N1408" t="s">
        <v>25</v>
      </c>
      <c r="O1408">
        <v>624154</v>
      </c>
      <c r="P1408">
        <v>878662</v>
      </c>
      <c r="Q1408" t="b">
        <v>0</v>
      </c>
      <c r="R1408">
        <v>20171011</v>
      </c>
    </row>
    <row r="1409" spans="1:18" hidden="1" x14ac:dyDescent="0.25">
      <c r="A1409">
        <v>1996</v>
      </c>
      <c r="B1409" t="s">
        <v>112</v>
      </c>
      <c r="C1409" t="s">
        <v>113</v>
      </c>
      <c r="D1409">
        <v>28</v>
      </c>
      <c r="E1409">
        <v>64</v>
      </c>
      <c r="F1409">
        <v>46</v>
      </c>
      <c r="G1409" t="s">
        <v>20</v>
      </c>
      <c r="H1409" t="s">
        <v>21</v>
      </c>
      <c r="I1409" t="s">
        <v>22</v>
      </c>
      <c r="J1409" t="b">
        <v>0</v>
      </c>
      <c r="K1409" t="s">
        <v>1234</v>
      </c>
      <c r="L1409" t="s">
        <v>29</v>
      </c>
      <c r="M1409" t="b">
        <v>0</v>
      </c>
      <c r="N1409" t="s">
        <v>25</v>
      </c>
      <c r="O1409">
        <v>240647</v>
      </c>
      <c r="P1409">
        <v>878662</v>
      </c>
      <c r="Q1409" t="b">
        <v>0</v>
      </c>
      <c r="R1409">
        <v>20171011</v>
      </c>
    </row>
    <row r="1410" spans="1:18" hidden="1" x14ac:dyDescent="0.25">
      <c r="A1410">
        <v>1996</v>
      </c>
      <c r="B1410" t="s">
        <v>120</v>
      </c>
      <c r="C1410" t="s">
        <v>121</v>
      </c>
      <c r="D1410">
        <v>30</v>
      </c>
      <c r="E1410">
        <v>81</v>
      </c>
      <c r="F1410">
        <v>64</v>
      </c>
      <c r="G1410" t="s">
        <v>20</v>
      </c>
      <c r="H1410" t="s">
        <v>21</v>
      </c>
      <c r="I1410" t="s">
        <v>22</v>
      </c>
      <c r="J1410" t="b">
        <v>0</v>
      </c>
      <c r="K1410" t="s">
        <v>1235</v>
      </c>
      <c r="L1410" t="s">
        <v>24</v>
      </c>
      <c r="M1410" t="b">
        <v>0</v>
      </c>
      <c r="N1410" t="s">
        <v>25</v>
      </c>
      <c r="O1410">
        <v>182111</v>
      </c>
      <c r="P1410">
        <v>407490</v>
      </c>
      <c r="Q1410" t="b">
        <v>0</v>
      </c>
      <c r="R1410">
        <v>20171011</v>
      </c>
    </row>
    <row r="1411" spans="1:18" hidden="1" x14ac:dyDescent="0.25">
      <c r="A1411">
        <v>1996</v>
      </c>
      <c r="B1411" t="s">
        <v>120</v>
      </c>
      <c r="C1411" t="s">
        <v>121</v>
      </c>
      <c r="D1411">
        <v>30</v>
      </c>
      <c r="E1411">
        <v>81</v>
      </c>
      <c r="F1411">
        <v>64</v>
      </c>
      <c r="G1411" t="s">
        <v>20</v>
      </c>
      <c r="H1411" t="s">
        <v>21</v>
      </c>
      <c r="I1411" t="s">
        <v>22</v>
      </c>
      <c r="J1411" t="b">
        <v>0</v>
      </c>
      <c r="K1411" t="s">
        <v>1236</v>
      </c>
      <c r="L1411" t="s">
        <v>972</v>
      </c>
      <c r="M1411" t="b">
        <v>0</v>
      </c>
      <c r="N1411" t="s">
        <v>25</v>
      </c>
      <c r="O1411">
        <v>4168</v>
      </c>
      <c r="P1411">
        <v>407490</v>
      </c>
      <c r="Q1411" t="b">
        <v>0</v>
      </c>
      <c r="R1411">
        <v>20171011</v>
      </c>
    </row>
    <row r="1412" spans="1:18" hidden="1" x14ac:dyDescent="0.25">
      <c r="A1412">
        <v>1996</v>
      </c>
      <c r="B1412" t="s">
        <v>120</v>
      </c>
      <c r="C1412" t="s">
        <v>121</v>
      </c>
      <c r="D1412">
        <v>30</v>
      </c>
      <c r="E1412">
        <v>81</v>
      </c>
      <c r="F1412">
        <v>64</v>
      </c>
      <c r="G1412" t="s">
        <v>20</v>
      </c>
      <c r="H1412" t="s">
        <v>21</v>
      </c>
      <c r="I1412" t="s">
        <v>22</v>
      </c>
      <c r="J1412" t="b">
        <v>0</v>
      </c>
      <c r="K1412" t="s">
        <v>333</v>
      </c>
      <c r="L1412" t="s">
        <v>29</v>
      </c>
      <c r="M1412" t="b">
        <v>0</v>
      </c>
      <c r="N1412" t="s">
        <v>25</v>
      </c>
      <c r="O1412">
        <v>201935</v>
      </c>
      <c r="P1412">
        <v>407490</v>
      </c>
      <c r="Q1412" t="b">
        <v>0</v>
      </c>
      <c r="R1412">
        <v>20171011</v>
      </c>
    </row>
    <row r="1413" spans="1:18" hidden="1" x14ac:dyDescent="0.25">
      <c r="A1413">
        <v>1996</v>
      </c>
      <c r="B1413" t="s">
        <v>120</v>
      </c>
      <c r="C1413" t="s">
        <v>121</v>
      </c>
      <c r="D1413">
        <v>30</v>
      </c>
      <c r="E1413">
        <v>81</v>
      </c>
      <c r="F1413">
        <v>64</v>
      </c>
      <c r="G1413" t="s">
        <v>20</v>
      </c>
      <c r="H1413" t="s">
        <v>21</v>
      </c>
      <c r="I1413" t="s">
        <v>22</v>
      </c>
      <c r="J1413" t="b">
        <v>0</v>
      </c>
      <c r="K1413" t="s">
        <v>1237</v>
      </c>
      <c r="L1413" t="s">
        <v>1192</v>
      </c>
      <c r="M1413" t="b">
        <v>0</v>
      </c>
      <c r="N1413" t="s">
        <v>25</v>
      </c>
      <c r="O1413">
        <v>19276</v>
      </c>
      <c r="P1413">
        <v>407490</v>
      </c>
      <c r="Q1413" t="b">
        <v>0</v>
      </c>
      <c r="R1413">
        <v>20171011</v>
      </c>
    </row>
    <row r="1414" spans="1:18" hidden="1" x14ac:dyDescent="0.25">
      <c r="A1414">
        <v>1996</v>
      </c>
      <c r="B1414" t="s">
        <v>124</v>
      </c>
      <c r="C1414" t="s">
        <v>125</v>
      </c>
      <c r="D1414">
        <v>31</v>
      </c>
      <c r="E1414">
        <v>46</v>
      </c>
      <c r="F1414">
        <v>35</v>
      </c>
      <c r="G1414" t="s">
        <v>20</v>
      </c>
      <c r="H1414" t="s">
        <v>21</v>
      </c>
      <c r="I1414" t="s">
        <v>22</v>
      </c>
      <c r="J1414" t="b">
        <v>0</v>
      </c>
      <c r="K1414" t="s">
        <v>1238</v>
      </c>
      <c r="L1414" t="s">
        <v>29</v>
      </c>
      <c r="M1414" t="b">
        <v>0</v>
      </c>
      <c r="N1414" t="s">
        <v>25</v>
      </c>
      <c r="O1414">
        <v>281904</v>
      </c>
      <c r="P1414">
        <v>661837</v>
      </c>
      <c r="Q1414" t="b">
        <v>0</v>
      </c>
      <c r="R1414">
        <v>20171011</v>
      </c>
    </row>
    <row r="1415" spans="1:18" hidden="1" x14ac:dyDescent="0.25">
      <c r="A1415">
        <v>1996</v>
      </c>
      <c r="B1415" t="s">
        <v>124</v>
      </c>
      <c r="C1415" t="s">
        <v>125</v>
      </c>
      <c r="D1415">
        <v>31</v>
      </c>
      <c r="E1415">
        <v>46</v>
      </c>
      <c r="F1415">
        <v>35</v>
      </c>
      <c r="G1415" t="s">
        <v>20</v>
      </c>
      <c r="H1415" t="s">
        <v>21</v>
      </c>
      <c r="I1415" t="s">
        <v>22</v>
      </c>
      <c r="J1415" t="b">
        <v>0</v>
      </c>
      <c r="K1415" t="s">
        <v>1239</v>
      </c>
      <c r="L1415" t="s">
        <v>24</v>
      </c>
      <c r="M1415" t="b">
        <v>0</v>
      </c>
      <c r="N1415" t="s">
        <v>25</v>
      </c>
      <c r="O1415">
        <v>379933</v>
      </c>
      <c r="P1415">
        <v>661837</v>
      </c>
      <c r="Q1415" t="b">
        <v>0</v>
      </c>
      <c r="R1415">
        <v>20171011</v>
      </c>
    </row>
    <row r="1416" spans="1:18" hidden="1" x14ac:dyDescent="0.25">
      <c r="A1416">
        <v>1996</v>
      </c>
      <c r="B1416" t="s">
        <v>337</v>
      </c>
      <c r="C1416" t="s">
        <v>338</v>
      </c>
      <c r="D1416">
        <v>33</v>
      </c>
      <c r="E1416">
        <v>12</v>
      </c>
      <c r="F1416">
        <v>4</v>
      </c>
      <c r="G1416" t="s">
        <v>20</v>
      </c>
      <c r="H1416" t="s">
        <v>21</v>
      </c>
      <c r="I1416" t="s">
        <v>22</v>
      </c>
      <c r="J1416" t="b">
        <v>0</v>
      </c>
      <c r="K1416" t="s">
        <v>1240</v>
      </c>
      <c r="L1416" t="s">
        <v>31</v>
      </c>
      <c r="M1416" t="b">
        <v>0</v>
      </c>
      <c r="N1416" t="s">
        <v>25</v>
      </c>
      <c r="O1416">
        <v>22261</v>
      </c>
      <c r="P1416">
        <v>491873</v>
      </c>
      <c r="Q1416" t="b">
        <v>0</v>
      </c>
      <c r="R1416">
        <v>20171011</v>
      </c>
    </row>
    <row r="1417" spans="1:18" hidden="1" x14ac:dyDescent="0.25">
      <c r="A1417">
        <v>1996</v>
      </c>
      <c r="B1417" t="s">
        <v>337</v>
      </c>
      <c r="C1417" t="s">
        <v>338</v>
      </c>
      <c r="D1417">
        <v>33</v>
      </c>
      <c r="E1417">
        <v>12</v>
      </c>
      <c r="F1417">
        <v>4</v>
      </c>
      <c r="G1417" t="s">
        <v>20</v>
      </c>
      <c r="H1417" t="s">
        <v>21</v>
      </c>
      <c r="I1417" t="s">
        <v>22</v>
      </c>
      <c r="J1417" t="b">
        <v>0</v>
      </c>
      <c r="K1417" t="s">
        <v>1241</v>
      </c>
      <c r="L1417" t="s">
        <v>24</v>
      </c>
      <c r="M1417" t="b">
        <v>0</v>
      </c>
      <c r="N1417" t="s">
        <v>25</v>
      </c>
      <c r="O1417">
        <v>242257</v>
      </c>
      <c r="P1417">
        <v>491873</v>
      </c>
      <c r="Q1417" t="b">
        <v>0</v>
      </c>
      <c r="R1417">
        <v>20171011</v>
      </c>
    </row>
    <row r="1418" spans="1:18" hidden="1" x14ac:dyDescent="0.25">
      <c r="A1418">
        <v>1996</v>
      </c>
      <c r="B1418" t="s">
        <v>337</v>
      </c>
      <c r="C1418" t="s">
        <v>338</v>
      </c>
      <c r="D1418">
        <v>33</v>
      </c>
      <c r="E1418">
        <v>12</v>
      </c>
      <c r="F1418">
        <v>4</v>
      </c>
      <c r="G1418" t="s">
        <v>20</v>
      </c>
      <c r="H1418" t="s">
        <v>21</v>
      </c>
      <c r="I1418" t="s">
        <v>22</v>
      </c>
      <c r="J1418" t="b">
        <v>0</v>
      </c>
      <c r="K1418" t="s">
        <v>1242</v>
      </c>
      <c r="L1418" t="s">
        <v>29</v>
      </c>
      <c r="M1418" t="b">
        <v>0</v>
      </c>
      <c r="N1418" t="s">
        <v>25</v>
      </c>
      <c r="O1418">
        <v>227355</v>
      </c>
      <c r="P1418">
        <v>491873</v>
      </c>
      <c r="Q1418" t="b">
        <v>0</v>
      </c>
      <c r="R1418">
        <v>20171011</v>
      </c>
    </row>
    <row r="1419" spans="1:18" hidden="1" x14ac:dyDescent="0.25">
      <c r="A1419">
        <v>1996</v>
      </c>
      <c r="B1419" t="s">
        <v>137</v>
      </c>
      <c r="C1419" t="s">
        <v>138</v>
      </c>
      <c r="D1419">
        <v>34</v>
      </c>
      <c r="E1419">
        <v>22</v>
      </c>
      <c r="F1419">
        <v>12</v>
      </c>
      <c r="G1419" t="s">
        <v>20</v>
      </c>
      <c r="H1419" t="s">
        <v>21</v>
      </c>
      <c r="I1419" t="s">
        <v>22</v>
      </c>
      <c r="J1419" t="b">
        <v>0</v>
      </c>
      <c r="K1419" t="s">
        <v>1243</v>
      </c>
      <c r="L1419" t="s">
        <v>27</v>
      </c>
      <c r="M1419" t="b">
        <v>0</v>
      </c>
      <c r="N1419" t="s">
        <v>25</v>
      </c>
      <c r="O1419">
        <v>7749</v>
      </c>
      <c r="P1419">
        <v>2883466</v>
      </c>
      <c r="Q1419" t="b">
        <v>0</v>
      </c>
      <c r="R1419">
        <v>20171011</v>
      </c>
    </row>
    <row r="1420" spans="1:18" hidden="1" x14ac:dyDescent="0.25">
      <c r="A1420">
        <v>1996</v>
      </c>
      <c r="B1420" t="s">
        <v>137</v>
      </c>
      <c r="C1420" t="s">
        <v>138</v>
      </c>
      <c r="D1420">
        <v>34</v>
      </c>
      <c r="E1420">
        <v>22</v>
      </c>
      <c r="F1420">
        <v>12</v>
      </c>
      <c r="G1420" t="s">
        <v>20</v>
      </c>
      <c r="H1420" t="s">
        <v>21</v>
      </c>
      <c r="I1420" t="s">
        <v>22</v>
      </c>
      <c r="J1420" t="b">
        <v>0</v>
      </c>
      <c r="K1420" t="s">
        <v>1244</v>
      </c>
      <c r="L1420" t="s">
        <v>27</v>
      </c>
      <c r="M1420" t="b">
        <v>0</v>
      </c>
      <c r="N1420" t="s">
        <v>25</v>
      </c>
      <c r="O1420">
        <v>11107</v>
      </c>
      <c r="P1420">
        <v>2883466</v>
      </c>
      <c r="Q1420" t="b">
        <v>0</v>
      </c>
      <c r="R1420">
        <v>20171011</v>
      </c>
    </row>
    <row r="1421" spans="1:18" hidden="1" x14ac:dyDescent="0.25">
      <c r="A1421">
        <v>1996</v>
      </c>
      <c r="B1421" t="s">
        <v>137</v>
      </c>
      <c r="C1421" t="s">
        <v>138</v>
      </c>
      <c r="D1421">
        <v>34</v>
      </c>
      <c r="E1421">
        <v>22</v>
      </c>
      <c r="F1421">
        <v>12</v>
      </c>
      <c r="G1421" t="s">
        <v>20</v>
      </c>
      <c r="H1421" t="s">
        <v>21</v>
      </c>
      <c r="I1421" t="s">
        <v>22</v>
      </c>
      <c r="J1421" t="b">
        <v>0</v>
      </c>
      <c r="K1421" t="s">
        <v>1245</v>
      </c>
      <c r="L1421" t="s">
        <v>27</v>
      </c>
      <c r="M1421" t="b">
        <v>0</v>
      </c>
      <c r="N1421" t="s">
        <v>25</v>
      </c>
      <c r="O1421">
        <v>13683</v>
      </c>
      <c r="P1421">
        <v>2883466</v>
      </c>
      <c r="Q1421" t="b">
        <v>0</v>
      </c>
      <c r="R1421">
        <v>20171011</v>
      </c>
    </row>
    <row r="1422" spans="1:18" hidden="1" x14ac:dyDescent="0.25">
      <c r="A1422">
        <v>1996</v>
      </c>
      <c r="B1422" t="s">
        <v>137</v>
      </c>
      <c r="C1422" t="s">
        <v>138</v>
      </c>
      <c r="D1422">
        <v>34</v>
      </c>
      <c r="E1422">
        <v>22</v>
      </c>
      <c r="F1422">
        <v>12</v>
      </c>
      <c r="G1422" t="s">
        <v>20</v>
      </c>
      <c r="H1422" t="s">
        <v>21</v>
      </c>
      <c r="I1422" t="s">
        <v>22</v>
      </c>
      <c r="J1422" t="b">
        <v>0</v>
      </c>
      <c r="K1422" t="s">
        <v>1246</v>
      </c>
      <c r="L1422" t="s">
        <v>27</v>
      </c>
      <c r="M1422" t="b">
        <v>0</v>
      </c>
      <c r="N1422" t="s">
        <v>25</v>
      </c>
      <c r="O1422">
        <v>14319</v>
      </c>
      <c r="P1422">
        <v>2883466</v>
      </c>
      <c r="Q1422" t="b">
        <v>0</v>
      </c>
      <c r="R1422">
        <v>20171011</v>
      </c>
    </row>
    <row r="1423" spans="1:18" hidden="1" x14ac:dyDescent="0.25">
      <c r="A1423">
        <v>1996</v>
      </c>
      <c r="B1423" t="s">
        <v>137</v>
      </c>
      <c r="C1423" t="s">
        <v>138</v>
      </c>
      <c r="D1423">
        <v>34</v>
      </c>
      <c r="E1423">
        <v>22</v>
      </c>
      <c r="F1423">
        <v>12</v>
      </c>
      <c r="G1423" t="s">
        <v>20</v>
      </c>
      <c r="H1423" t="s">
        <v>21</v>
      </c>
      <c r="I1423" t="s">
        <v>22</v>
      </c>
      <c r="J1423" t="b">
        <v>0</v>
      </c>
      <c r="K1423" t="s">
        <v>1247</v>
      </c>
      <c r="L1423" t="s">
        <v>24</v>
      </c>
      <c r="M1423" t="b">
        <v>0</v>
      </c>
      <c r="N1423" t="s">
        <v>25</v>
      </c>
      <c r="O1423">
        <v>1227351</v>
      </c>
      <c r="P1423">
        <v>2883466</v>
      </c>
      <c r="Q1423" t="b">
        <v>0</v>
      </c>
      <c r="R1423">
        <v>20171011</v>
      </c>
    </row>
    <row r="1424" spans="1:18" hidden="1" x14ac:dyDescent="0.25">
      <c r="A1424">
        <v>1996</v>
      </c>
      <c r="B1424" t="s">
        <v>137</v>
      </c>
      <c r="C1424" t="s">
        <v>138</v>
      </c>
      <c r="D1424">
        <v>34</v>
      </c>
      <c r="E1424">
        <v>22</v>
      </c>
      <c r="F1424">
        <v>12</v>
      </c>
      <c r="G1424" t="s">
        <v>20</v>
      </c>
      <c r="H1424" t="s">
        <v>21</v>
      </c>
      <c r="I1424" t="s">
        <v>22</v>
      </c>
      <c r="J1424" t="b">
        <v>0</v>
      </c>
      <c r="K1424" t="s">
        <v>1248</v>
      </c>
      <c r="L1424" t="s">
        <v>29</v>
      </c>
      <c r="M1424" t="b">
        <v>0</v>
      </c>
      <c r="N1424" t="s">
        <v>25</v>
      </c>
      <c r="O1424">
        <v>1519154</v>
      </c>
      <c r="P1424">
        <v>2883466</v>
      </c>
      <c r="Q1424" t="b">
        <v>0</v>
      </c>
      <c r="R1424">
        <v>20171011</v>
      </c>
    </row>
    <row r="1425" spans="1:18" hidden="1" x14ac:dyDescent="0.25">
      <c r="A1425">
        <v>1996</v>
      </c>
      <c r="B1425" t="s">
        <v>137</v>
      </c>
      <c r="C1425" t="s">
        <v>138</v>
      </c>
      <c r="D1425">
        <v>34</v>
      </c>
      <c r="E1425">
        <v>22</v>
      </c>
      <c r="F1425">
        <v>12</v>
      </c>
      <c r="G1425" t="s">
        <v>20</v>
      </c>
      <c r="H1425" t="s">
        <v>21</v>
      </c>
      <c r="I1425" t="s">
        <v>22</v>
      </c>
      <c r="J1425" t="b">
        <v>0</v>
      </c>
      <c r="K1425" t="s">
        <v>1249</v>
      </c>
      <c r="L1425" t="s">
        <v>27</v>
      </c>
      <c r="M1425" t="b">
        <v>0</v>
      </c>
      <c r="N1425" t="s">
        <v>25</v>
      </c>
      <c r="O1425">
        <v>23949</v>
      </c>
      <c r="P1425">
        <v>2883466</v>
      </c>
      <c r="Q1425" t="b">
        <v>0</v>
      </c>
      <c r="R1425">
        <v>20171011</v>
      </c>
    </row>
    <row r="1426" spans="1:18" hidden="1" x14ac:dyDescent="0.25">
      <c r="A1426">
        <v>1996</v>
      </c>
      <c r="B1426" t="s">
        <v>137</v>
      </c>
      <c r="C1426" t="s">
        <v>138</v>
      </c>
      <c r="D1426">
        <v>34</v>
      </c>
      <c r="E1426">
        <v>22</v>
      </c>
      <c r="F1426">
        <v>12</v>
      </c>
      <c r="G1426" t="s">
        <v>20</v>
      </c>
      <c r="H1426" t="s">
        <v>21</v>
      </c>
      <c r="I1426" t="s">
        <v>22</v>
      </c>
      <c r="J1426" t="b">
        <v>0</v>
      </c>
      <c r="K1426" t="s">
        <v>1111</v>
      </c>
      <c r="L1426" t="s">
        <v>27</v>
      </c>
      <c r="M1426" t="b">
        <v>0</v>
      </c>
      <c r="N1426" t="s">
        <v>25</v>
      </c>
      <c r="O1426">
        <v>50971</v>
      </c>
      <c r="P1426">
        <v>2883466</v>
      </c>
      <c r="Q1426" t="b">
        <v>0</v>
      </c>
      <c r="R1426">
        <v>20171011</v>
      </c>
    </row>
    <row r="1427" spans="1:18" hidden="1" x14ac:dyDescent="0.25">
      <c r="A1427">
        <v>1996</v>
      </c>
      <c r="B1427" t="s">
        <v>137</v>
      </c>
      <c r="C1427" t="s">
        <v>138</v>
      </c>
      <c r="D1427">
        <v>34</v>
      </c>
      <c r="E1427">
        <v>22</v>
      </c>
      <c r="F1427">
        <v>12</v>
      </c>
      <c r="G1427" t="s">
        <v>20</v>
      </c>
      <c r="H1427" t="s">
        <v>21</v>
      </c>
      <c r="I1427" t="s">
        <v>22</v>
      </c>
      <c r="J1427" t="b">
        <v>0</v>
      </c>
      <c r="K1427" t="s">
        <v>1250</v>
      </c>
      <c r="L1427" t="s">
        <v>27</v>
      </c>
      <c r="M1427" t="b">
        <v>0</v>
      </c>
      <c r="N1427" t="s">
        <v>25</v>
      </c>
      <c r="O1427">
        <v>15183</v>
      </c>
      <c r="P1427">
        <v>2883466</v>
      </c>
      <c r="Q1427" t="b">
        <v>0</v>
      </c>
      <c r="R1427">
        <v>20171011</v>
      </c>
    </row>
    <row r="1428" spans="1:18" hidden="1" x14ac:dyDescent="0.25">
      <c r="A1428">
        <v>1996</v>
      </c>
      <c r="B1428" t="s">
        <v>145</v>
      </c>
      <c r="C1428" t="s">
        <v>146</v>
      </c>
      <c r="D1428">
        <v>35</v>
      </c>
      <c r="E1428">
        <v>85</v>
      </c>
      <c r="F1428">
        <v>66</v>
      </c>
      <c r="G1428" t="s">
        <v>20</v>
      </c>
      <c r="H1428" t="s">
        <v>21</v>
      </c>
      <c r="I1428" t="s">
        <v>22</v>
      </c>
      <c r="J1428" t="b">
        <v>0</v>
      </c>
      <c r="K1428" t="s">
        <v>354</v>
      </c>
      <c r="L1428" t="s">
        <v>24</v>
      </c>
      <c r="M1428" t="b">
        <v>0</v>
      </c>
      <c r="N1428" t="s">
        <v>25</v>
      </c>
      <c r="O1428">
        <v>357171</v>
      </c>
      <c r="P1428">
        <v>551821</v>
      </c>
      <c r="Q1428" t="b">
        <v>0</v>
      </c>
      <c r="R1428">
        <v>20171011</v>
      </c>
    </row>
    <row r="1429" spans="1:18" hidden="1" x14ac:dyDescent="0.25">
      <c r="A1429">
        <v>1996</v>
      </c>
      <c r="B1429" t="s">
        <v>145</v>
      </c>
      <c r="C1429" t="s">
        <v>146</v>
      </c>
      <c r="D1429">
        <v>35</v>
      </c>
      <c r="E1429">
        <v>85</v>
      </c>
      <c r="F1429">
        <v>66</v>
      </c>
      <c r="G1429" t="s">
        <v>20</v>
      </c>
      <c r="H1429" t="s">
        <v>21</v>
      </c>
      <c r="I1429" t="s">
        <v>22</v>
      </c>
      <c r="J1429" t="b">
        <v>0</v>
      </c>
      <c r="K1429" t="s">
        <v>1251</v>
      </c>
      <c r="L1429" t="s">
        <v>29</v>
      </c>
      <c r="M1429" t="b">
        <v>0</v>
      </c>
      <c r="N1429" t="s">
        <v>25</v>
      </c>
      <c r="O1429">
        <v>164356</v>
      </c>
      <c r="P1429">
        <v>551821</v>
      </c>
      <c r="Q1429" t="b">
        <v>0</v>
      </c>
      <c r="R1429">
        <v>20171011</v>
      </c>
    </row>
    <row r="1430" spans="1:18" hidden="1" x14ac:dyDescent="0.25">
      <c r="A1430">
        <v>1996</v>
      </c>
      <c r="B1430" t="s">
        <v>145</v>
      </c>
      <c r="C1430" t="s">
        <v>146</v>
      </c>
      <c r="D1430">
        <v>35</v>
      </c>
      <c r="E1430">
        <v>85</v>
      </c>
      <c r="F1430">
        <v>66</v>
      </c>
      <c r="G1430" t="s">
        <v>20</v>
      </c>
      <c r="H1430" t="s">
        <v>21</v>
      </c>
      <c r="I1430" t="s">
        <v>22</v>
      </c>
      <c r="J1430" t="b">
        <v>0</v>
      </c>
      <c r="K1430" t="s">
        <v>1252</v>
      </c>
      <c r="L1430" t="s">
        <v>932</v>
      </c>
      <c r="M1430" t="b">
        <v>0</v>
      </c>
      <c r="N1430" t="s">
        <v>25</v>
      </c>
      <c r="O1430">
        <v>24230</v>
      </c>
      <c r="P1430">
        <v>551821</v>
      </c>
      <c r="Q1430" t="b">
        <v>0</v>
      </c>
      <c r="R1430">
        <v>20171011</v>
      </c>
    </row>
    <row r="1431" spans="1:18" hidden="1" x14ac:dyDescent="0.25">
      <c r="A1431">
        <v>1996</v>
      </c>
      <c r="B1431" t="s">
        <v>145</v>
      </c>
      <c r="C1431" t="s">
        <v>146</v>
      </c>
      <c r="D1431">
        <v>35</v>
      </c>
      <c r="E1431">
        <v>85</v>
      </c>
      <c r="F1431">
        <v>66</v>
      </c>
      <c r="G1431" t="s">
        <v>20</v>
      </c>
      <c r="H1431" t="s">
        <v>21</v>
      </c>
      <c r="I1431" t="s">
        <v>22</v>
      </c>
      <c r="J1431" t="b">
        <v>0</v>
      </c>
      <c r="K1431" t="s">
        <v>1253</v>
      </c>
      <c r="L1431" t="s">
        <v>31</v>
      </c>
      <c r="M1431" t="b">
        <v>0</v>
      </c>
      <c r="N1431" t="s">
        <v>25</v>
      </c>
      <c r="O1431">
        <v>6064</v>
      </c>
      <c r="P1431">
        <v>551821</v>
      </c>
      <c r="Q1431" t="b">
        <v>0</v>
      </c>
      <c r="R1431">
        <v>20171011</v>
      </c>
    </row>
    <row r="1432" spans="1:18" hidden="1" x14ac:dyDescent="0.25">
      <c r="A1432">
        <v>1996</v>
      </c>
      <c r="B1432" t="s">
        <v>355</v>
      </c>
      <c r="C1432" t="s">
        <v>356</v>
      </c>
      <c r="D1432">
        <v>37</v>
      </c>
      <c r="E1432">
        <v>56</v>
      </c>
      <c r="F1432">
        <v>47</v>
      </c>
      <c r="G1432" t="s">
        <v>20</v>
      </c>
      <c r="H1432" t="s">
        <v>21</v>
      </c>
      <c r="I1432" t="s">
        <v>22</v>
      </c>
      <c r="J1432" t="b">
        <v>0</v>
      </c>
      <c r="K1432" t="s">
        <v>193</v>
      </c>
      <c r="L1432" t="s">
        <v>193</v>
      </c>
      <c r="M1432" t="b">
        <v>1</v>
      </c>
      <c r="N1432" t="s">
        <v>25</v>
      </c>
      <c r="O1432">
        <v>143</v>
      </c>
      <c r="P1432">
        <v>2556456</v>
      </c>
      <c r="Q1432" t="b">
        <v>0</v>
      </c>
      <c r="R1432">
        <v>20171011</v>
      </c>
    </row>
    <row r="1433" spans="1:18" hidden="1" x14ac:dyDescent="0.25">
      <c r="A1433">
        <v>1996</v>
      </c>
      <c r="B1433" t="s">
        <v>355</v>
      </c>
      <c r="C1433" t="s">
        <v>356</v>
      </c>
      <c r="D1433">
        <v>37</v>
      </c>
      <c r="E1433">
        <v>56</v>
      </c>
      <c r="F1433">
        <v>47</v>
      </c>
      <c r="G1433" t="s">
        <v>20</v>
      </c>
      <c r="H1433" t="s">
        <v>21</v>
      </c>
      <c r="I1433" t="s">
        <v>22</v>
      </c>
      <c r="J1433" t="b">
        <v>0</v>
      </c>
      <c r="K1433" t="s">
        <v>357</v>
      </c>
      <c r="L1433" t="s">
        <v>24</v>
      </c>
      <c r="M1433" t="b">
        <v>0</v>
      </c>
      <c r="N1433" t="s">
        <v>25</v>
      </c>
      <c r="O1433">
        <v>1345833</v>
      </c>
      <c r="P1433">
        <v>2556456</v>
      </c>
      <c r="Q1433" t="b">
        <v>0</v>
      </c>
      <c r="R1433">
        <v>20171011</v>
      </c>
    </row>
    <row r="1434" spans="1:18" hidden="1" x14ac:dyDescent="0.25">
      <c r="A1434">
        <v>1996</v>
      </c>
      <c r="B1434" t="s">
        <v>355</v>
      </c>
      <c r="C1434" t="s">
        <v>356</v>
      </c>
      <c r="D1434">
        <v>37</v>
      </c>
      <c r="E1434">
        <v>56</v>
      </c>
      <c r="F1434">
        <v>47</v>
      </c>
      <c r="G1434" t="s">
        <v>20</v>
      </c>
      <c r="H1434" t="s">
        <v>21</v>
      </c>
      <c r="I1434" t="s">
        <v>22</v>
      </c>
      <c r="J1434" t="b">
        <v>0</v>
      </c>
      <c r="K1434" t="s">
        <v>1254</v>
      </c>
      <c r="L1434" t="s">
        <v>972</v>
      </c>
      <c r="M1434" t="b">
        <v>0</v>
      </c>
      <c r="N1434" t="s">
        <v>25</v>
      </c>
      <c r="O1434">
        <v>11209</v>
      </c>
      <c r="P1434">
        <v>2556456</v>
      </c>
      <c r="Q1434" t="b">
        <v>0</v>
      </c>
      <c r="R1434">
        <v>20171011</v>
      </c>
    </row>
    <row r="1435" spans="1:18" hidden="1" x14ac:dyDescent="0.25">
      <c r="A1435">
        <v>1996</v>
      </c>
      <c r="B1435" t="s">
        <v>355</v>
      </c>
      <c r="C1435" t="s">
        <v>356</v>
      </c>
      <c r="D1435">
        <v>37</v>
      </c>
      <c r="E1435">
        <v>56</v>
      </c>
      <c r="F1435">
        <v>47</v>
      </c>
      <c r="G1435" t="s">
        <v>20</v>
      </c>
      <c r="H1435" t="s">
        <v>21</v>
      </c>
      <c r="I1435" t="s">
        <v>22</v>
      </c>
      <c r="J1435" t="b">
        <v>0</v>
      </c>
      <c r="K1435" t="s">
        <v>906</v>
      </c>
      <c r="L1435" t="s">
        <v>29</v>
      </c>
      <c r="M1435" t="b">
        <v>0</v>
      </c>
      <c r="N1435" t="s">
        <v>25</v>
      </c>
      <c r="O1435">
        <v>1173875</v>
      </c>
      <c r="P1435">
        <v>2556456</v>
      </c>
      <c r="Q1435" t="b">
        <v>0</v>
      </c>
      <c r="R1435">
        <v>20171011</v>
      </c>
    </row>
    <row r="1436" spans="1:18" hidden="1" x14ac:dyDescent="0.25">
      <c r="A1436">
        <v>1996</v>
      </c>
      <c r="B1436" t="s">
        <v>355</v>
      </c>
      <c r="C1436" t="s">
        <v>356</v>
      </c>
      <c r="D1436">
        <v>37</v>
      </c>
      <c r="E1436">
        <v>56</v>
      </c>
      <c r="F1436">
        <v>47</v>
      </c>
      <c r="G1436" t="s">
        <v>20</v>
      </c>
      <c r="H1436" t="s">
        <v>21</v>
      </c>
      <c r="I1436" t="s">
        <v>22</v>
      </c>
      <c r="J1436" t="b">
        <v>0</v>
      </c>
      <c r="K1436" t="s">
        <v>1255</v>
      </c>
      <c r="L1436" t="s">
        <v>31</v>
      </c>
      <c r="M1436" t="b">
        <v>0</v>
      </c>
      <c r="N1436" t="s">
        <v>25</v>
      </c>
      <c r="O1436">
        <v>25396</v>
      </c>
      <c r="P1436">
        <v>2556456</v>
      </c>
      <c r="Q1436" t="b">
        <v>0</v>
      </c>
      <c r="R1436">
        <v>20171011</v>
      </c>
    </row>
    <row r="1437" spans="1:18" hidden="1" x14ac:dyDescent="0.25">
      <c r="A1437">
        <v>1996</v>
      </c>
      <c r="B1437" t="s">
        <v>359</v>
      </c>
      <c r="C1437" t="s">
        <v>360</v>
      </c>
      <c r="D1437">
        <v>40</v>
      </c>
      <c r="E1437">
        <v>73</v>
      </c>
      <c r="F1437">
        <v>53</v>
      </c>
      <c r="G1437" t="s">
        <v>20</v>
      </c>
      <c r="H1437" t="s">
        <v>21</v>
      </c>
      <c r="I1437" t="s">
        <v>22</v>
      </c>
      <c r="J1437" t="b">
        <v>0</v>
      </c>
      <c r="K1437" t="s">
        <v>1256</v>
      </c>
      <c r="L1437" t="s">
        <v>27</v>
      </c>
      <c r="M1437" t="b">
        <v>0</v>
      </c>
      <c r="N1437" t="s">
        <v>25</v>
      </c>
      <c r="O1437">
        <v>15092</v>
      </c>
      <c r="P1437">
        <v>1183150</v>
      </c>
      <c r="Q1437" t="b">
        <v>0</v>
      </c>
      <c r="R1437">
        <v>20171011</v>
      </c>
    </row>
    <row r="1438" spans="1:18" hidden="1" x14ac:dyDescent="0.25">
      <c r="A1438">
        <v>1996</v>
      </c>
      <c r="B1438" t="s">
        <v>359</v>
      </c>
      <c r="C1438" t="s">
        <v>360</v>
      </c>
      <c r="D1438">
        <v>40</v>
      </c>
      <c r="E1438">
        <v>73</v>
      </c>
      <c r="F1438">
        <v>53</v>
      </c>
      <c r="G1438" t="s">
        <v>20</v>
      </c>
      <c r="H1438" t="s">
        <v>21</v>
      </c>
      <c r="I1438" t="s">
        <v>22</v>
      </c>
      <c r="J1438" t="b">
        <v>0</v>
      </c>
      <c r="K1438" t="s">
        <v>1127</v>
      </c>
      <c r="L1438" t="s">
        <v>24</v>
      </c>
      <c r="M1438" t="b">
        <v>0</v>
      </c>
      <c r="N1438" t="s">
        <v>25</v>
      </c>
      <c r="O1438">
        <v>670610</v>
      </c>
      <c r="P1438">
        <v>1183150</v>
      </c>
      <c r="Q1438" t="b">
        <v>0</v>
      </c>
      <c r="R1438">
        <v>20171011</v>
      </c>
    </row>
    <row r="1439" spans="1:18" hidden="1" x14ac:dyDescent="0.25">
      <c r="A1439">
        <v>1996</v>
      </c>
      <c r="B1439" t="s">
        <v>359</v>
      </c>
      <c r="C1439" t="s">
        <v>360</v>
      </c>
      <c r="D1439">
        <v>40</v>
      </c>
      <c r="E1439">
        <v>73</v>
      </c>
      <c r="F1439">
        <v>53</v>
      </c>
      <c r="G1439" t="s">
        <v>20</v>
      </c>
      <c r="H1439" t="s">
        <v>21</v>
      </c>
      <c r="I1439" t="s">
        <v>22</v>
      </c>
      <c r="J1439" t="b">
        <v>0</v>
      </c>
      <c r="K1439" t="s">
        <v>1257</v>
      </c>
      <c r="L1439" t="s">
        <v>31</v>
      </c>
      <c r="M1439" t="b">
        <v>0</v>
      </c>
      <c r="N1439" t="s">
        <v>25</v>
      </c>
      <c r="O1439">
        <v>14595</v>
      </c>
      <c r="P1439">
        <v>1183150</v>
      </c>
      <c r="Q1439" t="b">
        <v>0</v>
      </c>
      <c r="R1439">
        <v>20171011</v>
      </c>
    </row>
    <row r="1440" spans="1:18" hidden="1" x14ac:dyDescent="0.25">
      <c r="A1440">
        <v>1996</v>
      </c>
      <c r="B1440" t="s">
        <v>359</v>
      </c>
      <c r="C1440" t="s">
        <v>360</v>
      </c>
      <c r="D1440">
        <v>40</v>
      </c>
      <c r="E1440">
        <v>73</v>
      </c>
      <c r="F1440">
        <v>53</v>
      </c>
      <c r="G1440" t="s">
        <v>20</v>
      </c>
      <c r="H1440" t="s">
        <v>21</v>
      </c>
      <c r="I1440" t="s">
        <v>22</v>
      </c>
      <c r="J1440" t="b">
        <v>0</v>
      </c>
      <c r="K1440" t="s">
        <v>1258</v>
      </c>
      <c r="L1440" t="s">
        <v>29</v>
      </c>
      <c r="M1440" t="b">
        <v>0</v>
      </c>
      <c r="N1440" t="s">
        <v>25</v>
      </c>
      <c r="O1440">
        <v>474162</v>
      </c>
      <c r="P1440">
        <v>1183150</v>
      </c>
      <c r="Q1440" t="b">
        <v>0</v>
      </c>
      <c r="R1440">
        <v>20171011</v>
      </c>
    </row>
    <row r="1441" spans="1:18" hidden="1" x14ac:dyDescent="0.25">
      <c r="A1441">
        <v>1996</v>
      </c>
      <c r="B1441" t="s">
        <v>359</v>
      </c>
      <c r="C1441" t="s">
        <v>360</v>
      </c>
      <c r="D1441">
        <v>40</v>
      </c>
      <c r="E1441">
        <v>73</v>
      </c>
      <c r="F1441">
        <v>53</v>
      </c>
      <c r="G1441" t="s">
        <v>20</v>
      </c>
      <c r="H1441" t="s">
        <v>21</v>
      </c>
      <c r="I1441" t="s">
        <v>22</v>
      </c>
      <c r="J1441" t="b">
        <v>0</v>
      </c>
      <c r="K1441" t="s">
        <v>1259</v>
      </c>
      <c r="L1441" t="s">
        <v>27</v>
      </c>
      <c r="M1441" t="b">
        <v>0</v>
      </c>
      <c r="N1441" t="s">
        <v>25</v>
      </c>
      <c r="O1441">
        <v>8691</v>
      </c>
      <c r="P1441">
        <v>1183150</v>
      </c>
      <c r="Q1441" t="b">
        <v>0</v>
      </c>
      <c r="R1441">
        <v>20171011</v>
      </c>
    </row>
    <row r="1442" spans="1:18" hidden="1" x14ac:dyDescent="0.25">
      <c r="A1442">
        <v>1996</v>
      </c>
      <c r="B1442" t="s">
        <v>367</v>
      </c>
      <c r="C1442" t="s">
        <v>368</v>
      </c>
      <c r="D1442">
        <v>41</v>
      </c>
      <c r="E1442">
        <v>92</v>
      </c>
      <c r="F1442">
        <v>72</v>
      </c>
      <c r="G1442" t="s">
        <v>20</v>
      </c>
      <c r="H1442" t="s">
        <v>21</v>
      </c>
      <c r="I1442" t="s">
        <v>22</v>
      </c>
      <c r="J1442" t="b">
        <v>0</v>
      </c>
      <c r="K1442" t="s">
        <v>1260</v>
      </c>
      <c r="L1442" t="s">
        <v>29</v>
      </c>
      <c r="M1442" t="b">
        <v>0</v>
      </c>
      <c r="N1442" t="s">
        <v>25</v>
      </c>
      <c r="O1442">
        <v>624370</v>
      </c>
      <c r="P1442">
        <v>1360230</v>
      </c>
      <c r="Q1442" t="b">
        <v>0</v>
      </c>
      <c r="R1442">
        <v>20171011</v>
      </c>
    </row>
    <row r="1443" spans="1:18" hidden="1" x14ac:dyDescent="0.25">
      <c r="A1443">
        <v>1996</v>
      </c>
      <c r="B1443" t="s">
        <v>367</v>
      </c>
      <c r="C1443" t="s">
        <v>368</v>
      </c>
      <c r="D1443">
        <v>41</v>
      </c>
      <c r="E1443">
        <v>92</v>
      </c>
      <c r="F1443">
        <v>72</v>
      </c>
      <c r="G1443" t="s">
        <v>20</v>
      </c>
      <c r="H1443" t="s">
        <v>21</v>
      </c>
      <c r="I1443" t="s">
        <v>22</v>
      </c>
      <c r="J1443" t="b">
        <v>0</v>
      </c>
      <c r="K1443" t="s">
        <v>1261</v>
      </c>
      <c r="L1443" t="s">
        <v>1192</v>
      </c>
      <c r="M1443" t="b">
        <v>0</v>
      </c>
      <c r="N1443" t="s">
        <v>25</v>
      </c>
      <c r="O1443">
        <v>20381</v>
      </c>
      <c r="P1443">
        <v>1360230</v>
      </c>
      <c r="Q1443" t="b">
        <v>0</v>
      </c>
      <c r="R1443">
        <v>20171011</v>
      </c>
    </row>
    <row r="1444" spans="1:18" hidden="1" x14ac:dyDescent="0.25">
      <c r="A1444">
        <v>1996</v>
      </c>
      <c r="B1444" t="s">
        <v>367</v>
      </c>
      <c r="C1444" t="s">
        <v>368</v>
      </c>
      <c r="D1444">
        <v>41</v>
      </c>
      <c r="E1444">
        <v>92</v>
      </c>
      <c r="F1444">
        <v>72</v>
      </c>
      <c r="G1444" t="s">
        <v>20</v>
      </c>
      <c r="H1444" t="s">
        <v>21</v>
      </c>
      <c r="I1444" t="s">
        <v>22</v>
      </c>
      <c r="J1444" t="b">
        <v>0</v>
      </c>
      <c r="K1444" t="s">
        <v>1262</v>
      </c>
      <c r="L1444" t="s">
        <v>932</v>
      </c>
      <c r="M1444" t="b">
        <v>0</v>
      </c>
      <c r="N1444" t="s">
        <v>25</v>
      </c>
      <c r="O1444">
        <v>14193</v>
      </c>
      <c r="P1444">
        <v>1360230</v>
      </c>
      <c r="Q1444" t="b">
        <v>0</v>
      </c>
      <c r="R1444">
        <v>20171011</v>
      </c>
    </row>
    <row r="1445" spans="1:18" hidden="1" x14ac:dyDescent="0.25">
      <c r="A1445">
        <v>1996</v>
      </c>
      <c r="B1445" t="s">
        <v>367</v>
      </c>
      <c r="C1445" t="s">
        <v>368</v>
      </c>
      <c r="D1445">
        <v>41</v>
      </c>
      <c r="E1445">
        <v>92</v>
      </c>
      <c r="F1445">
        <v>72</v>
      </c>
      <c r="G1445" t="s">
        <v>20</v>
      </c>
      <c r="H1445" t="s">
        <v>21</v>
      </c>
      <c r="I1445" t="s">
        <v>22</v>
      </c>
      <c r="J1445" t="b">
        <v>0</v>
      </c>
      <c r="K1445" t="s">
        <v>1263</v>
      </c>
      <c r="L1445" t="s">
        <v>31</v>
      </c>
      <c r="M1445" t="b">
        <v>0</v>
      </c>
      <c r="N1445" t="s">
        <v>25</v>
      </c>
      <c r="O1445">
        <v>12697</v>
      </c>
      <c r="P1445">
        <v>1360230</v>
      </c>
      <c r="Q1445" t="b">
        <v>0</v>
      </c>
      <c r="R1445">
        <v>20171011</v>
      </c>
    </row>
    <row r="1446" spans="1:18" hidden="1" x14ac:dyDescent="0.25">
      <c r="A1446">
        <v>1996</v>
      </c>
      <c r="B1446" t="s">
        <v>367</v>
      </c>
      <c r="C1446" t="s">
        <v>368</v>
      </c>
      <c r="D1446">
        <v>41</v>
      </c>
      <c r="E1446">
        <v>92</v>
      </c>
      <c r="F1446">
        <v>72</v>
      </c>
      <c r="G1446" t="s">
        <v>20</v>
      </c>
      <c r="H1446" t="s">
        <v>21</v>
      </c>
      <c r="I1446" t="s">
        <v>22</v>
      </c>
      <c r="J1446" t="b">
        <v>0</v>
      </c>
      <c r="K1446" t="s">
        <v>134</v>
      </c>
      <c r="M1446" t="b">
        <v>0</v>
      </c>
      <c r="N1446" t="s">
        <v>25</v>
      </c>
      <c r="O1446">
        <v>1402</v>
      </c>
      <c r="P1446">
        <v>1360230</v>
      </c>
      <c r="Q1446" t="b">
        <v>0</v>
      </c>
      <c r="R1446">
        <v>20171011</v>
      </c>
    </row>
    <row r="1447" spans="1:18" hidden="1" x14ac:dyDescent="0.25">
      <c r="A1447">
        <v>1996</v>
      </c>
      <c r="B1447" t="s">
        <v>367</v>
      </c>
      <c r="C1447" t="s">
        <v>368</v>
      </c>
      <c r="D1447">
        <v>41</v>
      </c>
      <c r="E1447">
        <v>92</v>
      </c>
      <c r="F1447">
        <v>72</v>
      </c>
      <c r="G1447" t="s">
        <v>20</v>
      </c>
      <c r="H1447" t="s">
        <v>21</v>
      </c>
      <c r="I1447" t="s">
        <v>22</v>
      </c>
      <c r="J1447" t="b">
        <v>0</v>
      </c>
      <c r="K1447" t="s">
        <v>1264</v>
      </c>
      <c r="L1447" t="s">
        <v>972</v>
      </c>
      <c r="M1447" t="b">
        <v>0</v>
      </c>
      <c r="N1447" t="s">
        <v>25</v>
      </c>
      <c r="O1447">
        <v>4425</v>
      </c>
      <c r="P1447">
        <v>1360230</v>
      </c>
      <c r="Q1447" t="b">
        <v>0</v>
      </c>
      <c r="R1447">
        <v>20171011</v>
      </c>
    </row>
    <row r="1448" spans="1:18" hidden="1" x14ac:dyDescent="0.25">
      <c r="A1448">
        <v>1996</v>
      </c>
      <c r="B1448" t="s">
        <v>367</v>
      </c>
      <c r="C1448" t="s">
        <v>368</v>
      </c>
      <c r="D1448">
        <v>41</v>
      </c>
      <c r="E1448">
        <v>92</v>
      </c>
      <c r="F1448">
        <v>72</v>
      </c>
      <c r="G1448" t="s">
        <v>20</v>
      </c>
      <c r="H1448" t="s">
        <v>21</v>
      </c>
      <c r="I1448" t="s">
        <v>22</v>
      </c>
      <c r="J1448" t="b">
        <v>0</v>
      </c>
      <c r="K1448" t="s">
        <v>1265</v>
      </c>
      <c r="L1448" t="s">
        <v>327</v>
      </c>
      <c r="M1448" t="b">
        <v>0</v>
      </c>
      <c r="N1448" t="s">
        <v>25</v>
      </c>
      <c r="O1448">
        <v>5426</v>
      </c>
      <c r="P1448">
        <v>1360230</v>
      </c>
      <c r="Q1448" t="b">
        <v>0</v>
      </c>
      <c r="R1448">
        <v>20171011</v>
      </c>
    </row>
    <row r="1449" spans="1:18" hidden="1" x14ac:dyDescent="0.25">
      <c r="A1449">
        <v>1996</v>
      </c>
      <c r="B1449" t="s">
        <v>367</v>
      </c>
      <c r="C1449" t="s">
        <v>368</v>
      </c>
      <c r="D1449">
        <v>41</v>
      </c>
      <c r="E1449">
        <v>92</v>
      </c>
      <c r="F1449">
        <v>72</v>
      </c>
      <c r="G1449" t="s">
        <v>20</v>
      </c>
      <c r="H1449" t="s">
        <v>21</v>
      </c>
      <c r="I1449" t="s">
        <v>22</v>
      </c>
      <c r="J1449" t="b">
        <v>0</v>
      </c>
      <c r="K1449" t="s">
        <v>1266</v>
      </c>
      <c r="L1449" t="s">
        <v>24</v>
      </c>
      <c r="M1449" t="b">
        <v>0</v>
      </c>
      <c r="N1449" t="s">
        <v>25</v>
      </c>
      <c r="O1449">
        <v>677336</v>
      </c>
      <c r="P1449">
        <v>1360230</v>
      </c>
      <c r="Q1449" t="b">
        <v>0</v>
      </c>
      <c r="R1449">
        <v>20171011</v>
      </c>
    </row>
    <row r="1450" spans="1:18" hidden="1" x14ac:dyDescent="0.25">
      <c r="A1450">
        <v>1996</v>
      </c>
      <c r="B1450" t="s">
        <v>184</v>
      </c>
      <c r="C1450" t="s">
        <v>185</v>
      </c>
      <c r="D1450">
        <v>44</v>
      </c>
      <c r="E1450">
        <v>15</v>
      </c>
      <c r="F1450">
        <v>5</v>
      </c>
      <c r="G1450" t="s">
        <v>20</v>
      </c>
      <c r="H1450" t="s">
        <v>21</v>
      </c>
      <c r="I1450" t="s">
        <v>22</v>
      </c>
      <c r="J1450" t="b">
        <v>0</v>
      </c>
      <c r="K1450" t="s">
        <v>1267</v>
      </c>
      <c r="L1450" t="s">
        <v>27</v>
      </c>
      <c r="M1450" t="b">
        <v>0</v>
      </c>
      <c r="N1450" t="s">
        <v>25</v>
      </c>
      <c r="O1450">
        <v>6327</v>
      </c>
      <c r="P1450">
        <v>364371</v>
      </c>
      <c r="Q1450" t="b">
        <v>0</v>
      </c>
      <c r="R1450">
        <v>20171011</v>
      </c>
    </row>
    <row r="1451" spans="1:18" hidden="1" x14ac:dyDescent="0.25">
      <c r="A1451">
        <v>1996</v>
      </c>
      <c r="B1451" t="s">
        <v>184</v>
      </c>
      <c r="C1451" t="s">
        <v>185</v>
      </c>
      <c r="D1451">
        <v>44</v>
      </c>
      <c r="E1451">
        <v>15</v>
      </c>
      <c r="F1451">
        <v>5</v>
      </c>
      <c r="G1451" t="s">
        <v>20</v>
      </c>
      <c r="H1451" t="s">
        <v>21</v>
      </c>
      <c r="I1451" t="s">
        <v>22</v>
      </c>
      <c r="J1451" t="b">
        <v>0</v>
      </c>
      <c r="K1451" t="s">
        <v>1268</v>
      </c>
      <c r="L1451" t="s">
        <v>29</v>
      </c>
      <c r="M1451" t="b">
        <v>0</v>
      </c>
      <c r="N1451" t="s">
        <v>25</v>
      </c>
      <c r="O1451">
        <v>230676</v>
      </c>
      <c r="P1451">
        <v>364371</v>
      </c>
      <c r="Q1451" t="b">
        <v>0</v>
      </c>
      <c r="R1451">
        <v>20171011</v>
      </c>
    </row>
    <row r="1452" spans="1:18" hidden="1" x14ac:dyDescent="0.25">
      <c r="A1452">
        <v>1996</v>
      </c>
      <c r="B1452" t="s">
        <v>184</v>
      </c>
      <c r="C1452" t="s">
        <v>185</v>
      </c>
      <c r="D1452">
        <v>44</v>
      </c>
      <c r="E1452">
        <v>15</v>
      </c>
      <c r="F1452">
        <v>5</v>
      </c>
      <c r="G1452" t="s">
        <v>20</v>
      </c>
      <c r="H1452" t="s">
        <v>21</v>
      </c>
      <c r="I1452" t="s">
        <v>22</v>
      </c>
      <c r="J1452" t="b">
        <v>0</v>
      </c>
      <c r="K1452" t="s">
        <v>1269</v>
      </c>
      <c r="L1452" t="s">
        <v>24</v>
      </c>
      <c r="M1452" t="b">
        <v>0</v>
      </c>
      <c r="N1452" t="s">
        <v>25</v>
      </c>
      <c r="O1452">
        <v>127368</v>
      </c>
      <c r="P1452">
        <v>364371</v>
      </c>
      <c r="Q1452" t="b">
        <v>0</v>
      </c>
      <c r="R1452">
        <v>20171011</v>
      </c>
    </row>
    <row r="1453" spans="1:18" hidden="1" x14ac:dyDescent="0.25">
      <c r="A1453">
        <v>1996</v>
      </c>
      <c r="B1453" t="s">
        <v>373</v>
      </c>
      <c r="C1453" t="s">
        <v>374</v>
      </c>
      <c r="D1453">
        <v>45</v>
      </c>
      <c r="E1453">
        <v>57</v>
      </c>
      <c r="F1453">
        <v>48</v>
      </c>
      <c r="G1453" t="s">
        <v>20</v>
      </c>
      <c r="H1453" t="s">
        <v>21</v>
      </c>
      <c r="I1453" t="s">
        <v>22</v>
      </c>
      <c r="J1453" t="b">
        <v>0</v>
      </c>
      <c r="K1453" t="s">
        <v>375</v>
      </c>
      <c r="L1453" t="s">
        <v>24</v>
      </c>
      <c r="M1453" t="b">
        <v>0</v>
      </c>
      <c r="N1453" t="s">
        <v>25</v>
      </c>
      <c r="O1453">
        <v>619859</v>
      </c>
      <c r="P1453">
        <v>1161231</v>
      </c>
      <c r="Q1453" t="b">
        <v>0</v>
      </c>
      <c r="R1453">
        <v>20171011</v>
      </c>
    </row>
    <row r="1454" spans="1:18" hidden="1" x14ac:dyDescent="0.25">
      <c r="A1454">
        <v>1996</v>
      </c>
      <c r="B1454" t="s">
        <v>373</v>
      </c>
      <c r="C1454" t="s">
        <v>374</v>
      </c>
      <c r="D1454">
        <v>45</v>
      </c>
      <c r="E1454">
        <v>57</v>
      </c>
      <c r="F1454">
        <v>48</v>
      </c>
      <c r="G1454" t="s">
        <v>20</v>
      </c>
      <c r="H1454" t="s">
        <v>21</v>
      </c>
      <c r="I1454" t="s">
        <v>22</v>
      </c>
      <c r="J1454" t="b">
        <v>0</v>
      </c>
      <c r="K1454" t="s">
        <v>1270</v>
      </c>
      <c r="L1454" t="s">
        <v>29</v>
      </c>
      <c r="M1454" t="b">
        <v>0</v>
      </c>
      <c r="N1454" t="s">
        <v>25</v>
      </c>
      <c r="O1454">
        <v>510951</v>
      </c>
      <c r="P1454">
        <v>1161231</v>
      </c>
      <c r="Q1454" t="b">
        <v>0</v>
      </c>
      <c r="R1454">
        <v>20171011</v>
      </c>
    </row>
    <row r="1455" spans="1:18" hidden="1" x14ac:dyDescent="0.25">
      <c r="A1455">
        <v>1996</v>
      </c>
      <c r="B1455" t="s">
        <v>373</v>
      </c>
      <c r="C1455" t="s">
        <v>374</v>
      </c>
      <c r="D1455">
        <v>45</v>
      </c>
      <c r="E1455">
        <v>57</v>
      </c>
      <c r="F1455">
        <v>48</v>
      </c>
      <c r="G1455" t="s">
        <v>20</v>
      </c>
      <c r="H1455" t="s">
        <v>21</v>
      </c>
      <c r="I1455" t="s">
        <v>22</v>
      </c>
      <c r="J1455" t="b">
        <v>0</v>
      </c>
      <c r="K1455" t="s">
        <v>1271</v>
      </c>
      <c r="L1455" t="s">
        <v>31</v>
      </c>
      <c r="M1455" t="b">
        <v>0</v>
      </c>
      <c r="N1455" t="s">
        <v>25</v>
      </c>
      <c r="O1455">
        <v>12988</v>
      </c>
      <c r="P1455">
        <v>1161231</v>
      </c>
      <c r="Q1455" t="b">
        <v>0</v>
      </c>
      <c r="R1455">
        <v>20171011</v>
      </c>
    </row>
    <row r="1456" spans="1:18" hidden="1" x14ac:dyDescent="0.25">
      <c r="A1456">
        <v>1996</v>
      </c>
      <c r="B1456" t="s">
        <v>373</v>
      </c>
      <c r="C1456" t="s">
        <v>374</v>
      </c>
      <c r="D1456">
        <v>45</v>
      </c>
      <c r="E1456">
        <v>57</v>
      </c>
      <c r="F1456">
        <v>48</v>
      </c>
      <c r="G1456" t="s">
        <v>20</v>
      </c>
      <c r="H1456" t="s">
        <v>21</v>
      </c>
      <c r="I1456" t="s">
        <v>22</v>
      </c>
      <c r="J1456" t="b">
        <v>0</v>
      </c>
      <c r="K1456" t="s">
        <v>1272</v>
      </c>
      <c r="L1456" t="s">
        <v>1192</v>
      </c>
      <c r="M1456" t="b">
        <v>0</v>
      </c>
      <c r="N1456" t="s">
        <v>25</v>
      </c>
      <c r="O1456">
        <v>9740</v>
      </c>
      <c r="P1456">
        <v>1161231</v>
      </c>
      <c r="Q1456" t="b">
        <v>0</v>
      </c>
      <c r="R1456">
        <v>20171011</v>
      </c>
    </row>
    <row r="1457" spans="1:18" hidden="1" x14ac:dyDescent="0.25">
      <c r="A1457">
        <v>1996</v>
      </c>
      <c r="B1457" t="s">
        <v>373</v>
      </c>
      <c r="C1457" t="s">
        <v>374</v>
      </c>
      <c r="D1457">
        <v>45</v>
      </c>
      <c r="E1457">
        <v>57</v>
      </c>
      <c r="F1457">
        <v>48</v>
      </c>
      <c r="G1457" t="s">
        <v>20</v>
      </c>
      <c r="H1457" t="s">
        <v>21</v>
      </c>
      <c r="I1457" t="s">
        <v>22</v>
      </c>
      <c r="J1457" t="b">
        <v>0</v>
      </c>
      <c r="K1457" t="s">
        <v>1273</v>
      </c>
      <c r="L1457" t="s">
        <v>972</v>
      </c>
      <c r="M1457" t="b">
        <v>0</v>
      </c>
      <c r="N1457" t="s">
        <v>25</v>
      </c>
      <c r="O1457">
        <v>7693</v>
      </c>
      <c r="P1457">
        <v>1161231</v>
      </c>
      <c r="Q1457" t="b">
        <v>0</v>
      </c>
      <c r="R1457">
        <v>20171011</v>
      </c>
    </row>
    <row r="1458" spans="1:18" hidden="1" x14ac:dyDescent="0.25">
      <c r="A1458">
        <v>1996</v>
      </c>
      <c r="B1458" t="s">
        <v>377</v>
      </c>
      <c r="C1458" t="s">
        <v>378</v>
      </c>
      <c r="D1458">
        <v>46</v>
      </c>
      <c r="E1458">
        <v>45</v>
      </c>
      <c r="F1458">
        <v>37</v>
      </c>
      <c r="G1458" t="s">
        <v>20</v>
      </c>
      <c r="H1458" t="s">
        <v>21</v>
      </c>
      <c r="I1458" t="s">
        <v>22</v>
      </c>
      <c r="J1458" t="b">
        <v>0</v>
      </c>
      <c r="K1458" t="s">
        <v>380</v>
      </c>
      <c r="L1458" t="s">
        <v>24</v>
      </c>
      <c r="M1458" t="b">
        <v>0</v>
      </c>
      <c r="N1458" t="s">
        <v>25</v>
      </c>
      <c r="O1458">
        <v>157954</v>
      </c>
      <c r="P1458">
        <v>324487</v>
      </c>
      <c r="Q1458" t="b">
        <v>0</v>
      </c>
      <c r="R1458">
        <v>20171011</v>
      </c>
    </row>
    <row r="1459" spans="1:18" hidden="1" x14ac:dyDescent="0.25">
      <c r="A1459">
        <v>1996</v>
      </c>
      <c r="B1459" t="s">
        <v>377</v>
      </c>
      <c r="C1459" t="s">
        <v>378</v>
      </c>
      <c r="D1459">
        <v>46</v>
      </c>
      <c r="E1459">
        <v>45</v>
      </c>
      <c r="F1459">
        <v>37</v>
      </c>
      <c r="G1459" t="s">
        <v>20</v>
      </c>
      <c r="H1459" t="s">
        <v>21</v>
      </c>
      <c r="I1459" t="s">
        <v>22</v>
      </c>
      <c r="J1459" t="b">
        <v>0</v>
      </c>
      <c r="K1459" t="s">
        <v>1274</v>
      </c>
      <c r="L1459" t="s">
        <v>29</v>
      </c>
      <c r="M1459" t="b">
        <v>0</v>
      </c>
      <c r="N1459" t="s">
        <v>25</v>
      </c>
      <c r="O1459">
        <v>166533</v>
      </c>
      <c r="P1459">
        <v>324487</v>
      </c>
      <c r="Q1459" t="b">
        <v>0</v>
      </c>
      <c r="R1459">
        <v>20171011</v>
      </c>
    </row>
    <row r="1460" spans="1:18" hidden="1" x14ac:dyDescent="0.25">
      <c r="A1460">
        <v>1996</v>
      </c>
      <c r="B1460" t="s">
        <v>189</v>
      </c>
      <c r="C1460" t="s">
        <v>190</v>
      </c>
      <c r="D1460">
        <v>47</v>
      </c>
      <c r="E1460">
        <v>62</v>
      </c>
      <c r="F1460">
        <v>54</v>
      </c>
      <c r="G1460" t="s">
        <v>20</v>
      </c>
      <c r="H1460" t="s">
        <v>21</v>
      </c>
      <c r="I1460" t="s">
        <v>22</v>
      </c>
      <c r="J1460" t="b">
        <v>0</v>
      </c>
      <c r="K1460" t="s">
        <v>1275</v>
      </c>
      <c r="L1460" t="s">
        <v>27</v>
      </c>
      <c r="M1460" t="b">
        <v>0</v>
      </c>
      <c r="N1460" t="s">
        <v>25</v>
      </c>
      <c r="O1460">
        <v>4104</v>
      </c>
      <c r="P1460">
        <v>1778664</v>
      </c>
      <c r="Q1460" t="b">
        <v>0</v>
      </c>
      <c r="R1460">
        <v>20171011</v>
      </c>
    </row>
    <row r="1461" spans="1:18" hidden="1" x14ac:dyDescent="0.25">
      <c r="A1461">
        <v>1996</v>
      </c>
      <c r="B1461" t="s">
        <v>189</v>
      </c>
      <c r="C1461" t="s">
        <v>190</v>
      </c>
      <c r="D1461">
        <v>47</v>
      </c>
      <c r="E1461">
        <v>62</v>
      </c>
      <c r="F1461">
        <v>54</v>
      </c>
      <c r="G1461" t="s">
        <v>20</v>
      </c>
      <c r="H1461" t="s">
        <v>21</v>
      </c>
      <c r="I1461" t="s">
        <v>22</v>
      </c>
      <c r="J1461" t="b">
        <v>0</v>
      </c>
      <c r="K1461" t="s">
        <v>193</v>
      </c>
      <c r="L1461" t="s">
        <v>193</v>
      </c>
      <c r="M1461" t="b">
        <v>1</v>
      </c>
      <c r="N1461" t="s">
        <v>25</v>
      </c>
      <c r="O1461">
        <v>61</v>
      </c>
      <c r="P1461">
        <v>1778664</v>
      </c>
      <c r="Q1461" t="b">
        <v>0</v>
      </c>
      <c r="R1461">
        <v>20171011</v>
      </c>
    </row>
    <row r="1462" spans="1:18" hidden="1" x14ac:dyDescent="0.25">
      <c r="A1462">
        <v>1996</v>
      </c>
      <c r="B1462" t="s">
        <v>189</v>
      </c>
      <c r="C1462" t="s">
        <v>190</v>
      </c>
      <c r="D1462">
        <v>47</v>
      </c>
      <c r="E1462">
        <v>62</v>
      </c>
      <c r="F1462">
        <v>54</v>
      </c>
      <c r="G1462" t="s">
        <v>20</v>
      </c>
      <c r="H1462" t="s">
        <v>21</v>
      </c>
      <c r="I1462" t="s">
        <v>22</v>
      </c>
      <c r="J1462" t="b">
        <v>0</v>
      </c>
      <c r="K1462" t="s">
        <v>1140</v>
      </c>
      <c r="L1462" t="s">
        <v>24</v>
      </c>
      <c r="M1462" t="b">
        <v>0</v>
      </c>
      <c r="N1462" t="s">
        <v>25</v>
      </c>
      <c r="O1462">
        <v>1091554</v>
      </c>
      <c r="P1462">
        <v>1778664</v>
      </c>
      <c r="Q1462" t="b">
        <v>0</v>
      </c>
      <c r="R1462">
        <v>20171011</v>
      </c>
    </row>
    <row r="1463" spans="1:18" hidden="1" x14ac:dyDescent="0.25">
      <c r="A1463">
        <v>1996</v>
      </c>
      <c r="B1463" t="s">
        <v>189</v>
      </c>
      <c r="C1463" t="s">
        <v>190</v>
      </c>
      <c r="D1463">
        <v>47</v>
      </c>
      <c r="E1463">
        <v>62</v>
      </c>
      <c r="F1463">
        <v>54</v>
      </c>
      <c r="G1463" t="s">
        <v>20</v>
      </c>
      <c r="H1463" t="s">
        <v>21</v>
      </c>
      <c r="I1463" t="s">
        <v>22</v>
      </c>
      <c r="J1463" t="b">
        <v>0</v>
      </c>
      <c r="K1463" t="s">
        <v>1276</v>
      </c>
      <c r="L1463" t="s">
        <v>27</v>
      </c>
      <c r="M1463" t="b">
        <v>0</v>
      </c>
      <c r="N1463" t="s">
        <v>25</v>
      </c>
      <c r="O1463">
        <v>5865</v>
      </c>
      <c r="P1463">
        <v>1778664</v>
      </c>
      <c r="Q1463" t="b">
        <v>0</v>
      </c>
      <c r="R1463">
        <v>20171011</v>
      </c>
    </row>
    <row r="1464" spans="1:18" hidden="1" x14ac:dyDescent="0.25">
      <c r="A1464">
        <v>1996</v>
      </c>
      <c r="B1464" t="s">
        <v>189</v>
      </c>
      <c r="C1464" t="s">
        <v>190</v>
      </c>
      <c r="D1464">
        <v>47</v>
      </c>
      <c r="E1464">
        <v>62</v>
      </c>
      <c r="F1464">
        <v>54</v>
      </c>
      <c r="G1464" t="s">
        <v>20</v>
      </c>
      <c r="H1464" t="s">
        <v>21</v>
      </c>
      <c r="I1464" t="s">
        <v>22</v>
      </c>
      <c r="J1464" t="b">
        <v>0</v>
      </c>
      <c r="K1464" t="s">
        <v>1144</v>
      </c>
      <c r="L1464" t="s">
        <v>27</v>
      </c>
      <c r="M1464" t="b">
        <v>0</v>
      </c>
      <c r="N1464" t="s">
        <v>25</v>
      </c>
      <c r="O1464">
        <v>14401</v>
      </c>
      <c r="P1464">
        <v>1778664</v>
      </c>
      <c r="Q1464" t="b">
        <v>0</v>
      </c>
      <c r="R1464">
        <v>20171011</v>
      </c>
    </row>
    <row r="1465" spans="1:18" hidden="1" x14ac:dyDescent="0.25">
      <c r="A1465">
        <v>1996</v>
      </c>
      <c r="B1465" t="s">
        <v>189</v>
      </c>
      <c r="C1465" t="s">
        <v>190</v>
      </c>
      <c r="D1465">
        <v>47</v>
      </c>
      <c r="E1465">
        <v>62</v>
      </c>
      <c r="F1465">
        <v>54</v>
      </c>
      <c r="G1465" t="s">
        <v>20</v>
      </c>
      <c r="H1465" t="s">
        <v>21</v>
      </c>
      <c r="I1465" t="s">
        <v>22</v>
      </c>
      <c r="J1465" t="b">
        <v>0</v>
      </c>
      <c r="K1465" t="s">
        <v>1136</v>
      </c>
      <c r="L1465" t="s">
        <v>27</v>
      </c>
      <c r="M1465" t="b">
        <v>0</v>
      </c>
      <c r="N1465" t="s">
        <v>25</v>
      </c>
      <c r="O1465">
        <v>2173</v>
      </c>
      <c r="P1465">
        <v>1778664</v>
      </c>
      <c r="Q1465" t="b">
        <v>0</v>
      </c>
      <c r="R1465">
        <v>20171011</v>
      </c>
    </row>
    <row r="1466" spans="1:18" hidden="1" x14ac:dyDescent="0.25">
      <c r="A1466">
        <v>1996</v>
      </c>
      <c r="B1466" t="s">
        <v>189</v>
      </c>
      <c r="C1466" t="s">
        <v>190</v>
      </c>
      <c r="D1466">
        <v>47</v>
      </c>
      <c r="E1466">
        <v>62</v>
      </c>
      <c r="F1466">
        <v>54</v>
      </c>
      <c r="G1466" t="s">
        <v>20</v>
      </c>
      <c r="H1466" t="s">
        <v>21</v>
      </c>
      <c r="I1466" t="s">
        <v>22</v>
      </c>
      <c r="J1466" t="b">
        <v>0</v>
      </c>
      <c r="K1466" t="s">
        <v>1277</v>
      </c>
      <c r="L1466" t="s">
        <v>29</v>
      </c>
      <c r="M1466" t="b">
        <v>0</v>
      </c>
      <c r="N1466" t="s">
        <v>25</v>
      </c>
      <c r="O1466">
        <v>654937</v>
      </c>
      <c r="P1466">
        <v>1778664</v>
      </c>
      <c r="Q1466" t="b">
        <v>0</v>
      </c>
      <c r="R1466">
        <v>20171011</v>
      </c>
    </row>
    <row r="1467" spans="1:18" hidden="1" x14ac:dyDescent="0.25">
      <c r="A1467">
        <v>1996</v>
      </c>
      <c r="B1467" t="s">
        <v>189</v>
      </c>
      <c r="C1467" t="s">
        <v>190</v>
      </c>
      <c r="D1467">
        <v>47</v>
      </c>
      <c r="E1467">
        <v>62</v>
      </c>
      <c r="F1467">
        <v>54</v>
      </c>
      <c r="G1467" t="s">
        <v>20</v>
      </c>
      <c r="H1467" t="s">
        <v>21</v>
      </c>
      <c r="I1467" t="s">
        <v>22</v>
      </c>
      <c r="J1467" t="b">
        <v>0</v>
      </c>
      <c r="K1467" t="s">
        <v>1278</v>
      </c>
      <c r="L1467" t="s">
        <v>27</v>
      </c>
      <c r="M1467" t="b">
        <v>0</v>
      </c>
      <c r="N1467" t="s">
        <v>25</v>
      </c>
      <c r="O1467">
        <v>5569</v>
      </c>
      <c r="P1467">
        <v>1778664</v>
      </c>
      <c r="Q1467" t="b">
        <v>0</v>
      </c>
      <c r="R1467">
        <v>20171011</v>
      </c>
    </row>
    <row r="1468" spans="1:18" hidden="1" x14ac:dyDescent="0.25">
      <c r="A1468">
        <v>1996</v>
      </c>
      <c r="B1468" t="s">
        <v>197</v>
      </c>
      <c r="C1468" t="s">
        <v>198</v>
      </c>
      <c r="D1468">
        <v>48</v>
      </c>
      <c r="E1468">
        <v>74</v>
      </c>
      <c r="F1468">
        <v>49</v>
      </c>
      <c r="G1468" t="s">
        <v>20</v>
      </c>
      <c r="H1468" t="s">
        <v>21</v>
      </c>
      <c r="I1468" t="s">
        <v>22</v>
      </c>
      <c r="J1468" t="b">
        <v>0</v>
      </c>
      <c r="K1468" t="s">
        <v>1279</v>
      </c>
      <c r="L1468" t="s">
        <v>972</v>
      </c>
      <c r="M1468" t="b">
        <v>0</v>
      </c>
      <c r="N1468" t="s">
        <v>25</v>
      </c>
      <c r="O1468">
        <v>19469</v>
      </c>
      <c r="P1468">
        <v>5527441</v>
      </c>
      <c r="Q1468" t="b">
        <v>0</v>
      </c>
      <c r="R1468">
        <v>20171011</v>
      </c>
    </row>
    <row r="1469" spans="1:18" hidden="1" x14ac:dyDescent="0.25">
      <c r="A1469">
        <v>1996</v>
      </c>
      <c r="B1469" t="s">
        <v>197</v>
      </c>
      <c r="C1469" t="s">
        <v>198</v>
      </c>
      <c r="D1469">
        <v>48</v>
      </c>
      <c r="E1469">
        <v>74</v>
      </c>
      <c r="F1469">
        <v>49</v>
      </c>
      <c r="G1469" t="s">
        <v>20</v>
      </c>
      <c r="H1469" t="s">
        <v>21</v>
      </c>
      <c r="I1469" t="s">
        <v>22</v>
      </c>
      <c r="J1469" t="b">
        <v>0</v>
      </c>
      <c r="K1469" t="s">
        <v>1280</v>
      </c>
      <c r="L1469" t="s">
        <v>29</v>
      </c>
      <c r="M1469" t="b">
        <v>0</v>
      </c>
      <c r="N1469" t="s">
        <v>25</v>
      </c>
      <c r="O1469">
        <v>2428776</v>
      </c>
      <c r="P1469">
        <v>5527441</v>
      </c>
      <c r="Q1469" t="b">
        <v>0</v>
      </c>
      <c r="R1469">
        <v>20171011</v>
      </c>
    </row>
    <row r="1470" spans="1:18" hidden="1" x14ac:dyDescent="0.25">
      <c r="A1470">
        <v>1996</v>
      </c>
      <c r="B1470" t="s">
        <v>197</v>
      </c>
      <c r="C1470" t="s">
        <v>198</v>
      </c>
      <c r="D1470">
        <v>48</v>
      </c>
      <c r="E1470">
        <v>74</v>
      </c>
      <c r="F1470">
        <v>49</v>
      </c>
      <c r="G1470" t="s">
        <v>20</v>
      </c>
      <c r="H1470" t="s">
        <v>21</v>
      </c>
      <c r="I1470" t="s">
        <v>22</v>
      </c>
      <c r="J1470" t="b">
        <v>0</v>
      </c>
      <c r="K1470" t="s">
        <v>698</v>
      </c>
      <c r="L1470" t="s">
        <v>24</v>
      </c>
      <c r="M1470" t="b">
        <v>0</v>
      </c>
      <c r="N1470" t="s">
        <v>25</v>
      </c>
      <c r="O1470">
        <v>3027680</v>
      </c>
      <c r="P1470">
        <v>5527441</v>
      </c>
      <c r="Q1470" t="b">
        <v>0</v>
      </c>
      <c r="R1470">
        <v>20171011</v>
      </c>
    </row>
    <row r="1471" spans="1:18" hidden="1" x14ac:dyDescent="0.25">
      <c r="A1471">
        <v>1996</v>
      </c>
      <c r="B1471" t="s">
        <v>197</v>
      </c>
      <c r="C1471" t="s">
        <v>198</v>
      </c>
      <c r="D1471">
        <v>48</v>
      </c>
      <c r="E1471">
        <v>74</v>
      </c>
      <c r="F1471">
        <v>49</v>
      </c>
      <c r="G1471" t="s">
        <v>20</v>
      </c>
      <c r="H1471" t="s">
        <v>21</v>
      </c>
      <c r="I1471" t="s">
        <v>22</v>
      </c>
      <c r="J1471" t="b">
        <v>0</v>
      </c>
      <c r="K1471" t="s">
        <v>1281</v>
      </c>
      <c r="L1471" t="s">
        <v>31</v>
      </c>
      <c r="M1471" t="b">
        <v>0</v>
      </c>
      <c r="N1471" t="s">
        <v>25</v>
      </c>
      <c r="O1471">
        <v>51516</v>
      </c>
      <c r="P1471">
        <v>5527441</v>
      </c>
      <c r="Q1471" t="b">
        <v>0</v>
      </c>
      <c r="R1471">
        <v>20171011</v>
      </c>
    </row>
    <row r="1472" spans="1:18" hidden="1" x14ac:dyDescent="0.25">
      <c r="A1472">
        <v>1996</v>
      </c>
      <c r="B1472" t="s">
        <v>215</v>
      </c>
      <c r="C1472" t="s">
        <v>216</v>
      </c>
      <c r="D1472">
        <v>51</v>
      </c>
      <c r="E1472">
        <v>54</v>
      </c>
      <c r="F1472">
        <v>40</v>
      </c>
      <c r="G1472" t="s">
        <v>20</v>
      </c>
      <c r="H1472" t="s">
        <v>21</v>
      </c>
      <c r="I1472" t="s">
        <v>22</v>
      </c>
      <c r="J1472" t="b">
        <v>0</v>
      </c>
      <c r="K1472" t="s">
        <v>700</v>
      </c>
      <c r="L1472" t="s">
        <v>24</v>
      </c>
      <c r="M1472" t="b">
        <v>0</v>
      </c>
      <c r="N1472" t="s">
        <v>25</v>
      </c>
      <c r="O1472">
        <v>1235744</v>
      </c>
      <c r="P1472">
        <v>2354715</v>
      </c>
      <c r="Q1472" t="b">
        <v>0</v>
      </c>
      <c r="R1472">
        <v>20171011</v>
      </c>
    </row>
    <row r="1473" spans="1:18" hidden="1" x14ac:dyDescent="0.25">
      <c r="A1473">
        <v>1996</v>
      </c>
      <c r="B1473" t="s">
        <v>215</v>
      </c>
      <c r="C1473" t="s">
        <v>216</v>
      </c>
      <c r="D1473">
        <v>51</v>
      </c>
      <c r="E1473">
        <v>54</v>
      </c>
      <c r="F1473">
        <v>40</v>
      </c>
      <c r="G1473" t="s">
        <v>20</v>
      </c>
      <c r="H1473" t="s">
        <v>21</v>
      </c>
      <c r="I1473" t="s">
        <v>22</v>
      </c>
      <c r="J1473" t="b">
        <v>0</v>
      </c>
      <c r="K1473" t="s">
        <v>193</v>
      </c>
      <c r="L1473" t="s">
        <v>193</v>
      </c>
      <c r="M1473" t="b">
        <v>1</v>
      </c>
      <c r="N1473" t="s">
        <v>25</v>
      </c>
      <c r="O1473">
        <v>2989</v>
      </c>
      <c r="P1473">
        <v>2354715</v>
      </c>
      <c r="Q1473" t="b">
        <v>0</v>
      </c>
      <c r="R1473">
        <v>20171011</v>
      </c>
    </row>
    <row r="1474" spans="1:18" hidden="1" x14ac:dyDescent="0.25">
      <c r="A1474">
        <v>1996</v>
      </c>
      <c r="B1474" t="s">
        <v>215</v>
      </c>
      <c r="C1474" t="s">
        <v>216</v>
      </c>
      <c r="D1474">
        <v>51</v>
      </c>
      <c r="E1474">
        <v>54</v>
      </c>
      <c r="F1474">
        <v>40</v>
      </c>
      <c r="G1474" t="s">
        <v>20</v>
      </c>
      <c r="H1474" t="s">
        <v>21</v>
      </c>
      <c r="I1474" t="s">
        <v>22</v>
      </c>
      <c r="J1474" t="b">
        <v>0</v>
      </c>
      <c r="K1474" t="s">
        <v>1282</v>
      </c>
      <c r="L1474" t="s">
        <v>29</v>
      </c>
      <c r="M1474" t="b">
        <v>0</v>
      </c>
      <c r="N1474" t="s">
        <v>25</v>
      </c>
      <c r="O1474">
        <v>1115982</v>
      </c>
      <c r="P1474">
        <v>2354715</v>
      </c>
      <c r="Q1474" t="b">
        <v>0</v>
      </c>
      <c r="R1474">
        <v>20171011</v>
      </c>
    </row>
    <row r="1475" spans="1:18" hidden="1" x14ac:dyDescent="0.25">
      <c r="A1475">
        <v>1996</v>
      </c>
      <c r="B1475" t="s">
        <v>228</v>
      </c>
      <c r="C1475" t="s">
        <v>229</v>
      </c>
      <c r="D1475">
        <v>54</v>
      </c>
      <c r="E1475">
        <v>55</v>
      </c>
      <c r="F1475">
        <v>56</v>
      </c>
      <c r="G1475" t="s">
        <v>20</v>
      </c>
      <c r="H1475" t="s">
        <v>21</v>
      </c>
      <c r="I1475" t="s">
        <v>22</v>
      </c>
      <c r="J1475" t="b">
        <v>0</v>
      </c>
      <c r="K1475" t="s">
        <v>923</v>
      </c>
      <c r="L1475" t="s">
        <v>29</v>
      </c>
      <c r="M1475" t="b">
        <v>0</v>
      </c>
      <c r="N1475" t="s">
        <v>25</v>
      </c>
      <c r="O1475">
        <v>456526</v>
      </c>
      <c r="P1475">
        <v>595614</v>
      </c>
      <c r="Q1475" t="b">
        <v>0</v>
      </c>
      <c r="R1475">
        <v>20171011</v>
      </c>
    </row>
    <row r="1476" spans="1:18" hidden="1" x14ac:dyDescent="0.25">
      <c r="A1476">
        <v>1996</v>
      </c>
      <c r="B1476" t="s">
        <v>228</v>
      </c>
      <c r="C1476" t="s">
        <v>229</v>
      </c>
      <c r="D1476">
        <v>54</v>
      </c>
      <c r="E1476">
        <v>55</v>
      </c>
      <c r="F1476">
        <v>56</v>
      </c>
      <c r="G1476" t="s">
        <v>20</v>
      </c>
      <c r="H1476" t="s">
        <v>21</v>
      </c>
      <c r="I1476" t="s">
        <v>22</v>
      </c>
      <c r="J1476" t="b">
        <v>0</v>
      </c>
      <c r="K1476" t="s">
        <v>1283</v>
      </c>
      <c r="L1476" t="s">
        <v>24</v>
      </c>
      <c r="M1476" t="b">
        <v>0</v>
      </c>
      <c r="N1476" t="s">
        <v>25</v>
      </c>
      <c r="O1476">
        <v>139088</v>
      </c>
      <c r="P1476">
        <v>595614</v>
      </c>
      <c r="Q1476" t="b">
        <v>0</v>
      </c>
      <c r="R1476">
        <v>20171011</v>
      </c>
    </row>
    <row r="1477" spans="1:18" hidden="1" x14ac:dyDescent="0.25">
      <c r="A1477">
        <v>1996</v>
      </c>
      <c r="B1477" t="s">
        <v>240</v>
      </c>
      <c r="C1477" t="s">
        <v>241</v>
      </c>
      <c r="D1477">
        <v>56</v>
      </c>
      <c r="E1477">
        <v>83</v>
      </c>
      <c r="F1477">
        <v>68</v>
      </c>
      <c r="G1477" t="s">
        <v>20</v>
      </c>
      <c r="H1477" t="s">
        <v>21</v>
      </c>
      <c r="I1477" t="s">
        <v>22</v>
      </c>
      <c r="J1477" t="b">
        <v>0</v>
      </c>
      <c r="K1477" t="s">
        <v>1284</v>
      </c>
      <c r="L1477" t="s">
        <v>24</v>
      </c>
      <c r="M1477" t="b">
        <v>0</v>
      </c>
      <c r="N1477" t="s">
        <v>25</v>
      </c>
      <c r="O1477">
        <v>114116</v>
      </c>
      <c r="P1477">
        <v>211077</v>
      </c>
      <c r="Q1477" t="b">
        <v>0</v>
      </c>
      <c r="R1477">
        <v>20171011</v>
      </c>
    </row>
    <row r="1478" spans="1:18" hidden="1" x14ac:dyDescent="0.25">
      <c r="A1478">
        <v>1996</v>
      </c>
      <c r="B1478" t="s">
        <v>240</v>
      </c>
      <c r="C1478" t="s">
        <v>241</v>
      </c>
      <c r="D1478">
        <v>56</v>
      </c>
      <c r="E1478">
        <v>83</v>
      </c>
      <c r="F1478">
        <v>68</v>
      </c>
      <c r="G1478" t="s">
        <v>20</v>
      </c>
      <c r="H1478" t="s">
        <v>21</v>
      </c>
      <c r="I1478" t="s">
        <v>22</v>
      </c>
      <c r="J1478" t="b">
        <v>0</v>
      </c>
      <c r="K1478" t="s">
        <v>1285</v>
      </c>
      <c r="L1478" t="s">
        <v>972</v>
      </c>
      <c r="M1478" t="b">
        <v>0</v>
      </c>
      <c r="N1478" t="s">
        <v>25</v>
      </c>
      <c r="O1478">
        <v>2569</v>
      </c>
      <c r="P1478">
        <v>211077</v>
      </c>
      <c r="Q1478" t="b">
        <v>0</v>
      </c>
      <c r="R1478">
        <v>20171011</v>
      </c>
    </row>
    <row r="1479" spans="1:18" hidden="1" x14ac:dyDescent="0.25">
      <c r="A1479">
        <v>1996</v>
      </c>
      <c r="B1479" t="s">
        <v>240</v>
      </c>
      <c r="C1479" t="s">
        <v>241</v>
      </c>
      <c r="D1479">
        <v>56</v>
      </c>
      <c r="E1479">
        <v>83</v>
      </c>
      <c r="F1479">
        <v>68</v>
      </c>
      <c r="G1479" t="s">
        <v>20</v>
      </c>
      <c r="H1479" t="s">
        <v>21</v>
      </c>
      <c r="I1479" t="s">
        <v>22</v>
      </c>
      <c r="J1479" t="b">
        <v>0</v>
      </c>
      <c r="K1479" t="s">
        <v>1286</v>
      </c>
      <c r="L1479" t="s">
        <v>29</v>
      </c>
      <c r="M1479" t="b">
        <v>0</v>
      </c>
      <c r="N1479" t="s">
        <v>25</v>
      </c>
      <c r="O1479">
        <v>89103</v>
      </c>
      <c r="P1479">
        <v>211077</v>
      </c>
      <c r="Q1479" t="b">
        <v>0</v>
      </c>
      <c r="R1479">
        <v>20171011</v>
      </c>
    </row>
    <row r="1480" spans="1:18" hidden="1" x14ac:dyDescent="0.25">
      <c r="A1480">
        <v>1996</v>
      </c>
      <c r="B1480" t="s">
        <v>240</v>
      </c>
      <c r="C1480" t="s">
        <v>241</v>
      </c>
      <c r="D1480">
        <v>56</v>
      </c>
      <c r="E1480">
        <v>83</v>
      </c>
      <c r="F1480">
        <v>68</v>
      </c>
      <c r="G1480" t="s">
        <v>20</v>
      </c>
      <c r="H1480" t="s">
        <v>21</v>
      </c>
      <c r="I1480" t="s">
        <v>22</v>
      </c>
      <c r="J1480" t="b">
        <v>0</v>
      </c>
      <c r="K1480" t="s">
        <v>1287</v>
      </c>
      <c r="L1480" t="s">
        <v>31</v>
      </c>
      <c r="M1480" t="b">
        <v>0</v>
      </c>
      <c r="N1480" t="s">
        <v>25</v>
      </c>
      <c r="O1480">
        <v>5289</v>
      </c>
      <c r="P1480">
        <v>211077</v>
      </c>
      <c r="Q1480" t="b">
        <v>0</v>
      </c>
      <c r="R1480">
        <v>20171011</v>
      </c>
    </row>
    <row r="1481" spans="1:18" hidden="1" x14ac:dyDescent="0.25">
      <c r="A1481">
        <v>1998</v>
      </c>
      <c r="B1481" t="s">
        <v>244</v>
      </c>
      <c r="C1481" t="s">
        <v>245</v>
      </c>
      <c r="D1481">
        <v>1</v>
      </c>
      <c r="E1481">
        <v>63</v>
      </c>
      <c r="F1481">
        <v>41</v>
      </c>
      <c r="G1481" t="s">
        <v>20</v>
      </c>
      <c r="H1481" t="s">
        <v>21</v>
      </c>
      <c r="I1481" t="s">
        <v>22</v>
      </c>
      <c r="J1481" t="b">
        <v>0</v>
      </c>
      <c r="K1481" t="s">
        <v>193</v>
      </c>
      <c r="L1481" t="s">
        <v>193</v>
      </c>
      <c r="M1481" t="b">
        <v>1</v>
      </c>
      <c r="N1481" t="s">
        <v>25</v>
      </c>
      <c r="O1481">
        <v>864</v>
      </c>
      <c r="P1481">
        <v>1293405</v>
      </c>
      <c r="Q1481" t="b">
        <v>0</v>
      </c>
      <c r="R1481">
        <v>20171011</v>
      </c>
    </row>
    <row r="1482" spans="1:18" hidden="1" x14ac:dyDescent="0.25">
      <c r="A1482">
        <v>1998</v>
      </c>
      <c r="B1482" t="s">
        <v>244</v>
      </c>
      <c r="C1482" t="s">
        <v>245</v>
      </c>
      <c r="D1482">
        <v>1</v>
      </c>
      <c r="E1482">
        <v>63</v>
      </c>
      <c r="F1482">
        <v>41</v>
      </c>
      <c r="G1482" t="s">
        <v>20</v>
      </c>
      <c r="H1482" t="s">
        <v>21</v>
      </c>
      <c r="I1482" t="s">
        <v>22</v>
      </c>
      <c r="J1482" t="b">
        <v>0</v>
      </c>
      <c r="K1482" t="s">
        <v>927</v>
      </c>
      <c r="L1482" t="s">
        <v>24</v>
      </c>
      <c r="M1482" t="b">
        <v>0</v>
      </c>
      <c r="N1482" t="s">
        <v>25</v>
      </c>
      <c r="O1482">
        <v>817973</v>
      </c>
      <c r="P1482">
        <v>1293405</v>
      </c>
      <c r="Q1482" t="b">
        <v>0</v>
      </c>
      <c r="R1482">
        <v>20171011</v>
      </c>
    </row>
    <row r="1483" spans="1:18" hidden="1" x14ac:dyDescent="0.25">
      <c r="A1483">
        <v>1998</v>
      </c>
      <c r="B1483" t="s">
        <v>244</v>
      </c>
      <c r="C1483" t="s">
        <v>245</v>
      </c>
      <c r="D1483">
        <v>1</v>
      </c>
      <c r="E1483">
        <v>63</v>
      </c>
      <c r="F1483">
        <v>41</v>
      </c>
      <c r="G1483" t="s">
        <v>20</v>
      </c>
      <c r="H1483" t="s">
        <v>21</v>
      </c>
      <c r="I1483" t="s">
        <v>22</v>
      </c>
      <c r="J1483" t="b">
        <v>0</v>
      </c>
      <c r="K1483" t="s">
        <v>1288</v>
      </c>
      <c r="L1483" t="s">
        <v>29</v>
      </c>
      <c r="M1483" t="b">
        <v>0</v>
      </c>
      <c r="N1483" t="s">
        <v>25</v>
      </c>
      <c r="O1483">
        <v>474568</v>
      </c>
      <c r="P1483">
        <v>1293405</v>
      </c>
      <c r="Q1483" t="b">
        <v>0</v>
      </c>
      <c r="R1483">
        <v>20171011</v>
      </c>
    </row>
    <row r="1484" spans="1:18" hidden="1" x14ac:dyDescent="0.25">
      <c r="A1484">
        <v>1998</v>
      </c>
      <c r="B1484" t="s">
        <v>252</v>
      </c>
      <c r="C1484" t="s">
        <v>253</v>
      </c>
      <c r="D1484">
        <v>2</v>
      </c>
      <c r="E1484">
        <v>94</v>
      </c>
      <c r="F1484">
        <v>81</v>
      </c>
      <c r="G1484" t="s">
        <v>20</v>
      </c>
      <c r="H1484" t="s">
        <v>21</v>
      </c>
      <c r="I1484" t="s">
        <v>22</v>
      </c>
      <c r="J1484" t="b">
        <v>0</v>
      </c>
      <c r="K1484" t="s">
        <v>405</v>
      </c>
      <c r="L1484" t="s">
        <v>24</v>
      </c>
      <c r="M1484" t="b">
        <v>0</v>
      </c>
      <c r="N1484" t="s">
        <v>25</v>
      </c>
      <c r="O1484">
        <v>165227</v>
      </c>
      <c r="P1484">
        <v>221807</v>
      </c>
      <c r="Q1484" t="b">
        <v>0</v>
      </c>
      <c r="R1484">
        <v>20171011</v>
      </c>
    </row>
    <row r="1485" spans="1:18" hidden="1" x14ac:dyDescent="0.25">
      <c r="A1485">
        <v>1998</v>
      </c>
      <c r="B1485" t="s">
        <v>252</v>
      </c>
      <c r="C1485" t="s">
        <v>253</v>
      </c>
      <c r="D1485">
        <v>2</v>
      </c>
      <c r="E1485">
        <v>94</v>
      </c>
      <c r="F1485">
        <v>81</v>
      </c>
      <c r="G1485" t="s">
        <v>20</v>
      </c>
      <c r="H1485" t="s">
        <v>21</v>
      </c>
      <c r="I1485" t="s">
        <v>22</v>
      </c>
      <c r="J1485" t="b">
        <v>0</v>
      </c>
      <c r="K1485" t="s">
        <v>1289</v>
      </c>
      <c r="L1485" t="s">
        <v>31</v>
      </c>
      <c r="M1485" t="b">
        <v>0</v>
      </c>
      <c r="N1485" t="s">
        <v>25</v>
      </c>
      <c r="O1485">
        <v>5046</v>
      </c>
      <c r="P1485">
        <v>221807</v>
      </c>
      <c r="Q1485" t="b">
        <v>0</v>
      </c>
      <c r="R1485">
        <v>20171011</v>
      </c>
    </row>
    <row r="1486" spans="1:18" hidden="1" x14ac:dyDescent="0.25">
      <c r="A1486">
        <v>1998</v>
      </c>
      <c r="B1486" t="s">
        <v>252</v>
      </c>
      <c r="C1486" t="s">
        <v>253</v>
      </c>
      <c r="D1486">
        <v>2</v>
      </c>
      <c r="E1486">
        <v>94</v>
      </c>
      <c r="F1486">
        <v>81</v>
      </c>
      <c r="G1486" t="s">
        <v>20</v>
      </c>
      <c r="H1486" t="s">
        <v>21</v>
      </c>
      <c r="I1486" t="s">
        <v>22</v>
      </c>
      <c r="J1486" t="b">
        <v>0</v>
      </c>
      <c r="K1486" t="s">
        <v>1290</v>
      </c>
      <c r="L1486" t="s">
        <v>29</v>
      </c>
      <c r="M1486" t="b">
        <v>0</v>
      </c>
      <c r="N1486" t="s">
        <v>25</v>
      </c>
      <c r="O1486">
        <v>43743</v>
      </c>
      <c r="P1486">
        <v>221807</v>
      </c>
      <c r="Q1486" t="b">
        <v>0</v>
      </c>
      <c r="R1486">
        <v>20171011</v>
      </c>
    </row>
    <row r="1487" spans="1:18" hidden="1" x14ac:dyDescent="0.25">
      <c r="A1487">
        <v>1998</v>
      </c>
      <c r="B1487" t="s">
        <v>252</v>
      </c>
      <c r="C1487" t="s">
        <v>253</v>
      </c>
      <c r="D1487">
        <v>2</v>
      </c>
      <c r="E1487">
        <v>94</v>
      </c>
      <c r="F1487">
        <v>81</v>
      </c>
      <c r="G1487" t="s">
        <v>20</v>
      </c>
      <c r="H1487" t="s">
        <v>21</v>
      </c>
      <c r="I1487" t="s">
        <v>22</v>
      </c>
      <c r="J1487" t="b">
        <v>0</v>
      </c>
      <c r="K1487" t="s">
        <v>1291</v>
      </c>
      <c r="L1487" t="s">
        <v>932</v>
      </c>
      <c r="M1487" t="b">
        <v>0</v>
      </c>
      <c r="N1487" t="s">
        <v>25</v>
      </c>
      <c r="O1487">
        <v>7126</v>
      </c>
      <c r="P1487">
        <v>221807</v>
      </c>
      <c r="Q1487" t="b">
        <v>0</v>
      </c>
      <c r="R1487">
        <v>20171011</v>
      </c>
    </row>
    <row r="1488" spans="1:18" hidden="1" x14ac:dyDescent="0.25">
      <c r="A1488">
        <v>1998</v>
      </c>
      <c r="B1488" t="s">
        <v>252</v>
      </c>
      <c r="C1488" t="s">
        <v>253</v>
      </c>
      <c r="D1488">
        <v>2</v>
      </c>
      <c r="E1488">
        <v>94</v>
      </c>
      <c r="F1488">
        <v>81</v>
      </c>
      <c r="G1488" t="s">
        <v>20</v>
      </c>
      <c r="H1488" t="s">
        <v>21</v>
      </c>
      <c r="I1488" t="s">
        <v>22</v>
      </c>
      <c r="J1488" t="b">
        <v>0</v>
      </c>
      <c r="K1488" t="s">
        <v>193</v>
      </c>
      <c r="L1488" t="s">
        <v>193</v>
      </c>
      <c r="M1488" t="b">
        <v>1</v>
      </c>
      <c r="N1488" t="s">
        <v>25</v>
      </c>
      <c r="O1488">
        <v>665</v>
      </c>
      <c r="P1488">
        <v>221807</v>
      </c>
      <c r="Q1488" t="b">
        <v>0</v>
      </c>
      <c r="R1488">
        <v>20171011</v>
      </c>
    </row>
    <row r="1489" spans="1:18" hidden="1" x14ac:dyDescent="0.25">
      <c r="A1489">
        <v>1998</v>
      </c>
      <c r="B1489" t="s">
        <v>18</v>
      </c>
      <c r="C1489" t="s">
        <v>19</v>
      </c>
      <c r="D1489">
        <v>4</v>
      </c>
      <c r="E1489">
        <v>86</v>
      </c>
      <c r="F1489">
        <v>61</v>
      </c>
      <c r="G1489" t="s">
        <v>20</v>
      </c>
      <c r="H1489" t="s">
        <v>21</v>
      </c>
      <c r="I1489" t="s">
        <v>22</v>
      </c>
      <c r="J1489" t="b">
        <v>0</v>
      </c>
      <c r="K1489" t="s">
        <v>193</v>
      </c>
      <c r="L1489" t="s">
        <v>193</v>
      </c>
      <c r="M1489" t="b">
        <v>1</v>
      </c>
      <c r="N1489" t="s">
        <v>25</v>
      </c>
      <c r="O1489">
        <v>187</v>
      </c>
      <c r="P1489">
        <v>1013280</v>
      </c>
      <c r="Q1489" t="b">
        <v>0</v>
      </c>
      <c r="R1489">
        <v>20171011</v>
      </c>
    </row>
    <row r="1490" spans="1:18" hidden="1" x14ac:dyDescent="0.25">
      <c r="A1490">
        <v>1998</v>
      </c>
      <c r="B1490" t="s">
        <v>18</v>
      </c>
      <c r="C1490" t="s">
        <v>19</v>
      </c>
      <c r="D1490">
        <v>4</v>
      </c>
      <c r="E1490">
        <v>86</v>
      </c>
      <c r="F1490">
        <v>61</v>
      </c>
      <c r="G1490" t="s">
        <v>20</v>
      </c>
      <c r="H1490" t="s">
        <v>21</v>
      </c>
      <c r="I1490" t="s">
        <v>22</v>
      </c>
      <c r="J1490" t="b">
        <v>0</v>
      </c>
      <c r="K1490" t="s">
        <v>1292</v>
      </c>
      <c r="L1490" t="s">
        <v>29</v>
      </c>
      <c r="M1490" t="b">
        <v>0</v>
      </c>
      <c r="N1490" t="s">
        <v>25</v>
      </c>
      <c r="O1490">
        <v>275224</v>
      </c>
      <c r="P1490">
        <v>1013280</v>
      </c>
      <c r="Q1490" t="b">
        <v>0</v>
      </c>
      <c r="R1490">
        <v>20171011</v>
      </c>
    </row>
    <row r="1491" spans="1:18" hidden="1" x14ac:dyDescent="0.25">
      <c r="A1491">
        <v>1998</v>
      </c>
      <c r="B1491" t="s">
        <v>18</v>
      </c>
      <c r="C1491" t="s">
        <v>19</v>
      </c>
      <c r="D1491">
        <v>4</v>
      </c>
      <c r="E1491">
        <v>86</v>
      </c>
      <c r="F1491">
        <v>61</v>
      </c>
      <c r="G1491" t="s">
        <v>20</v>
      </c>
      <c r="H1491" t="s">
        <v>21</v>
      </c>
      <c r="I1491" t="s">
        <v>22</v>
      </c>
      <c r="J1491" t="b">
        <v>0</v>
      </c>
      <c r="K1491" t="s">
        <v>710</v>
      </c>
      <c r="L1491" t="s">
        <v>24</v>
      </c>
      <c r="M1491" t="b">
        <v>0</v>
      </c>
      <c r="N1491" t="s">
        <v>25</v>
      </c>
      <c r="O1491">
        <v>696577</v>
      </c>
      <c r="P1491">
        <v>1013280</v>
      </c>
      <c r="Q1491" t="b">
        <v>0</v>
      </c>
      <c r="R1491">
        <v>20171011</v>
      </c>
    </row>
    <row r="1492" spans="1:18" hidden="1" x14ac:dyDescent="0.25">
      <c r="A1492">
        <v>1998</v>
      </c>
      <c r="B1492" t="s">
        <v>18</v>
      </c>
      <c r="C1492" t="s">
        <v>19</v>
      </c>
      <c r="D1492">
        <v>4</v>
      </c>
      <c r="E1492">
        <v>86</v>
      </c>
      <c r="F1492">
        <v>61</v>
      </c>
      <c r="G1492" t="s">
        <v>20</v>
      </c>
      <c r="H1492" t="s">
        <v>21</v>
      </c>
      <c r="I1492" t="s">
        <v>22</v>
      </c>
      <c r="J1492" t="b">
        <v>0</v>
      </c>
      <c r="K1492" t="s">
        <v>1293</v>
      </c>
      <c r="L1492" t="s">
        <v>1192</v>
      </c>
      <c r="M1492" t="b">
        <v>0</v>
      </c>
      <c r="N1492" t="s">
        <v>25</v>
      </c>
      <c r="O1492">
        <v>18288</v>
      </c>
      <c r="P1492">
        <v>1013280</v>
      </c>
      <c r="Q1492" t="b">
        <v>0</v>
      </c>
      <c r="R1492">
        <v>20171011</v>
      </c>
    </row>
    <row r="1493" spans="1:18" hidden="1" x14ac:dyDescent="0.25">
      <c r="A1493">
        <v>1998</v>
      </c>
      <c r="B1493" t="s">
        <v>18</v>
      </c>
      <c r="C1493" t="s">
        <v>19</v>
      </c>
      <c r="D1493">
        <v>4</v>
      </c>
      <c r="E1493">
        <v>86</v>
      </c>
      <c r="F1493">
        <v>61</v>
      </c>
      <c r="G1493" t="s">
        <v>20</v>
      </c>
      <c r="H1493" t="s">
        <v>21</v>
      </c>
      <c r="I1493" t="s">
        <v>22</v>
      </c>
      <c r="J1493" t="b">
        <v>0</v>
      </c>
      <c r="K1493" t="s">
        <v>1294</v>
      </c>
      <c r="L1493" t="s">
        <v>31</v>
      </c>
      <c r="M1493" t="b">
        <v>0</v>
      </c>
      <c r="N1493" t="s">
        <v>25</v>
      </c>
      <c r="O1493">
        <v>23004</v>
      </c>
      <c r="P1493">
        <v>1013280</v>
      </c>
      <c r="Q1493" t="b">
        <v>0</v>
      </c>
      <c r="R1493">
        <v>20171011</v>
      </c>
    </row>
    <row r="1494" spans="1:18" hidden="1" x14ac:dyDescent="0.25">
      <c r="A1494">
        <v>1998</v>
      </c>
      <c r="B1494" t="s">
        <v>256</v>
      </c>
      <c r="C1494" t="s">
        <v>257</v>
      </c>
      <c r="D1494">
        <v>5</v>
      </c>
      <c r="E1494">
        <v>71</v>
      </c>
      <c r="F1494">
        <v>42</v>
      </c>
      <c r="G1494" t="s">
        <v>20</v>
      </c>
      <c r="H1494" t="s">
        <v>21</v>
      </c>
      <c r="I1494" t="s">
        <v>22</v>
      </c>
      <c r="J1494" t="b">
        <v>0</v>
      </c>
      <c r="K1494" t="s">
        <v>193</v>
      </c>
      <c r="L1494" t="s">
        <v>193</v>
      </c>
      <c r="M1494" t="b">
        <v>1</v>
      </c>
      <c r="N1494" t="s">
        <v>25</v>
      </c>
      <c r="O1494">
        <v>187</v>
      </c>
      <c r="P1494">
        <v>700831</v>
      </c>
      <c r="Q1494" t="b">
        <v>0</v>
      </c>
      <c r="R1494">
        <v>20171011</v>
      </c>
    </row>
    <row r="1495" spans="1:18" hidden="1" x14ac:dyDescent="0.25">
      <c r="A1495">
        <v>1998</v>
      </c>
      <c r="B1495" t="s">
        <v>256</v>
      </c>
      <c r="C1495" t="s">
        <v>257</v>
      </c>
      <c r="D1495">
        <v>5</v>
      </c>
      <c r="E1495">
        <v>71</v>
      </c>
      <c r="F1495">
        <v>42</v>
      </c>
      <c r="G1495" t="s">
        <v>20</v>
      </c>
      <c r="H1495" t="s">
        <v>21</v>
      </c>
      <c r="I1495" t="s">
        <v>22</v>
      </c>
      <c r="J1495" t="b">
        <v>0</v>
      </c>
      <c r="K1495" t="s">
        <v>1295</v>
      </c>
      <c r="L1495" t="s">
        <v>1192</v>
      </c>
      <c r="M1495" t="b">
        <v>0</v>
      </c>
      <c r="N1495" t="s">
        <v>25</v>
      </c>
      <c r="O1495">
        <v>18896</v>
      </c>
      <c r="P1495">
        <v>700831</v>
      </c>
      <c r="Q1495" t="b">
        <v>0</v>
      </c>
      <c r="R1495">
        <v>20171011</v>
      </c>
    </row>
    <row r="1496" spans="1:18" hidden="1" x14ac:dyDescent="0.25">
      <c r="A1496">
        <v>1998</v>
      </c>
      <c r="B1496" t="s">
        <v>256</v>
      </c>
      <c r="C1496" t="s">
        <v>257</v>
      </c>
      <c r="D1496">
        <v>5</v>
      </c>
      <c r="E1496">
        <v>71</v>
      </c>
      <c r="F1496">
        <v>42</v>
      </c>
      <c r="G1496" t="s">
        <v>20</v>
      </c>
      <c r="H1496" t="s">
        <v>21</v>
      </c>
      <c r="I1496" t="s">
        <v>22</v>
      </c>
      <c r="J1496" t="b">
        <v>0</v>
      </c>
      <c r="K1496" t="s">
        <v>1296</v>
      </c>
      <c r="L1496" t="s">
        <v>24</v>
      </c>
      <c r="M1496" t="b">
        <v>0</v>
      </c>
      <c r="N1496" t="s">
        <v>25</v>
      </c>
      <c r="O1496">
        <v>295870</v>
      </c>
      <c r="P1496">
        <v>700831</v>
      </c>
      <c r="Q1496" t="b">
        <v>0</v>
      </c>
      <c r="R1496">
        <v>20171011</v>
      </c>
    </row>
    <row r="1497" spans="1:18" hidden="1" x14ac:dyDescent="0.25">
      <c r="A1497">
        <v>1998</v>
      </c>
      <c r="B1497" t="s">
        <v>256</v>
      </c>
      <c r="C1497" t="s">
        <v>257</v>
      </c>
      <c r="D1497">
        <v>5</v>
      </c>
      <c r="E1497">
        <v>71</v>
      </c>
      <c r="F1497">
        <v>42</v>
      </c>
      <c r="G1497" t="s">
        <v>20</v>
      </c>
      <c r="H1497" t="s">
        <v>21</v>
      </c>
      <c r="I1497" t="s">
        <v>22</v>
      </c>
      <c r="J1497" t="b">
        <v>0</v>
      </c>
      <c r="K1497" t="s">
        <v>1297</v>
      </c>
      <c r="L1497" t="s">
        <v>29</v>
      </c>
      <c r="M1497" t="b">
        <v>0</v>
      </c>
      <c r="N1497" t="s">
        <v>25</v>
      </c>
      <c r="O1497">
        <v>385878</v>
      </c>
      <c r="P1497">
        <v>700831</v>
      </c>
      <c r="Q1497" t="b">
        <v>0</v>
      </c>
      <c r="R1497">
        <v>20171011</v>
      </c>
    </row>
    <row r="1498" spans="1:18" hidden="1" x14ac:dyDescent="0.25">
      <c r="A1498">
        <v>1998</v>
      </c>
      <c r="B1498" t="s">
        <v>33</v>
      </c>
      <c r="C1498" t="s">
        <v>34</v>
      </c>
      <c r="D1498">
        <v>6</v>
      </c>
      <c r="E1498">
        <v>93</v>
      </c>
      <c r="F1498">
        <v>71</v>
      </c>
      <c r="G1498" t="s">
        <v>20</v>
      </c>
      <c r="H1498" t="s">
        <v>21</v>
      </c>
      <c r="I1498" t="s">
        <v>22</v>
      </c>
      <c r="J1498" t="b">
        <v>0</v>
      </c>
      <c r="K1498" t="s">
        <v>1298</v>
      </c>
      <c r="L1498" t="s">
        <v>24</v>
      </c>
      <c r="M1498" t="b">
        <v>0</v>
      </c>
      <c r="N1498" t="s">
        <v>25</v>
      </c>
      <c r="O1498">
        <v>3575078</v>
      </c>
      <c r="P1498">
        <v>8311905</v>
      </c>
      <c r="Q1498" t="b">
        <v>0</v>
      </c>
      <c r="R1498">
        <v>20171011</v>
      </c>
    </row>
    <row r="1499" spans="1:18" hidden="1" x14ac:dyDescent="0.25">
      <c r="A1499">
        <v>1998</v>
      </c>
      <c r="B1499" t="s">
        <v>33</v>
      </c>
      <c r="C1499" t="s">
        <v>34</v>
      </c>
      <c r="D1499">
        <v>6</v>
      </c>
      <c r="E1499">
        <v>93</v>
      </c>
      <c r="F1499">
        <v>71</v>
      </c>
      <c r="G1499" t="s">
        <v>20</v>
      </c>
      <c r="H1499" t="s">
        <v>21</v>
      </c>
      <c r="I1499" t="s">
        <v>22</v>
      </c>
      <c r="J1499" t="b">
        <v>0</v>
      </c>
      <c r="K1499" t="s">
        <v>938</v>
      </c>
      <c r="L1499" t="s">
        <v>29</v>
      </c>
      <c r="M1499" t="b">
        <v>0</v>
      </c>
      <c r="N1499" t="s">
        <v>25</v>
      </c>
      <c r="O1499">
        <v>4410056</v>
      </c>
      <c r="P1499">
        <v>8311905</v>
      </c>
      <c r="Q1499" t="b">
        <v>0</v>
      </c>
      <c r="R1499">
        <v>20171011</v>
      </c>
    </row>
    <row r="1500" spans="1:18" hidden="1" x14ac:dyDescent="0.25">
      <c r="A1500">
        <v>1998</v>
      </c>
      <c r="B1500" t="s">
        <v>33</v>
      </c>
      <c r="C1500" t="s">
        <v>34</v>
      </c>
      <c r="D1500">
        <v>6</v>
      </c>
      <c r="E1500">
        <v>93</v>
      </c>
      <c r="F1500">
        <v>71</v>
      </c>
      <c r="G1500" t="s">
        <v>20</v>
      </c>
      <c r="H1500" t="s">
        <v>21</v>
      </c>
      <c r="I1500" t="s">
        <v>22</v>
      </c>
      <c r="J1500" t="b">
        <v>0</v>
      </c>
      <c r="K1500" t="s">
        <v>1299</v>
      </c>
      <c r="L1500" t="s">
        <v>1192</v>
      </c>
      <c r="M1500" t="b">
        <v>0</v>
      </c>
      <c r="N1500" t="s">
        <v>25</v>
      </c>
      <c r="O1500">
        <v>82918</v>
      </c>
      <c r="P1500">
        <v>8311905</v>
      </c>
      <c r="Q1500" t="b">
        <v>0</v>
      </c>
      <c r="R1500">
        <v>20171011</v>
      </c>
    </row>
    <row r="1501" spans="1:18" hidden="1" x14ac:dyDescent="0.25">
      <c r="A1501">
        <v>1998</v>
      </c>
      <c r="B1501" t="s">
        <v>33</v>
      </c>
      <c r="C1501" t="s">
        <v>34</v>
      </c>
      <c r="D1501">
        <v>6</v>
      </c>
      <c r="E1501">
        <v>93</v>
      </c>
      <c r="F1501">
        <v>71</v>
      </c>
      <c r="G1501" t="s">
        <v>20</v>
      </c>
      <c r="H1501" t="s">
        <v>21</v>
      </c>
      <c r="I1501" t="s">
        <v>22</v>
      </c>
      <c r="J1501" t="b">
        <v>0</v>
      </c>
      <c r="K1501" t="s">
        <v>1300</v>
      </c>
      <c r="L1501" t="s">
        <v>36</v>
      </c>
      <c r="M1501" t="b">
        <v>0</v>
      </c>
      <c r="N1501" t="s">
        <v>25</v>
      </c>
      <c r="O1501">
        <v>54699</v>
      </c>
      <c r="P1501">
        <v>8311905</v>
      </c>
      <c r="Q1501" t="b">
        <v>0</v>
      </c>
      <c r="R1501">
        <v>20171011</v>
      </c>
    </row>
    <row r="1502" spans="1:18" hidden="1" x14ac:dyDescent="0.25">
      <c r="A1502">
        <v>1998</v>
      </c>
      <c r="B1502" t="s">
        <v>33</v>
      </c>
      <c r="C1502" t="s">
        <v>34</v>
      </c>
      <c r="D1502">
        <v>6</v>
      </c>
      <c r="E1502">
        <v>93</v>
      </c>
      <c r="F1502">
        <v>71</v>
      </c>
      <c r="G1502" t="s">
        <v>20</v>
      </c>
      <c r="H1502" t="s">
        <v>21</v>
      </c>
      <c r="I1502" t="s">
        <v>22</v>
      </c>
      <c r="J1502" t="b">
        <v>0</v>
      </c>
      <c r="K1502" t="s">
        <v>1301</v>
      </c>
      <c r="L1502" t="s">
        <v>41</v>
      </c>
      <c r="M1502" t="b">
        <v>0</v>
      </c>
      <c r="N1502" t="s">
        <v>25</v>
      </c>
      <c r="O1502">
        <v>48685</v>
      </c>
      <c r="P1502">
        <v>8311905</v>
      </c>
      <c r="Q1502" t="b">
        <v>0</v>
      </c>
      <c r="R1502">
        <v>20171011</v>
      </c>
    </row>
    <row r="1503" spans="1:18" hidden="1" x14ac:dyDescent="0.25">
      <c r="A1503">
        <v>1998</v>
      </c>
      <c r="B1503" t="s">
        <v>33</v>
      </c>
      <c r="C1503" t="s">
        <v>34</v>
      </c>
      <c r="D1503">
        <v>6</v>
      </c>
      <c r="E1503">
        <v>93</v>
      </c>
      <c r="F1503">
        <v>71</v>
      </c>
      <c r="G1503" t="s">
        <v>20</v>
      </c>
      <c r="H1503" t="s">
        <v>21</v>
      </c>
      <c r="I1503" t="s">
        <v>22</v>
      </c>
      <c r="J1503" t="b">
        <v>0</v>
      </c>
      <c r="K1503" t="s">
        <v>1302</v>
      </c>
      <c r="L1503" t="s">
        <v>31</v>
      </c>
      <c r="M1503" t="b">
        <v>0</v>
      </c>
      <c r="N1503" t="s">
        <v>25</v>
      </c>
      <c r="O1503">
        <v>93926</v>
      </c>
      <c r="P1503">
        <v>8311905</v>
      </c>
      <c r="Q1503" t="b">
        <v>0</v>
      </c>
      <c r="R1503">
        <v>20171011</v>
      </c>
    </row>
    <row r="1504" spans="1:18" hidden="1" x14ac:dyDescent="0.25">
      <c r="A1504">
        <v>1998</v>
      </c>
      <c r="B1504" t="s">
        <v>33</v>
      </c>
      <c r="C1504" t="s">
        <v>34</v>
      </c>
      <c r="D1504">
        <v>6</v>
      </c>
      <c r="E1504">
        <v>93</v>
      </c>
      <c r="F1504">
        <v>71</v>
      </c>
      <c r="G1504" t="s">
        <v>20</v>
      </c>
      <c r="H1504" t="s">
        <v>21</v>
      </c>
      <c r="I1504" t="s">
        <v>22</v>
      </c>
      <c r="J1504" t="b">
        <v>0</v>
      </c>
      <c r="K1504" t="s">
        <v>1303</v>
      </c>
      <c r="L1504" t="s">
        <v>972</v>
      </c>
      <c r="M1504" t="b">
        <v>0</v>
      </c>
      <c r="N1504" t="s">
        <v>25</v>
      </c>
      <c r="O1504">
        <v>46543</v>
      </c>
      <c r="P1504">
        <v>8311905</v>
      </c>
      <c r="Q1504" t="b">
        <v>0</v>
      </c>
      <c r="R1504">
        <v>20171011</v>
      </c>
    </row>
    <row r="1505" spans="1:18" hidden="1" x14ac:dyDescent="0.25">
      <c r="A1505">
        <v>1998</v>
      </c>
      <c r="B1505" t="s">
        <v>261</v>
      </c>
      <c r="C1505" t="s">
        <v>262</v>
      </c>
      <c r="D1505">
        <v>8</v>
      </c>
      <c r="E1505">
        <v>84</v>
      </c>
      <c r="F1505">
        <v>62</v>
      </c>
      <c r="G1505" t="s">
        <v>20</v>
      </c>
      <c r="H1505" t="s">
        <v>21</v>
      </c>
      <c r="I1505" t="s">
        <v>22</v>
      </c>
      <c r="J1505" t="b">
        <v>0</v>
      </c>
      <c r="K1505" t="s">
        <v>1304</v>
      </c>
      <c r="L1505" t="s">
        <v>1305</v>
      </c>
      <c r="M1505" t="b">
        <v>0</v>
      </c>
      <c r="N1505" t="s">
        <v>25</v>
      </c>
      <c r="O1505">
        <v>1981</v>
      </c>
      <c r="P1505">
        <v>1327235</v>
      </c>
      <c r="Q1505" t="b">
        <v>0</v>
      </c>
      <c r="R1505">
        <v>20171011</v>
      </c>
    </row>
    <row r="1506" spans="1:18" hidden="1" x14ac:dyDescent="0.25">
      <c r="A1506">
        <v>1998</v>
      </c>
      <c r="B1506" t="s">
        <v>261</v>
      </c>
      <c r="C1506" t="s">
        <v>262</v>
      </c>
      <c r="D1506">
        <v>8</v>
      </c>
      <c r="E1506">
        <v>84</v>
      </c>
      <c r="F1506">
        <v>62</v>
      </c>
      <c r="G1506" t="s">
        <v>20</v>
      </c>
      <c r="H1506" t="s">
        <v>21</v>
      </c>
      <c r="I1506" t="s">
        <v>22</v>
      </c>
      <c r="J1506" t="b">
        <v>0</v>
      </c>
      <c r="K1506" t="s">
        <v>1306</v>
      </c>
      <c r="L1506" t="s">
        <v>31</v>
      </c>
      <c r="M1506" t="b">
        <v>0</v>
      </c>
      <c r="N1506" t="s">
        <v>25</v>
      </c>
      <c r="O1506">
        <v>14024</v>
      </c>
      <c r="P1506">
        <v>1327235</v>
      </c>
      <c r="Q1506" t="b">
        <v>0</v>
      </c>
      <c r="R1506">
        <v>20171011</v>
      </c>
    </row>
    <row r="1507" spans="1:18" hidden="1" x14ac:dyDescent="0.25">
      <c r="A1507">
        <v>1998</v>
      </c>
      <c r="B1507" t="s">
        <v>261</v>
      </c>
      <c r="C1507" t="s">
        <v>262</v>
      </c>
      <c r="D1507">
        <v>8</v>
      </c>
      <c r="E1507">
        <v>84</v>
      </c>
      <c r="F1507">
        <v>62</v>
      </c>
      <c r="G1507" t="s">
        <v>20</v>
      </c>
      <c r="H1507" t="s">
        <v>21</v>
      </c>
      <c r="I1507" t="s">
        <v>22</v>
      </c>
      <c r="J1507" t="b">
        <v>0</v>
      </c>
      <c r="K1507" t="s">
        <v>947</v>
      </c>
      <c r="L1507" t="s">
        <v>24</v>
      </c>
      <c r="M1507" t="b">
        <v>0</v>
      </c>
      <c r="N1507" t="s">
        <v>25</v>
      </c>
      <c r="O1507">
        <v>829370</v>
      </c>
      <c r="P1507">
        <v>1327235</v>
      </c>
      <c r="Q1507" t="b">
        <v>0</v>
      </c>
      <c r="R1507">
        <v>20171011</v>
      </c>
    </row>
    <row r="1508" spans="1:18" hidden="1" x14ac:dyDescent="0.25">
      <c r="A1508">
        <v>1998</v>
      </c>
      <c r="B1508" t="s">
        <v>261</v>
      </c>
      <c r="C1508" t="s">
        <v>262</v>
      </c>
      <c r="D1508">
        <v>8</v>
      </c>
      <c r="E1508">
        <v>84</v>
      </c>
      <c r="F1508">
        <v>62</v>
      </c>
      <c r="G1508" t="s">
        <v>20</v>
      </c>
      <c r="H1508" t="s">
        <v>21</v>
      </c>
      <c r="I1508" t="s">
        <v>22</v>
      </c>
      <c r="J1508" t="b">
        <v>0</v>
      </c>
      <c r="K1508" t="s">
        <v>1307</v>
      </c>
      <c r="L1508" t="s">
        <v>29</v>
      </c>
      <c r="M1508" t="b">
        <v>0</v>
      </c>
      <c r="N1508" t="s">
        <v>25</v>
      </c>
      <c r="O1508">
        <v>464754</v>
      </c>
      <c r="P1508">
        <v>1327235</v>
      </c>
      <c r="Q1508" t="b">
        <v>0</v>
      </c>
      <c r="R1508">
        <v>20171011</v>
      </c>
    </row>
    <row r="1509" spans="1:18" hidden="1" x14ac:dyDescent="0.25">
      <c r="A1509">
        <v>1998</v>
      </c>
      <c r="B1509" t="s">
        <v>261</v>
      </c>
      <c r="C1509" t="s">
        <v>262</v>
      </c>
      <c r="D1509">
        <v>8</v>
      </c>
      <c r="E1509">
        <v>84</v>
      </c>
      <c r="F1509">
        <v>62</v>
      </c>
      <c r="G1509" t="s">
        <v>20</v>
      </c>
      <c r="H1509" t="s">
        <v>21</v>
      </c>
      <c r="I1509" t="s">
        <v>22</v>
      </c>
      <c r="J1509" t="b">
        <v>0</v>
      </c>
      <c r="K1509" t="s">
        <v>1308</v>
      </c>
      <c r="L1509" t="s">
        <v>1309</v>
      </c>
      <c r="M1509" t="b">
        <v>0</v>
      </c>
      <c r="N1509" t="s">
        <v>25</v>
      </c>
      <c r="O1509">
        <v>9775</v>
      </c>
      <c r="P1509">
        <v>1327235</v>
      </c>
      <c r="Q1509" t="b">
        <v>0</v>
      </c>
      <c r="R1509">
        <v>20171011</v>
      </c>
    </row>
    <row r="1510" spans="1:18" hidden="1" x14ac:dyDescent="0.25">
      <c r="A1510">
        <v>1998</v>
      </c>
      <c r="B1510" t="s">
        <v>261</v>
      </c>
      <c r="C1510" t="s">
        <v>262</v>
      </c>
      <c r="D1510">
        <v>8</v>
      </c>
      <c r="E1510">
        <v>84</v>
      </c>
      <c r="F1510">
        <v>62</v>
      </c>
      <c r="G1510" t="s">
        <v>20</v>
      </c>
      <c r="H1510" t="s">
        <v>21</v>
      </c>
      <c r="I1510" t="s">
        <v>22</v>
      </c>
      <c r="J1510" t="b">
        <v>0</v>
      </c>
      <c r="K1510" t="s">
        <v>872</v>
      </c>
      <c r="L1510" t="s">
        <v>873</v>
      </c>
      <c r="M1510" t="b">
        <v>0</v>
      </c>
      <c r="N1510" t="s">
        <v>25</v>
      </c>
      <c r="O1510">
        <v>3230</v>
      </c>
      <c r="P1510">
        <v>1327235</v>
      </c>
      <c r="Q1510" t="b">
        <v>0</v>
      </c>
      <c r="R1510">
        <v>20171011</v>
      </c>
    </row>
    <row r="1511" spans="1:18" hidden="1" x14ac:dyDescent="0.25">
      <c r="A1511">
        <v>1998</v>
      </c>
      <c r="B1511" t="s">
        <v>261</v>
      </c>
      <c r="C1511" t="s">
        <v>262</v>
      </c>
      <c r="D1511">
        <v>8</v>
      </c>
      <c r="E1511">
        <v>84</v>
      </c>
      <c r="F1511">
        <v>62</v>
      </c>
      <c r="G1511" t="s">
        <v>20</v>
      </c>
      <c r="H1511" t="s">
        <v>21</v>
      </c>
      <c r="I1511" t="s">
        <v>22</v>
      </c>
      <c r="J1511" t="b">
        <v>0</v>
      </c>
      <c r="K1511" t="s">
        <v>1310</v>
      </c>
      <c r="L1511" t="s">
        <v>972</v>
      </c>
      <c r="M1511" t="b">
        <v>0</v>
      </c>
      <c r="N1511" t="s">
        <v>25</v>
      </c>
      <c r="O1511">
        <v>4101</v>
      </c>
      <c r="P1511">
        <v>1327235</v>
      </c>
      <c r="Q1511" t="b">
        <v>0</v>
      </c>
      <c r="R1511">
        <v>20171011</v>
      </c>
    </row>
    <row r="1512" spans="1:18" hidden="1" x14ac:dyDescent="0.25">
      <c r="A1512">
        <v>1998</v>
      </c>
      <c r="B1512" t="s">
        <v>42</v>
      </c>
      <c r="C1512" t="s">
        <v>43</v>
      </c>
      <c r="D1512">
        <v>9</v>
      </c>
      <c r="E1512">
        <v>16</v>
      </c>
      <c r="F1512">
        <v>1</v>
      </c>
      <c r="G1512" t="s">
        <v>20</v>
      </c>
      <c r="H1512" t="s">
        <v>21</v>
      </c>
      <c r="I1512" t="s">
        <v>22</v>
      </c>
      <c r="J1512" t="b">
        <v>0</v>
      </c>
      <c r="K1512" t="s">
        <v>1311</v>
      </c>
      <c r="L1512" t="s">
        <v>1312</v>
      </c>
      <c r="M1512" t="b">
        <v>0</v>
      </c>
      <c r="N1512" t="s">
        <v>25</v>
      </c>
      <c r="O1512">
        <v>6517</v>
      </c>
      <c r="P1512">
        <v>964457</v>
      </c>
      <c r="Q1512" t="b">
        <v>0</v>
      </c>
      <c r="R1512">
        <v>20171011</v>
      </c>
    </row>
    <row r="1513" spans="1:18" hidden="1" x14ac:dyDescent="0.25">
      <c r="A1513">
        <v>1998</v>
      </c>
      <c r="B1513" t="s">
        <v>42</v>
      </c>
      <c r="C1513" t="s">
        <v>43</v>
      </c>
      <c r="D1513">
        <v>9</v>
      </c>
      <c r="E1513">
        <v>16</v>
      </c>
      <c r="F1513">
        <v>1</v>
      </c>
      <c r="G1513" t="s">
        <v>20</v>
      </c>
      <c r="H1513" t="s">
        <v>21</v>
      </c>
      <c r="I1513" t="s">
        <v>22</v>
      </c>
      <c r="J1513" t="b">
        <v>0</v>
      </c>
      <c r="K1513" t="s">
        <v>1313</v>
      </c>
      <c r="L1513" t="s">
        <v>24</v>
      </c>
      <c r="M1513" t="b">
        <v>0</v>
      </c>
      <c r="N1513" t="s">
        <v>25</v>
      </c>
      <c r="O1513">
        <v>312177</v>
      </c>
      <c r="P1513">
        <v>964457</v>
      </c>
      <c r="Q1513" t="b">
        <v>0</v>
      </c>
      <c r="R1513">
        <v>20171011</v>
      </c>
    </row>
    <row r="1514" spans="1:18" hidden="1" x14ac:dyDescent="0.25">
      <c r="A1514">
        <v>1998</v>
      </c>
      <c r="B1514" t="s">
        <v>42</v>
      </c>
      <c r="C1514" t="s">
        <v>43</v>
      </c>
      <c r="D1514">
        <v>9</v>
      </c>
      <c r="E1514">
        <v>16</v>
      </c>
      <c r="F1514">
        <v>1</v>
      </c>
      <c r="G1514" t="s">
        <v>20</v>
      </c>
      <c r="H1514" t="s">
        <v>21</v>
      </c>
      <c r="I1514" t="s">
        <v>22</v>
      </c>
      <c r="J1514" t="b">
        <v>0</v>
      </c>
      <c r="K1514" t="s">
        <v>426</v>
      </c>
      <c r="L1514" t="s">
        <v>29</v>
      </c>
      <c r="M1514" t="b">
        <v>0</v>
      </c>
      <c r="N1514" t="s">
        <v>25</v>
      </c>
      <c r="O1514">
        <v>628306</v>
      </c>
      <c r="P1514">
        <v>964457</v>
      </c>
      <c r="Q1514" t="b">
        <v>0</v>
      </c>
      <c r="R1514">
        <v>20171011</v>
      </c>
    </row>
    <row r="1515" spans="1:18" hidden="1" x14ac:dyDescent="0.25">
      <c r="A1515">
        <v>1998</v>
      </c>
      <c r="B1515" t="s">
        <v>42</v>
      </c>
      <c r="C1515" t="s">
        <v>43</v>
      </c>
      <c r="D1515">
        <v>9</v>
      </c>
      <c r="E1515">
        <v>16</v>
      </c>
      <c r="F1515">
        <v>1</v>
      </c>
      <c r="G1515" t="s">
        <v>20</v>
      </c>
      <c r="H1515" t="s">
        <v>21</v>
      </c>
      <c r="I1515" t="s">
        <v>22</v>
      </c>
      <c r="J1515" t="b">
        <v>0</v>
      </c>
      <c r="K1515" t="s">
        <v>1314</v>
      </c>
      <c r="L1515" t="s">
        <v>31</v>
      </c>
      <c r="M1515" t="b">
        <v>0</v>
      </c>
      <c r="N1515" t="s">
        <v>25</v>
      </c>
      <c r="O1515">
        <v>5196</v>
      </c>
      <c r="P1515">
        <v>964457</v>
      </c>
      <c r="Q1515" t="b">
        <v>0</v>
      </c>
      <c r="R1515">
        <v>20171011</v>
      </c>
    </row>
    <row r="1516" spans="1:18" hidden="1" x14ac:dyDescent="0.25">
      <c r="A1516">
        <v>1998</v>
      </c>
      <c r="B1516" t="s">
        <v>42</v>
      </c>
      <c r="C1516" t="s">
        <v>43</v>
      </c>
      <c r="D1516">
        <v>9</v>
      </c>
      <c r="E1516">
        <v>16</v>
      </c>
      <c r="F1516">
        <v>1</v>
      </c>
      <c r="G1516" t="s">
        <v>20</v>
      </c>
      <c r="H1516" t="s">
        <v>21</v>
      </c>
      <c r="I1516" t="s">
        <v>22</v>
      </c>
      <c r="J1516" t="b">
        <v>0</v>
      </c>
      <c r="K1516" t="s">
        <v>1315</v>
      </c>
      <c r="L1516" t="s">
        <v>958</v>
      </c>
      <c r="M1516" t="b">
        <v>0</v>
      </c>
      <c r="N1516" t="s">
        <v>25</v>
      </c>
      <c r="O1516">
        <v>12261</v>
      </c>
      <c r="P1516">
        <v>964457</v>
      </c>
      <c r="Q1516" t="b">
        <v>0</v>
      </c>
      <c r="R1516">
        <v>20171011</v>
      </c>
    </row>
    <row r="1517" spans="1:18" hidden="1" x14ac:dyDescent="0.25">
      <c r="A1517">
        <v>1998</v>
      </c>
      <c r="B1517" t="s">
        <v>58</v>
      </c>
      <c r="C1517" t="s">
        <v>59</v>
      </c>
      <c r="D1517">
        <v>12</v>
      </c>
      <c r="E1517">
        <v>59</v>
      </c>
      <c r="F1517">
        <v>43</v>
      </c>
      <c r="G1517" t="s">
        <v>20</v>
      </c>
      <c r="H1517" t="s">
        <v>21</v>
      </c>
      <c r="I1517" t="s">
        <v>22</v>
      </c>
      <c r="J1517" t="b">
        <v>0</v>
      </c>
      <c r="K1517" t="s">
        <v>725</v>
      </c>
      <c r="L1517" t="s">
        <v>29</v>
      </c>
      <c r="M1517" t="b">
        <v>0</v>
      </c>
      <c r="N1517" t="s">
        <v>25</v>
      </c>
      <c r="O1517">
        <v>2436407</v>
      </c>
      <c r="P1517">
        <v>3900162</v>
      </c>
      <c r="Q1517" t="b">
        <v>0</v>
      </c>
      <c r="R1517">
        <v>20171011</v>
      </c>
    </row>
    <row r="1518" spans="1:18" hidden="1" x14ac:dyDescent="0.25">
      <c r="A1518">
        <v>1998</v>
      </c>
      <c r="B1518" t="s">
        <v>58</v>
      </c>
      <c r="C1518" t="s">
        <v>59</v>
      </c>
      <c r="D1518">
        <v>12</v>
      </c>
      <c r="E1518">
        <v>59</v>
      </c>
      <c r="F1518">
        <v>43</v>
      </c>
      <c r="G1518" t="s">
        <v>20</v>
      </c>
      <c r="H1518" t="s">
        <v>21</v>
      </c>
      <c r="I1518" t="s">
        <v>22</v>
      </c>
      <c r="J1518" t="b">
        <v>0</v>
      </c>
      <c r="K1518" t="s">
        <v>1316</v>
      </c>
      <c r="L1518" t="s">
        <v>24</v>
      </c>
      <c r="M1518" t="b">
        <v>0</v>
      </c>
      <c r="N1518" t="s">
        <v>25</v>
      </c>
      <c r="O1518">
        <v>1463755</v>
      </c>
      <c r="P1518">
        <v>3900162</v>
      </c>
      <c r="Q1518" t="b">
        <v>0</v>
      </c>
      <c r="R1518">
        <v>20171011</v>
      </c>
    </row>
    <row r="1519" spans="1:18" hidden="1" x14ac:dyDescent="0.25">
      <c r="A1519">
        <v>1998</v>
      </c>
      <c r="B1519" t="s">
        <v>271</v>
      </c>
      <c r="C1519" t="s">
        <v>272</v>
      </c>
      <c r="D1519">
        <v>13</v>
      </c>
      <c r="E1519">
        <v>58</v>
      </c>
      <c r="F1519">
        <v>44</v>
      </c>
      <c r="G1519" t="s">
        <v>20</v>
      </c>
      <c r="H1519" t="s">
        <v>21</v>
      </c>
      <c r="I1519" t="s">
        <v>22</v>
      </c>
      <c r="J1519" t="b">
        <v>0</v>
      </c>
      <c r="K1519" t="s">
        <v>1317</v>
      </c>
      <c r="L1519" t="s">
        <v>31</v>
      </c>
      <c r="M1519" t="b">
        <v>0</v>
      </c>
      <c r="N1519" t="s">
        <v>25</v>
      </c>
      <c r="O1519">
        <v>43467</v>
      </c>
      <c r="P1519">
        <v>1753953</v>
      </c>
      <c r="Q1519" t="b">
        <v>0</v>
      </c>
      <c r="R1519">
        <v>20171011</v>
      </c>
    </row>
    <row r="1520" spans="1:18" hidden="1" x14ac:dyDescent="0.25">
      <c r="A1520">
        <v>1998</v>
      </c>
      <c r="B1520" t="s">
        <v>271</v>
      </c>
      <c r="C1520" t="s">
        <v>272</v>
      </c>
      <c r="D1520">
        <v>13</v>
      </c>
      <c r="E1520">
        <v>58</v>
      </c>
      <c r="F1520">
        <v>44</v>
      </c>
      <c r="G1520" t="s">
        <v>20</v>
      </c>
      <c r="H1520" t="s">
        <v>21</v>
      </c>
      <c r="I1520" t="s">
        <v>22</v>
      </c>
      <c r="J1520" t="b">
        <v>0</v>
      </c>
      <c r="K1520" t="s">
        <v>1318</v>
      </c>
      <c r="L1520" t="s">
        <v>29</v>
      </c>
      <c r="M1520" t="b">
        <v>0</v>
      </c>
      <c r="N1520" t="s">
        <v>25</v>
      </c>
      <c r="O1520">
        <v>791904</v>
      </c>
      <c r="P1520">
        <v>1753953</v>
      </c>
      <c r="Q1520" t="b">
        <v>0</v>
      </c>
      <c r="R1520">
        <v>20171011</v>
      </c>
    </row>
    <row r="1521" spans="1:18" hidden="1" x14ac:dyDescent="0.25">
      <c r="A1521">
        <v>1998</v>
      </c>
      <c r="B1521" t="s">
        <v>271</v>
      </c>
      <c r="C1521" t="s">
        <v>272</v>
      </c>
      <c r="D1521">
        <v>13</v>
      </c>
      <c r="E1521">
        <v>58</v>
      </c>
      <c r="F1521">
        <v>44</v>
      </c>
      <c r="G1521" t="s">
        <v>20</v>
      </c>
      <c r="H1521" t="s">
        <v>21</v>
      </c>
      <c r="I1521" t="s">
        <v>22</v>
      </c>
      <c r="J1521" t="b">
        <v>0</v>
      </c>
      <c r="K1521" t="s">
        <v>193</v>
      </c>
      <c r="L1521" t="s">
        <v>193</v>
      </c>
      <c r="M1521" t="b">
        <v>1</v>
      </c>
      <c r="N1521" t="s">
        <v>25</v>
      </c>
      <c r="O1521">
        <v>42</v>
      </c>
      <c r="P1521">
        <v>1753953</v>
      </c>
      <c r="Q1521" t="b">
        <v>0</v>
      </c>
      <c r="R1521">
        <v>20171011</v>
      </c>
    </row>
    <row r="1522" spans="1:18" hidden="1" x14ac:dyDescent="0.25">
      <c r="A1522">
        <v>1998</v>
      </c>
      <c r="B1522" t="s">
        <v>271</v>
      </c>
      <c r="C1522" t="s">
        <v>272</v>
      </c>
      <c r="D1522">
        <v>13</v>
      </c>
      <c r="E1522">
        <v>58</v>
      </c>
      <c r="F1522">
        <v>44</v>
      </c>
      <c r="G1522" t="s">
        <v>20</v>
      </c>
      <c r="H1522" t="s">
        <v>21</v>
      </c>
      <c r="I1522" t="s">
        <v>22</v>
      </c>
      <c r="J1522" t="b">
        <v>0</v>
      </c>
      <c r="K1522" t="s">
        <v>963</v>
      </c>
      <c r="L1522" t="s">
        <v>24</v>
      </c>
      <c r="M1522" t="b">
        <v>0</v>
      </c>
      <c r="N1522" t="s">
        <v>25</v>
      </c>
      <c r="O1522">
        <v>918540</v>
      </c>
      <c r="P1522">
        <v>1753953</v>
      </c>
      <c r="Q1522" t="b">
        <v>0</v>
      </c>
      <c r="R1522">
        <v>20171011</v>
      </c>
    </row>
    <row r="1523" spans="1:18" hidden="1" x14ac:dyDescent="0.25">
      <c r="A1523">
        <v>1998</v>
      </c>
      <c r="B1523" t="s">
        <v>62</v>
      </c>
      <c r="C1523" t="s">
        <v>63</v>
      </c>
      <c r="D1523">
        <v>15</v>
      </c>
      <c r="E1523">
        <v>95</v>
      </c>
      <c r="F1523">
        <v>82</v>
      </c>
      <c r="G1523" t="s">
        <v>20</v>
      </c>
      <c r="H1523" t="s">
        <v>21</v>
      </c>
      <c r="I1523" t="s">
        <v>22</v>
      </c>
      <c r="J1523" t="b">
        <v>0</v>
      </c>
      <c r="K1523" t="s">
        <v>1319</v>
      </c>
      <c r="L1523" t="s">
        <v>31</v>
      </c>
      <c r="M1523" t="b">
        <v>0</v>
      </c>
      <c r="N1523" t="s">
        <v>25</v>
      </c>
      <c r="O1523">
        <v>11908</v>
      </c>
      <c r="P1523">
        <v>398124</v>
      </c>
      <c r="Q1523" t="b">
        <v>0</v>
      </c>
      <c r="R1523">
        <v>20171011</v>
      </c>
    </row>
    <row r="1524" spans="1:18" hidden="1" x14ac:dyDescent="0.25">
      <c r="A1524">
        <v>1998</v>
      </c>
      <c r="B1524" t="s">
        <v>62</v>
      </c>
      <c r="C1524" t="s">
        <v>63</v>
      </c>
      <c r="D1524">
        <v>15</v>
      </c>
      <c r="E1524">
        <v>95</v>
      </c>
      <c r="F1524">
        <v>82</v>
      </c>
      <c r="G1524" t="s">
        <v>20</v>
      </c>
      <c r="H1524" t="s">
        <v>21</v>
      </c>
      <c r="I1524" t="s">
        <v>22</v>
      </c>
      <c r="J1524" t="b">
        <v>0</v>
      </c>
      <c r="K1524" t="s">
        <v>433</v>
      </c>
      <c r="L1524" t="s">
        <v>29</v>
      </c>
      <c r="M1524" t="b">
        <v>0</v>
      </c>
      <c r="N1524" t="s">
        <v>25</v>
      </c>
      <c r="O1524">
        <v>315252</v>
      </c>
      <c r="P1524">
        <v>398124</v>
      </c>
      <c r="Q1524" t="b">
        <v>0</v>
      </c>
      <c r="R1524">
        <v>20171011</v>
      </c>
    </row>
    <row r="1525" spans="1:18" hidden="1" x14ac:dyDescent="0.25">
      <c r="A1525">
        <v>1998</v>
      </c>
      <c r="B1525" t="s">
        <v>62</v>
      </c>
      <c r="C1525" t="s">
        <v>63</v>
      </c>
      <c r="D1525">
        <v>15</v>
      </c>
      <c r="E1525">
        <v>95</v>
      </c>
      <c r="F1525">
        <v>82</v>
      </c>
      <c r="G1525" t="s">
        <v>20</v>
      </c>
      <c r="H1525" t="s">
        <v>21</v>
      </c>
      <c r="I1525" t="s">
        <v>22</v>
      </c>
      <c r="J1525" t="b">
        <v>0</v>
      </c>
      <c r="K1525" t="s">
        <v>1320</v>
      </c>
      <c r="L1525" t="s">
        <v>24</v>
      </c>
      <c r="M1525" t="b">
        <v>0</v>
      </c>
      <c r="N1525" t="s">
        <v>25</v>
      </c>
      <c r="O1525">
        <v>70964</v>
      </c>
      <c r="P1525">
        <v>398124</v>
      </c>
      <c r="Q1525" t="b">
        <v>0</v>
      </c>
      <c r="R1525">
        <v>20171011</v>
      </c>
    </row>
    <row r="1526" spans="1:18" hidden="1" x14ac:dyDescent="0.25">
      <c r="A1526">
        <v>1998</v>
      </c>
      <c r="B1526" t="s">
        <v>275</v>
      </c>
      <c r="C1526" t="s">
        <v>276</v>
      </c>
      <c r="D1526">
        <v>16</v>
      </c>
      <c r="E1526">
        <v>82</v>
      </c>
      <c r="F1526">
        <v>63</v>
      </c>
      <c r="G1526" t="s">
        <v>20</v>
      </c>
      <c r="H1526" t="s">
        <v>21</v>
      </c>
      <c r="I1526" t="s">
        <v>22</v>
      </c>
      <c r="J1526" t="b">
        <v>0</v>
      </c>
      <c r="K1526" t="s">
        <v>1321</v>
      </c>
      <c r="L1526" t="s">
        <v>24</v>
      </c>
      <c r="M1526" t="b">
        <v>0</v>
      </c>
      <c r="N1526" t="s">
        <v>25</v>
      </c>
      <c r="O1526">
        <v>262966</v>
      </c>
      <c r="P1526">
        <v>378174</v>
      </c>
      <c r="Q1526" t="b">
        <v>0</v>
      </c>
      <c r="R1526">
        <v>20171011</v>
      </c>
    </row>
    <row r="1527" spans="1:18" hidden="1" x14ac:dyDescent="0.25">
      <c r="A1527">
        <v>1998</v>
      </c>
      <c r="B1527" t="s">
        <v>275</v>
      </c>
      <c r="C1527" t="s">
        <v>276</v>
      </c>
      <c r="D1527">
        <v>16</v>
      </c>
      <c r="E1527">
        <v>82</v>
      </c>
      <c r="F1527">
        <v>63</v>
      </c>
      <c r="G1527" t="s">
        <v>20</v>
      </c>
      <c r="H1527" t="s">
        <v>21</v>
      </c>
      <c r="I1527" t="s">
        <v>22</v>
      </c>
      <c r="J1527" t="b">
        <v>0</v>
      </c>
      <c r="K1527" t="s">
        <v>1322</v>
      </c>
      <c r="L1527" t="s">
        <v>29</v>
      </c>
      <c r="M1527" t="b">
        <v>0</v>
      </c>
      <c r="N1527" t="s">
        <v>25</v>
      </c>
      <c r="O1527">
        <v>107375</v>
      </c>
      <c r="P1527">
        <v>378174</v>
      </c>
      <c r="Q1527" t="b">
        <v>0</v>
      </c>
      <c r="R1527">
        <v>20171011</v>
      </c>
    </row>
    <row r="1528" spans="1:18" hidden="1" x14ac:dyDescent="0.25">
      <c r="A1528">
        <v>1998</v>
      </c>
      <c r="B1528" t="s">
        <v>275</v>
      </c>
      <c r="C1528" t="s">
        <v>276</v>
      </c>
      <c r="D1528">
        <v>16</v>
      </c>
      <c r="E1528">
        <v>82</v>
      </c>
      <c r="F1528">
        <v>63</v>
      </c>
      <c r="G1528" t="s">
        <v>20</v>
      </c>
      <c r="H1528" t="s">
        <v>21</v>
      </c>
      <c r="I1528" t="s">
        <v>22</v>
      </c>
      <c r="J1528" t="b">
        <v>0</v>
      </c>
      <c r="K1528" t="s">
        <v>1323</v>
      </c>
      <c r="L1528" t="s">
        <v>972</v>
      </c>
      <c r="M1528" t="b">
        <v>0</v>
      </c>
      <c r="N1528" t="s">
        <v>25</v>
      </c>
      <c r="O1528">
        <v>7833</v>
      </c>
      <c r="P1528">
        <v>378174</v>
      </c>
      <c r="Q1528" t="b">
        <v>0</v>
      </c>
      <c r="R1528">
        <v>20171011</v>
      </c>
    </row>
    <row r="1529" spans="1:18" hidden="1" x14ac:dyDescent="0.25">
      <c r="A1529">
        <v>1998</v>
      </c>
      <c r="B1529" t="s">
        <v>279</v>
      </c>
      <c r="C1529" t="s">
        <v>280</v>
      </c>
      <c r="D1529">
        <v>17</v>
      </c>
      <c r="E1529">
        <v>33</v>
      </c>
      <c r="F1529">
        <v>21</v>
      </c>
      <c r="G1529" t="s">
        <v>20</v>
      </c>
      <c r="H1529" t="s">
        <v>21</v>
      </c>
      <c r="I1529" t="s">
        <v>22</v>
      </c>
      <c r="J1529" t="b">
        <v>0</v>
      </c>
      <c r="K1529" t="s">
        <v>1324</v>
      </c>
      <c r="L1529" t="s">
        <v>1192</v>
      </c>
      <c r="M1529" t="b">
        <v>0</v>
      </c>
      <c r="N1529" t="s">
        <v>25</v>
      </c>
      <c r="O1529">
        <v>74704</v>
      </c>
      <c r="P1529">
        <v>3394521</v>
      </c>
      <c r="Q1529" t="b">
        <v>0</v>
      </c>
      <c r="R1529">
        <v>20171011</v>
      </c>
    </row>
    <row r="1530" spans="1:18" hidden="1" x14ac:dyDescent="0.25">
      <c r="A1530">
        <v>1998</v>
      </c>
      <c r="B1530" t="s">
        <v>279</v>
      </c>
      <c r="C1530" t="s">
        <v>280</v>
      </c>
      <c r="D1530">
        <v>17</v>
      </c>
      <c r="E1530">
        <v>33</v>
      </c>
      <c r="F1530">
        <v>21</v>
      </c>
      <c r="G1530" t="s">
        <v>20</v>
      </c>
      <c r="H1530" t="s">
        <v>21</v>
      </c>
      <c r="I1530" t="s">
        <v>22</v>
      </c>
      <c r="J1530" t="b">
        <v>0</v>
      </c>
      <c r="K1530" t="s">
        <v>1325</v>
      </c>
      <c r="L1530" t="s">
        <v>1193</v>
      </c>
      <c r="M1530" t="b">
        <v>0</v>
      </c>
      <c r="N1530" t="s">
        <v>25</v>
      </c>
      <c r="O1530">
        <v>280</v>
      </c>
      <c r="P1530">
        <v>3394521</v>
      </c>
      <c r="Q1530" t="b">
        <v>0</v>
      </c>
      <c r="R1530">
        <v>20171011</v>
      </c>
    </row>
    <row r="1531" spans="1:18" hidden="1" x14ac:dyDescent="0.25">
      <c r="A1531">
        <v>1998</v>
      </c>
      <c r="B1531" t="s">
        <v>279</v>
      </c>
      <c r="C1531" t="s">
        <v>280</v>
      </c>
      <c r="D1531">
        <v>17</v>
      </c>
      <c r="E1531">
        <v>33</v>
      </c>
      <c r="F1531">
        <v>21</v>
      </c>
      <c r="G1531" t="s">
        <v>20</v>
      </c>
      <c r="H1531" t="s">
        <v>21</v>
      </c>
      <c r="I1531" t="s">
        <v>22</v>
      </c>
      <c r="J1531" t="b">
        <v>0</v>
      </c>
      <c r="K1531" t="s">
        <v>1326</v>
      </c>
      <c r="L1531" t="s">
        <v>24</v>
      </c>
      <c r="M1531" t="b">
        <v>0</v>
      </c>
      <c r="N1531" t="s">
        <v>25</v>
      </c>
      <c r="O1531">
        <v>1709041</v>
      </c>
      <c r="P1531">
        <v>3394521</v>
      </c>
      <c r="Q1531" t="b">
        <v>0</v>
      </c>
      <c r="R1531">
        <v>20171011</v>
      </c>
    </row>
    <row r="1532" spans="1:18" hidden="1" x14ac:dyDescent="0.25">
      <c r="A1532">
        <v>1998</v>
      </c>
      <c r="B1532" t="s">
        <v>279</v>
      </c>
      <c r="C1532" t="s">
        <v>280</v>
      </c>
      <c r="D1532">
        <v>17</v>
      </c>
      <c r="E1532">
        <v>33</v>
      </c>
      <c r="F1532">
        <v>21</v>
      </c>
      <c r="G1532" t="s">
        <v>20</v>
      </c>
      <c r="H1532" t="s">
        <v>21</v>
      </c>
      <c r="I1532" t="s">
        <v>22</v>
      </c>
      <c r="J1532" t="b">
        <v>0</v>
      </c>
      <c r="K1532" t="s">
        <v>975</v>
      </c>
      <c r="L1532" t="s">
        <v>29</v>
      </c>
      <c r="M1532" t="b">
        <v>0</v>
      </c>
      <c r="N1532" t="s">
        <v>25</v>
      </c>
      <c r="O1532">
        <v>1610496</v>
      </c>
      <c r="P1532">
        <v>3394521</v>
      </c>
      <c r="Q1532" t="b">
        <v>0</v>
      </c>
      <c r="R1532">
        <v>20171011</v>
      </c>
    </row>
    <row r="1533" spans="1:18" hidden="1" x14ac:dyDescent="0.25">
      <c r="A1533">
        <v>1998</v>
      </c>
      <c r="B1533" t="s">
        <v>69</v>
      </c>
      <c r="C1533" t="s">
        <v>70</v>
      </c>
      <c r="D1533">
        <v>18</v>
      </c>
      <c r="E1533">
        <v>32</v>
      </c>
      <c r="F1533">
        <v>22</v>
      </c>
      <c r="G1533" t="s">
        <v>20</v>
      </c>
      <c r="H1533" t="s">
        <v>21</v>
      </c>
      <c r="I1533" t="s">
        <v>22</v>
      </c>
      <c r="J1533" t="b">
        <v>0</v>
      </c>
      <c r="K1533" t="s">
        <v>1327</v>
      </c>
      <c r="L1533" t="s">
        <v>29</v>
      </c>
      <c r="M1533" t="b">
        <v>0</v>
      </c>
      <c r="N1533" t="s">
        <v>25</v>
      </c>
      <c r="O1533">
        <v>1012244</v>
      </c>
      <c r="P1533">
        <v>1588617</v>
      </c>
      <c r="Q1533" t="b">
        <v>0</v>
      </c>
      <c r="R1533">
        <v>20171011</v>
      </c>
    </row>
    <row r="1534" spans="1:18" hidden="1" x14ac:dyDescent="0.25">
      <c r="A1534">
        <v>1998</v>
      </c>
      <c r="B1534" t="s">
        <v>69</v>
      </c>
      <c r="C1534" t="s">
        <v>70</v>
      </c>
      <c r="D1534">
        <v>18</v>
      </c>
      <c r="E1534">
        <v>32</v>
      </c>
      <c r="F1534">
        <v>22</v>
      </c>
      <c r="G1534" t="s">
        <v>20</v>
      </c>
      <c r="H1534" t="s">
        <v>21</v>
      </c>
      <c r="I1534" t="s">
        <v>22</v>
      </c>
      <c r="J1534" t="b">
        <v>0</v>
      </c>
      <c r="K1534" t="s">
        <v>1328</v>
      </c>
      <c r="L1534" t="s">
        <v>24</v>
      </c>
      <c r="M1534" t="b">
        <v>0</v>
      </c>
      <c r="N1534" t="s">
        <v>25</v>
      </c>
      <c r="O1534">
        <v>552732</v>
      </c>
      <c r="P1534">
        <v>1588617</v>
      </c>
      <c r="Q1534" t="b">
        <v>0</v>
      </c>
      <c r="R1534">
        <v>20171011</v>
      </c>
    </row>
    <row r="1535" spans="1:18" hidden="1" x14ac:dyDescent="0.25">
      <c r="A1535">
        <v>1998</v>
      </c>
      <c r="B1535" t="s">
        <v>69</v>
      </c>
      <c r="C1535" t="s">
        <v>70</v>
      </c>
      <c r="D1535">
        <v>18</v>
      </c>
      <c r="E1535">
        <v>32</v>
      </c>
      <c r="F1535">
        <v>22</v>
      </c>
      <c r="G1535" t="s">
        <v>20</v>
      </c>
      <c r="H1535" t="s">
        <v>21</v>
      </c>
      <c r="I1535" t="s">
        <v>22</v>
      </c>
      <c r="J1535" t="b">
        <v>0</v>
      </c>
      <c r="K1535" t="s">
        <v>1329</v>
      </c>
      <c r="L1535" t="s">
        <v>31</v>
      </c>
      <c r="M1535" t="b">
        <v>0</v>
      </c>
      <c r="N1535" t="s">
        <v>25</v>
      </c>
      <c r="O1535">
        <v>23641</v>
      </c>
      <c r="P1535">
        <v>1588617</v>
      </c>
      <c r="Q1535" t="b">
        <v>0</v>
      </c>
      <c r="R1535">
        <v>20171011</v>
      </c>
    </row>
    <row r="1536" spans="1:18" hidden="1" x14ac:dyDescent="0.25">
      <c r="A1536">
        <v>1998</v>
      </c>
      <c r="B1536" t="s">
        <v>286</v>
      </c>
      <c r="C1536" t="s">
        <v>287</v>
      </c>
      <c r="D1536">
        <v>19</v>
      </c>
      <c r="E1536">
        <v>42</v>
      </c>
      <c r="F1536">
        <v>31</v>
      </c>
      <c r="G1536" t="s">
        <v>20</v>
      </c>
      <c r="H1536" t="s">
        <v>21</v>
      </c>
      <c r="I1536" t="s">
        <v>22</v>
      </c>
      <c r="J1536" t="b">
        <v>0</v>
      </c>
      <c r="K1536" t="s">
        <v>1330</v>
      </c>
      <c r="L1536" t="s">
        <v>88</v>
      </c>
      <c r="M1536" t="b">
        <v>0</v>
      </c>
      <c r="N1536" t="s">
        <v>25</v>
      </c>
      <c r="O1536">
        <v>2542</v>
      </c>
      <c r="P1536">
        <v>947907</v>
      </c>
      <c r="Q1536" t="b">
        <v>0</v>
      </c>
      <c r="R1536">
        <v>20171011</v>
      </c>
    </row>
    <row r="1537" spans="1:18" hidden="1" x14ac:dyDescent="0.25">
      <c r="A1537">
        <v>1998</v>
      </c>
      <c r="B1537" t="s">
        <v>286</v>
      </c>
      <c r="C1537" t="s">
        <v>287</v>
      </c>
      <c r="D1537">
        <v>19</v>
      </c>
      <c r="E1537">
        <v>42</v>
      </c>
      <c r="F1537">
        <v>31</v>
      </c>
      <c r="G1537" t="s">
        <v>20</v>
      </c>
      <c r="H1537" t="s">
        <v>21</v>
      </c>
      <c r="I1537" t="s">
        <v>22</v>
      </c>
      <c r="J1537" t="b">
        <v>0</v>
      </c>
      <c r="K1537" t="s">
        <v>1331</v>
      </c>
      <c r="L1537" t="s">
        <v>972</v>
      </c>
      <c r="M1537" t="b">
        <v>0</v>
      </c>
      <c r="N1537" t="s">
        <v>25</v>
      </c>
      <c r="O1537">
        <v>7561</v>
      </c>
      <c r="P1537">
        <v>947907</v>
      </c>
      <c r="Q1537" t="b">
        <v>0</v>
      </c>
      <c r="R1537">
        <v>20171011</v>
      </c>
    </row>
    <row r="1538" spans="1:18" hidden="1" x14ac:dyDescent="0.25">
      <c r="A1538">
        <v>1998</v>
      </c>
      <c r="B1538" t="s">
        <v>286</v>
      </c>
      <c r="C1538" t="s">
        <v>287</v>
      </c>
      <c r="D1538">
        <v>19</v>
      </c>
      <c r="E1538">
        <v>42</v>
      </c>
      <c r="F1538">
        <v>31</v>
      </c>
      <c r="G1538" t="s">
        <v>20</v>
      </c>
      <c r="H1538" t="s">
        <v>21</v>
      </c>
      <c r="I1538" t="s">
        <v>22</v>
      </c>
      <c r="J1538" t="b">
        <v>0</v>
      </c>
      <c r="K1538" t="s">
        <v>990</v>
      </c>
      <c r="M1538" t="b">
        <v>0</v>
      </c>
      <c r="N1538" t="s">
        <v>25</v>
      </c>
      <c r="O1538">
        <v>275</v>
      </c>
      <c r="P1538">
        <v>947907</v>
      </c>
      <c r="Q1538" t="b">
        <v>0</v>
      </c>
      <c r="R1538">
        <v>20171011</v>
      </c>
    </row>
    <row r="1539" spans="1:18" hidden="1" x14ac:dyDescent="0.25">
      <c r="A1539">
        <v>1998</v>
      </c>
      <c r="B1539" t="s">
        <v>286</v>
      </c>
      <c r="C1539" t="s">
        <v>287</v>
      </c>
      <c r="D1539">
        <v>19</v>
      </c>
      <c r="E1539">
        <v>42</v>
      </c>
      <c r="F1539">
        <v>31</v>
      </c>
      <c r="G1539" t="s">
        <v>20</v>
      </c>
      <c r="H1539" t="s">
        <v>21</v>
      </c>
      <c r="I1539" t="s">
        <v>22</v>
      </c>
      <c r="J1539" t="b">
        <v>0</v>
      </c>
      <c r="K1539" t="s">
        <v>448</v>
      </c>
      <c r="L1539" t="s">
        <v>24</v>
      </c>
      <c r="M1539" t="b">
        <v>0</v>
      </c>
      <c r="N1539" t="s">
        <v>25</v>
      </c>
      <c r="O1539">
        <v>648480</v>
      </c>
      <c r="P1539">
        <v>947907</v>
      </c>
      <c r="Q1539" t="b">
        <v>0</v>
      </c>
      <c r="R1539">
        <v>20171011</v>
      </c>
    </row>
    <row r="1540" spans="1:18" hidden="1" x14ac:dyDescent="0.25">
      <c r="A1540">
        <v>1998</v>
      </c>
      <c r="B1540" t="s">
        <v>286</v>
      </c>
      <c r="C1540" t="s">
        <v>287</v>
      </c>
      <c r="D1540">
        <v>19</v>
      </c>
      <c r="E1540">
        <v>42</v>
      </c>
      <c r="F1540">
        <v>31</v>
      </c>
      <c r="G1540" t="s">
        <v>20</v>
      </c>
      <c r="H1540" t="s">
        <v>21</v>
      </c>
      <c r="I1540" t="s">
        <v>22</v>
      </c>
      <c r="J1540" t="b">
        <v>0</v>
      </c>
      <c r="K1540" t="s">
        <v>1332</v>
      </c>
      <c r="L1540" t="s">
        <v>29</v>
      </c>
      <c r="M1540" t="b">
        <v>0</v>
      </c>
      <c r="N1540" t="s">
        <v>25</v>
      </c>
      <c r="O1540">
        <v>289049</v>
      </c>
      <c r="P1540">
        <v>947907</v>
      </c>
      <c r="Q1540" t="b">
        <v>0</v>
      </c>
      <c r="R1540">
        <v>20171011</v>
      </c>
    </row>
    <row r="1541" spans="1:18" hidden="1" x14ac:dyDescent="0.25">
      <c r="A1541">
        <v>1998</v>
      </c>
      <c r="B1541" t="s">
        <v>292</v>
      </c>
      <c r="C1541" t="s">
        <v>293</v>
      </c>
      <c r="D1541">
        <v>20</v>
      </c>
      <c r="E1541">
        <v>47</v>
      </c>
      <c r="F1541">
        <v>32</v>
      </c>
      <c r="G1541" t="s">
        <v>20</v>
      </c>
      <c r="H1541" t="s">
        <v>21</v>
      </c>
      <c r="I1541" t="s">
        <v>22</v>
      </c>
      <c r="J1541" t="b">
        <v>0</v>
      </c>
      <c r="K1541" t="s">
        <v>1202</v>
      </c>
      <c r="L1541" t="s">
        <v>24</v>
      </c>
      <c r="M1541" t="b">
        <v>0</v>
      </c>
      <c r="N1541" t="s">
        <v>25</v>
      </c>
      <c r="O1541">
        <v>474639</v>
      </c>
      <c r="P1541">
        <v>727236</v>
      </c>
      <c r="Q1541" t="b">
        <v>0</v>
      </c>
      <c r="R1541">
        <v>20171011</v>
      </c>
    </row>
    <row r="1542" spans="1:18" hidden="1" x14ac:dyDescent="0.25">
      <c r="A1542">
        <v>1998</v>
      </c>
      <c r="B1542" t="s">
        <v>292</v>
      </c>
      <c r="C1542" t="s">
        <v>293</v>
      </c>
      <c r="D1542">
        <v>20</v>
      </c>
      <c r="E1542">
        <v>47</v>
      </c>
      <c r="F1542">
        <v>32</v>
      </c>
      <c r="G1542" t="s">
        <v>20</v>
      </c>
      <c r="H1542" t="s">
        <v>21</v>
      </c>
      <c r="I1542" t="s">
        <v>22</v>
      </c>
      <c r="J1542" t="b">
        <v>0</v>
      </c>
      <c r="K1542" t="s">
        <v>1333</v>
      </c>
      <c r="L1542" t="s">
        <v>29</v>
      </c>
      <c r="M1542" t="b">
        <v>0</v>
      </c>
      <c r="N1542" t="s">
        <v>25</v>
      </c>
      <c r="O1542">
        <v>229718</v>
      </c>
      <c r="P1542">
        <v>727236</v>
      </c>
      <c r="Q1542" t="b">
        <v>0</v>
      </c>
      <c r="R1542">
        <v>20171011</v>
      </c>
    </row>
    <row r="1543" spans="1:18" hidden="1" x14ac:dyDescent="0.25">
      <c r="A1543">
        <v>1998</v>
      </c>
      <c r="B1543" t="s">
        <v>292</v>
      </c>
      <c r="C1543" t="s">
        <v>293</v>
      </c>
      <c r="D1543">
        <v>20</v>
      </c>
      <c r="E1543">
        <v>47</v>
      </c>
      <c r="F1543">
        <v>32</v>
      </c>
      <c r="G1543" t="s">
        <v>20</v>
      </c>
      <c r="H1543" t="s">
        <v>21</v>
      </c>
      <c r="I1543" t="s">
        <v>22</v>
      </c>
      <c r="J1543" t="b">
        <v>0</v>
      </c>
      <c r="K1543" t="s">
        <v>1334</v>
      </c>
      <c r="L1543" t="s">
        <v>1192</v>
      </c>
      <c r="M1543" t="b">
        <v>0</v>
      </c>
      <c r="N1543" t="s">
        <v>25</v>
      </c>
      <c r="O1543">
        <v>11334</v>
      </c>
      <c r="P1543">
        <v>727236</v>
      </c>
      <c r="Q1543" t="b">
        <v>0</v>
      </c>
      <c r="R1543">
        <v>20171011</v>
      </c>
    </row>
    <row r="1544" spans="1:18" hidden="1" x14ac:dyDescent="0.25">
      <c r="A1544">
        <v>1998</v>
      </c>
      <c r="B1544" t="s">
        <v>292</v>
      </c>
      <c r="C1544" t="s">
        <v>293</v>
      </c>
      <c r="D1544">
        <v>20</v>
      </c>
      <c r="E1544">
        <v>47</v>
      </c>
      <c r="F1544">
        <v>32</v>
      </c>
      <c r="G1544" t="s">
        <v>20</v>
      </c>
      <c r="H1544" t="s">
        <v>21</v>
      </c>
      <c r="I1544" t="s">
        <v>22</v>
      </c>
      <c r="J1544" t="b">
        <v>0</v>
      </c>
      <c r="K1544" t="s">
        <v>1335</v>
      </c>
      <c r="L1544" t="s">
        <v>31</v>
      </c>
      <c r="M1544" t="b">
        <v>0</v>
      </c>
      <c r="N1544" t="s">
        <v>25</v>
      </c>
      <c r="O1544">
        <v>11545</v>
      </c>
      <c r="P1544">
        <v>727236</v>
      </c>
      <c r="Q1544" t="b">
        <v>0</v>
      </c>
      <c r="R1544">
        <v>20171011</v>
      </c>
    </row>
    <row r="1545" spans="1:18" hidden="1" x14ac:dyDescent="0.25">
      <c r="A1545">
        <v>1998</v>
      </c>
      <c r="B1545" t="s">
        <v>298</v>
      </c>
      <c r="C1545" t="s">
        <v>299</v>
      </c>
      <c r="D1545">
        <v>21</v>
      </c>
      <c r="E1545">
        <v>61</v>
      </c>
      <c r="F1545">
        <v>51</v>
      </c>
      <c r="G1545" t="s">
        <v>20</v>
      </c>
      <c r="H1545" t="s">
        <v>21</v>
      </c>
      <c r="I1545" t="s">
        <v>22</v>
      </c>
      <c r="J1545" t="b">
        <v>0</v>
      </c>
      <c r="K1545" t="s">
        <v>1336</v>
      </c>
      <c r="L1545" t="s">
        <v>1192</v>
      </c>
      <c r="M1545" t="b">
        <v>0</v>
      </c>
      <c r="N1545" t="s">
        <v>25</v>
      </c>
      <c r="O1545">
        <v>12546</v>
      </c>
      <c r="P1545">
        <v>1145414</v>
      </c>
      <c r="Q1545" t="b">
        <v>0</v>
      </c>
      <c r="R1545">
        <v>20171011</v>
      </c>
    </row>
    <row r="1546" spans="1:18" hidden="1" x14ac:dyDescent="0.25">
      <c r="A1546">
        <v>1998</v>
      </c>
      <c r="B1546" t="s">
        <v>298</v>
      </c>
      <c r="C1546" t="s">
        <v>299</v>
      </c>
      <c r="D1546">
        <v>21</v>
      </c>
      <c r="E1546">
        <v>61</v>
      </c>
      <c r="F1546">
        <v>51</v>
      </c>
      <c r="G1546" t="s">
        <v>20</v>
      </c>
      <c r="H1546" t="s">
        <v>21</v>
      </c>
      <c r="I1546" t="s">
        <v>22</v>
      </c>
      <c r="J1546" t="b">
        <v>0</v>
      </c>
      <c r="K1546" t="s">
        <v>1337</v>
      </c>
      <c r="L1546" t="s">
        <v>29</v>
      </c>
      <c r="M1546" t="b">
        <v>0</v>
      </c>
      <c r="N1546" t="s">
        <v>25</v>
      </c>
      <c r="O1546">
        <v>563051</v>
      </c>
      <c r="P1546">
        <v>1145414</v>
      </c>
      <c r="Q1546" t="b">
        <v>0</v>
      </c>
      <c r="R1546">
        <v>20171011</v>
      </c>
    </row>
    <row r="1547" spans="1:18" hidden="1" x14ac:dyDescent="0.25">
      <c r="A1547">
        <v>1998</v>
      </c>
      <c r="B1547" t="s">
        <v>298</v>
      </c>
      <c r="C1547" t="s">
        <v>299</v>
      </c>
      <c r="D1547">
        <v>21</v>
      </c>
      <c r="E1547">
        <v>61</v>
      </c>
      <c r="F1547">
        <v>51</v>
      </c>
      <c r="G1547" t="s">
        <v>20</v>
      </c>
      <c r="H1547" t="s">
        <v>21</v>
      </c>
      <c r="I1547" t="s">
        <v>22</v>
      </c>
      <c r="J1547" t="b">
        <v>0</v>
      </c>
      <c r="K1547" t="s">
        <v>1338</v>
      </c>
      <c r="L1547" t="s">
        <v>24</v>
      </c>
      <c r="M1547" t="b">
        <v>0</v>
      </c>
      <c r="N1547" t="s">
        <v>25</v>
      </c>
      <c r="O1547">
        <v>569817</v>
      </c>
      <c r="P1547">
        <v>1145414</v>
      </c>
      <c r="Q1547" t="b">
        <v>0</v>
      </c>
      <c r="R1547">
        <v>20171011</v>
      </c>
    </row>
    <row r="1548" spans="1:18" hidden="1" x14ac:dyDescent="0.25">
      <c r="A1548">
        <v>1998</v>
      </c>
      <c r="B1548" t="s">
        <v>303</v>
      </c>
      <c r="C1548" t="s">
        <v>304</v>
      </c>
      <c r="D1548">
        <v>22</v>
      </c>
      <c r="E1548">
        <v>72</v>
      </c>
      <c r="F1548">
        <v>45</v>
      </c>
      <c r="G1548" t="s">
        <v>20</v>
      </c>
      <c r="H1548" t="s">
        <v>21</v>
      </c>
      <c r="I1548" t="s">
        <v>22</v>
      </c>
      <c r="J1548" t="b">
        <v>0</v>
      </c>
      <c r="K1548" t="s">
        <v>1339</v>
      </c>
      <c r="L1548" t="s">
        <v>29</v>
      </c>
      <c r="M1548" t="b">
        <v>0</v>
      </c>
      <c r="N1548" t="s">
        <v>25</v>
      </c>
      <c r="O1548">
        <v>9893</v>
      </c>
      <c r="P1548">
        <v>969165</v>
      </c>
      <c r="Q1548" t="b">
        <v>0</v>
      </c>
      <c r="R1548">
        <v>20171011</v>
      </c>
    </row>
    <row r="1549" spans="1:18" hidden="1" x14ac:dyDescent="0.25">
      <c r="A1549">
        <v>1998</v>
      </c>
      <c r="B1549" t="s">
        <v>303</v>
      </c>
      <c r="C1549" t="s">
        <v>304</v>
      </c>
      <c r="D1549">
        <v>22</v>
      </c>
      <c r="E1549">
        <v>72</v>
      </c>
      <c r="F1549">
        <v>45</v>
      </c>
      <c r="G1549" t="s">
        <v>20</v>
      </c>
      <c r="H1549" t="s">
        <v>21</v>
      </c>
      <c r="I1549" t="s">
        <v>22</v>
      </c>
      <c r="J1549" t="b">
        <v>0</v>
      </c>
      <c r="K1549" t="s">
        <v>1340</v>
      </c>
      <c r="L1549" t="s">
        <v>1341</v>
      </c>
      <c r="M1549" t="b">
        <v>0</v>
      </c>
      <c r="N1549" t="s">
        <v>25</v>
      </c>
      <c r="O1549">
        <v>3227</v>
      </c>
      <c r="P1549">
        <v>969165</v>
      </c>
      <c r="Q1549" t="b">
        <v>0</v>
      </c>
      <c r="R1549">
        <v>20171011</v>
      </c>
    </row>
    <row r="1550" spans="1:18" hidden="1" x14ac:dyDescent="0.25">
      <c r="A1550">
        <v>1998</v>
      </c>
      <c r="B1550" t="s">
        <v>303</v>
      </c>
      <c r="C1550" t="s">
        <v>304</v>
      </c>
      <c r="D1550">
        <v>22</v>
      </c>
      <c r="E1550">
        <v>72</v>
      </c>
      <c r="F1550">
        <v>45</v>
      </c>
      <c r="G1550" t="s">
        <v>20</v>
      </c>
      <c r="H1550" t="s">
        <v>21</v>
      </c>
      <c r="I1550" t="s">
        <v>22</v>
      </c>
      <c r="J1550" t="b">
        <v>0</v>
      </c>
      <c r="K1550" t="s">
        <v>1342</v>
      </c>
      <c r="L1550" t="s">
        <v>1341</v>
      </c>
      <c r="M1550" t="b">
        <v>0</v>
      </c>
      <c r="N1550" t="s">
        <v>25</v>
      </c>
      <c r="O1550">
        <v>6366</v>
      </c>
      <c r="P1550">
        <v>969165</v>
      </c>
      <c r="Q1550" t="b">
        <v>0</v>
      </c>
      <c r="R1550">
        <v>20171011</v>
      </c>
    </row>
    <row r="1551" spans="1:18" hidden="1" x14ac:dyDescent="0.25">
      <c r="A1551">
        <v>1998</v>
      </c>
      <c r="B1551" t="s">
        <v>303</v>
      </c>
      <c r="C1551" t="s">
        <v>304</v>
      </c>
      <c r="D1551">
        <v>22</v>
      </c>
      <c r="E1551">
        <v>72</v>
      </c>
      <c r="F1551">
        <v>45</v>
      </c>
      <c r="G1551" t="s">
        <v>20</v>
      </c>
      <c r="H1551" t="s">
        <v>21</v>
      </c>
      <c r="I1551" t="s">
        <v>22</v>
      </c>
      <c r="J1551" t="b">
        <v>0</v>
      </c>
      <c r="K1551" t="s">
        <v>1343</v>
      </c>
      <c r="L1551" t="s">
        <v>1341</v>
      </c>
      <c r="M1551" t="b">
        <v>0</v>
      </c>
      <c r="N1551" t="s">
        <v>25</v>
      </c>
      <c r="O1551">
        <v>2394</v>
      </c>
      <c r="P1551">
        <v>969165</v>
      </c>
      <c r="Q1551" t="b">
        <v>0</v>
      </c>
      <c r="R1551">
        <v>20171011</v>
      </c>
    </row>
    <row r="1552" spans="1:18" hidden="1" x14ac:dyDescent="0.25">
      <c r="A1552">
        <v>1998</v>
      </c>
      <c r="B1552" t="s">
        <v>303</v>
      </c>
      <c r="C1552" t="s">
        <v>304</v>
      </c>
      <c r="D1552">
        <v>22</v>
      </c>
      <c r="E1552">
        <v>72</v>
      </c>
      <c r="F1552">
        <v>45</v>
      </c>
      <c r="G1552" t="s">
        <v>20</v>
      </c>
      <c r="H1552" t="s">
        <v>21</v>
      </c>
      <c r="I1552" t="s">
        <v>22</v>
      </c>
      <c r="J1552" t="b">
        <v>0</v>
      </c>
      <c r="K1552" t="s">
        <v>741</v>
      </c>
      <c r="L1552" t="s">
        <v>29</v>
      </c>
      <c r="M1552" t="b">
        <v>0</v>
      </c>
      <c r="N1552" t="s">
        <v>25</v>
      </c>
      <c r="O1552">
        <v>620502</v>
      </c>
      <c r="P1552">
        <v>969165</v>
      </c>
      <c r="Q1552" t="b">
        <v>0</v>
      </c>
      <c r="R1552">
        <v>20171011</v>
      </c>
    </row>
    <row r="1553" spans="1:18" hidden="1" x14ac:dyDescent="0.25">
      <c r="A1553">
        <v>1998</v>
      </c>
      <c r="B1553" t="s">
        <v>303</v>
      </c>
      <c r="C1553" t="s">
        <v>304</v>
      </c>
      <c r="D1553">
        <v>22</v>
      </c>
      <c r="E1553">
        <v>72</v>
      </c>
      <c r="F1553">
        <v>45</v>
      </c>
      <c r="G1553" t="s">
        <v>20</v>
      </c>
      <c r="H1553" t="s">
        <v>21</v>
      </c>
      <c r="I1553" t="s">
        <v>22</v>
      </c>
      <c r="J1553" t="b">
        <v>0</v>
      </c>
      <c r="K1553" t="s">
        <v>1344</v>
      </c>
      <c r="L1553" t="s">
        <v>1341</v>
      </c>
      <c r="M1553" t="b">
        <v>0</v>
      </c>
      <c r="N1553" t="s">
        <v>25</v>
      </c>
      <c r="O1553">
        <v>12203</v>
      </c>
      <c r="P1553">
        <v>969165</v>
      </c>
      <c r="Q1553" t="b">
        <v>0</v>
      </c>
      <c r="R1553">
        <v>20171011</v>
      </c>
    </row>
    <row r="1554" spans="1:18" hidden="1" x14ac:dyDescent="0.25">
      <c r="A1554">
        <v>1998</v>
      </c>
      <c r="B1554" t="s">
        <v>303</v>
      </c>
      <c r="C1554" t="s">
        <v>304</v>
      </c>
      <c r="D1554">
        <v>22</v>
      </c>
      <c r="E1554">
        <v>72</v>
      </c>
      <c r="F1554">
        <v>45</v>
      </c>
      <c r="G1554" t="s">
        <v>20</v>
      </c>
      <c r="H1554" t="s">
        <v>21</v>
      </c>
      <c r="I1554" t="s">
        <v>22</v>
      </c>
      <c r="J1554" t="b">
        <v>0</v>
      </c>
      <c r="K1554" t="s">
        <v>1345</v>
      </c>
      <c r="L1554" t="s">
        <v>24</v>
      </c>
      <c r="M1554" t="b">
        <v>0</v>
      </c>
      <c r="N1554" t="s">
        <v>25</v>
      </c>
      <c r="O1554">
        <v>306616</v>
      </c>
      <c r="P1554">
        <v>969165</v>
      </c>
      <c r="Q1554" t="b">
        <v>0</v>
      </c>
      <c r="R1554">
        <v>20171011</v>
      </c>
    </row>
    <row r="1555" spans="1:18" hidden="1" x14ac:dyDescent="0.25">
      <c r="A1555">
        <v>1998</v>
      </c>
      <c r="B1555" t="s">
        <v>303</v>
      </c>
      <c r="C1555" t="s">
        <v>304</v>
      </c>
      <c r="D1555">
        <v>22</v>
      </c>
      <c r="E1555">
        <v>72</v>
      </c>
      <c r="F1555">
        <v>45</v>
      </c>
      <c r="G1555" t="s">
        <v>20</v>
      </c>
      <c r="H1555" t="s">
        <v>21</v>
      </c>
      <c r="I1555" t="s">
        <v>22</v>
      </c>
      <c r="J1555" t="b">
        <v>0</v>
      </c>
      <c r="K1555" t="s">
        <v>1346</v>
      </c>
      <c r="L1555" t="s">
        <v>24</v>
      </c>
      <c r="M1555" t="b">
        <v>0</v>
      </c>
      <c r="N1555" t="s">
        <v>25</v>
      </c>
      <c r="O1555">
        <v>7964</v>
      </c>
      <c r="P1555">
        <v>969165</v>
      </c>
      <c r="Q1555" t="b">
        <v>0</v>
      </c>
      <c r="R1555">
        <v>20171011</v>
      </c>
    </row>
    <row r="1556" spans="1:18" hidden="1" x14ac:dyDescent="0.25">
      <c r="A1556">
        <v>1998</v>
      </c>
      <c r="B1556" t="s">
        <v>80</v>
      </c>
      <c r="C1556" t="s">
        <v>81</v>
      </c>
      <c r="D1556">
        <v>24</v>
      </c>
      <c r="E1556">
        <v>52</v>
      </c>
      <c r="F1556">
        <v>52</v>
      </c>
      <c r="G1556" t="s">
        <v>20</v>
      </c>
      <c r="H1556" t="s">
        <v>21</v>
      </c>
      <c r="I1556" t="s">
        <v>22</v>
      </c>
      <c r="J1556" t="b">
        <v>0</v>
      </c>
      <c r="K1556" t="s">
        <v>743</v>
      </c>
      <c r="L1556" t="s">
        <v>29</v>
      </c>
      <c r="M1556" t="b">
        <v>0</v>
      </c>
      <c r="N1556" t="s">
        <v>25</v>
      </c>
      <c r="O1556">
        <v>1062810</v>
      </c>
      <c r="P1556">
        <v>1507447</v>
      </c>
      <c r="Q1556" t="b">
        <v>0</v>
      </c>
      <c r="R1556">
        <v>20171011</v>
      </c>
    </row>
    <row r="1557" spans="1:18" hidden="1" x14ac:dyDescent="0.25">
      <c r="A1557">
        <v>1998</v>
      </c>
      <c r="B1557" t="s">
        <v>80</v>
      </c>
      <c r="C1557" t="s">
        <v>81</v>
      </c>
      <c r="D1557">
        <v>24</v>
      </c>
      <c r="E1557">
        <v>52</v>
      </c>
      <c r="F1557">
        <v>52</v>
      </c>
      <c r="G1557" t="s">
        <v>20</v>
      </c>
      <c r="H1557" t="s">
        <v>21</v>
      </c>
      <c r="I1557" t="s">
        <v>22</v>
      </c>
      <c r="J1557" t="b">
        <v>0</v>
      </c>
      <c r="K1557" t="s">
        <v>1347</v>
      </c>
      <c r="L1557" t="s">
        <v>24</v>
      </c>
      <c r="M1557" t="b">
        <v>0</v>
      </c>
      <c r="N1557" t="s">
        <v>25</v>
      </c>
      <c r="O1557">
        <v>444637</v>
      </c>
      <c r="P1557">
        <v>1507447</v>
      </c>
      <c r="Q1557" t="b">
        <v>0</v>
      </c>
      <c r="R1557">
        <v>20171011</v>
      </c>
    </row>
    <row r="1558" spans="1:18" hidden="1" x14ac:dyDescent="0.25">
      <c r="A1558">
        <v>1998</v>
      </c>
      <c r="B1558" t="s">
        <v>115</v>
      </c>
      <c r="C1558" t="s">
        <v>116</v>
      </c>
      <c r="D1558">
        <v>29</v>
      </c>
      <c r="E1558">
        <v>43</v>
      </c>
      <c r="F1558">
        <v>34</v>
      </c>
      <c r="G1558" t="s">
        <v>20</v>
      </c>
      <c r="H1558" t="s">
        <v>21</v>
      </c>
      <c r="I1558" t="s">
        <v>22</v>
      </c>
      <c r="J1558" t="b">
        <v>0</v>
      </c>
      <c r="K1558" t="s">
        <v>1348</v>
      </c>
      <c r="L1558" t="s">
        <v>31</v>
      </c>
      <c r="M1558" t="b">
        <v>0</v>
      </c>
      <c r="N1558" t="s">
        <v>25</v>
      </c>
      <c r="O1558">
        <v>31876</v>
      </c>
      <c r="P1558">
        <v>1576857</v>
      </c>
      <c r="Q1558" t="b">
        <v>0</v>
      </c>
      <c r="R1558">
        <v>20171011</v>
      </c>
    </row>
    <row r="1559" spans="1:18" hidden="1" x14ac:dyDescent="0.25">
      <c r="A1559">
        <v>1998</v>
      </c>
      <c r="B1559" t="s">
        <v>115</v>
      </c>
      <c r="C1559" t="s">
        <v>116</v>
      </c>
      <c r="D1559">
        <v>29</v>
      </c>
      <c r="E1559">
        <v>43</v>
      </c>
      <c r="F1559">
        <v>34</v>
      </c>
      <c r="G1559" t="s">
        <v>20</v>
      </c>
      <c r="H1559" t="s">
        <v>21</v>
      </c>
      <c r="I1559" t="s">
        <v>22</v>
      </c>
      <c r="J1559" t="b">
        <v>0</v>
      </c>
      <c r="K1559" t="s">
        <v>820</v>
      </c>
      <c r="L1559" t="s">
        <v>29</v>
      </c>
      <c r="M1559" t="b">
        <v>0</v>
      </c>
      <c r="N1559" t="s">
        <v>25</v>
      </c>
      <c r="O1559">
        <v>690208</v>
      </c>
      <c r="P1559">
        <v>1576857</v>
      </c>
      <c r="Q1559" t="b">
        <v>0</v>
      </c>
      <c r="R1559">
        <v>20171011</v>
      </c>
    </row>
    <row r="1560" spans="1:18" hidden="1" x14ac:dyDescent="0.25">
      <c r="A1560">
        <v>1998</v>
      </c>
      <c r="B1560" t="s">
        <v>115</v>
      </c>
      <c r="C1560" t="s">
        <v>116</v>
      </c>
      <c r="D1560">
        <v>29</v>
      </c>
      <c r="E1560">
        <v>43</v>
      </c>
      <c r="F1560">
        <v>34</v>
      </c>
      <c r="G1560" t="s">
        <v>20</v>
      </c>
      <c r="H1560" t="s">
        <v>21</v>
      </c>
      <c r="I1560" t="s">
        <v>22</v>
      </c>
      <c r="J1560" t="b">
        <v>0</v>
      </c>
      <c r="K1560" t="s">
        <v>1349</v>
      </c>
      <c r="L1560" t="s">
        <v>1350</v>
      </c>
      <c r="M1560" t="b">
        <v>0</v>
      </c>
      <c r="N1560" t="s">
        <v>25</v>
      </c>
      <c r="O1560">
        <v>15368</v>
      </c>
      <c r="P1560">
        <v>1576857</v>
      </c>
      <c r="Q1560" t="b">
        <v>0</v>
      </c>
      <c r="R1560">
        <v>20171011</v>
      </c>
    </row>
    <row r="1561" spans="1:18" hidden="1" x14ac:dyDescent="0.25">
      <c r="A1561">
        <v>1998</v>
      </c>
      <c r="B1561" t="s">
        <v>115</v>
      </c>
      <c r="C1561" t="s">
        <v>116</v>
      </c>
      <c r="D1561">
        <v>29</v>
      </c>
      <c r="E1561">
        <v>43</v>
      </c>
      <c r="F1561">
        <v>34</v>
      </c>
      <c r="G1561" t="s">
        <v>20</v>
      </c>
      <c r="H1561" t="s">
        <v>21</v>
      </c>
      <c r="I1561" t="s">
        <v>22</v>
      </c>
      <c r="J1561" t="b">
        <v>0</v>
      </c>
      <c r="K1561" t="s">
        <v>1351</v>
      </c>
      <c r="L1561" t="s">
        <v>1192</v>
      </c>
      <c r="M1561" t="b">
        <v>0</v>
      </c>
      <c r="N1561" t="s">
        <v>25</v>
      </c>
      <c r="O1561">
        <v>8780</v>
      </c>
      <c r="P1561">
        <v>1576857</v>
      </c>
      <c r="Q1561" t="b">
        <v>0</v>
      </c>
      <c r="R1561">
        <v>20171011</v>
      </c>
    </row>
    <row r="1562" spans="1:18" hidden="1" x14ac:dyDescent="0.25">
      <c r="A1562">
        <v>1998</v>
      </c>
      <c r="B1562" t="s">
        <v>115</v>
      </c>
      <c r="C1562" t="s">
        <v>116</v>
      </c>
      <c r="D1562">
        <v>29</v>
      </c>
      <c r="E1562">
        <v>43</v>
      </c>
      <c r="F1562">
        <v>34</v>
      </c>
      <c r="G1562" t="s">
        <v>20</v>
      </c>
      <c r="H1562" t="s">
        <v>21</v>
      </c>
      <c r="I1562" t="s">
        <v>22</v>
      </c>
      <c r="J1562" t="b">
        <v>0</v>
      </c>
      <c r="K1562" t="s">
        <v>997</v>
      </c>
      <c r="L1562" t="s">
        <v>24</v>
      </c>
      <c r="M1562" t="b">
        <v>0</v>
      </c>
      <c r="N1562" t="s">
        <v>25</v>
      </c>
      <c r="O1562">
        <v>830625</v>
      </c>
      <c r="P1562">
        <v>1576857</v>
      </c>
      <c r="Q1562" t="b">
        <v>0</v>
      </c>
      <c r="R1562">
        <v>20171011</v>
      </c>
    </row>
    <row r="1563" spans="1:18" hidden="1" x14ac:dyDescent="0.25">
      <c r="A1563">
        <v>1998</v>
      </c>
      <c r="B1563" t="s">
        <v>129</v>
      </c>
      <c r="C1563" t="s">
        <v>130</v>
      </c>
      <c r="D1563">
        <v>32</v>
      </c>
      <c r="E1563">
        <v>88</v>
      </c>
      <c r="F1563">
        <v>65</v>
      </c>
      <c r="G1563" t="s">
        <v>20</v>
      </c>
      <c r="H1563" t="s">
        <v>21</v>
      </c>
      <c r="I1563" t="s">
        <v>22</v>
      </c>
      <c r="J1563" t="b">
        <v>0</v>
      </c>
      <c r="K1563" t="s">
        <v>1352</v>
      </c>
      <c r="L1563" t="s">
        <v>24</v>
      </c>
      <c r="M1563" t="b">
        <v>0</v>
      </c>
      <c r="N1563" t="s">
        <v>25</v>
      </c>
      <c r="O1563">
        <v>208220</v>
      </c>
      <c r="P1563">
        <v>435864</v>
      </c>
      <c r="Q1563" t="b">
        <v>0</v>
      </c>
      <c r="R1563">
        <v>20171011</v>
      </c>
    </row>
    <row r="1564" spans="1:18" hidden="1" x14ac:dyDescent="0.25">
      <c r="A1564">
        <v>1998</v>
      </c>
      <c r="B1564" t="s">
        <v>129</v>
      </c>
      <c r="C1564" t="s">
        <v>130</v>
      </c>
      <c r="D1564">
        <v>32</v>
      </c>
      <c r="E1564">
        <v>88</v>
      </c>
      <c r="F1564">
        <v>65</v>
      </c>
      <c r="G1564" t="s">
        <v>20</v>
      </c>
      <c r="H1564" t="s">
        <v>21</v>
      </c>
      <c r="I1564" t="s">
        <v>22</v>
      </c>
      <c r="J1564" t="b">
        <v>0</v>
      </c>
      <c r="K1564" t="s">
        <v>1353</v>
      </c>
      <c r="L1564" t="s">
        <v>972</v>
      </c>
      <c r="M1564" t="b">
        <v>0</v>
      </c>
      <c r="N1564" t="s">
        <v>25</v>
      </c>
      <c r="O1564">
        <v>2781</v>
      </c>
      <c r="P1564">
        <v>435864</v>
      </c>
      <c r="Q1564" t="b">
        <v>0</v>
      </c>
      <c r="R1564">
        <v>20171011</v>
      </c>
    </row>
    <row r="1565" spans="1:18" hidden="1" x14ac:dyDescent="0.25">
      <c r="A1565">
        <v>1998</v>
      </c>
      <c r="B1565" t="s">
        <v>129</v>
      </c>
      <c r="C1565" t="s">
        <v>130</v>
      </c>
      <c r="D1565">
        <v>32</v>
      </c>
      <c r="E1565">
        <v>88</v>
      </c>
      <c r="F1565">
        <v>65</v>
      </c>
      <c r="G1565" t="s">
        <v>20</v>
      </c>
      <c r="H1565" t="s">
        <v>21</v>
      </c>
      <c r="I1565" t="s">
        <v>22</v>
      </c>
      <c r="J1565" t="b">
        <v>0</v>
      </c>
      <c r="K1565" t="s">
        <v>747</v>
      </c>
      <c r="L1565" t="s">
        <v>29</v>
      </c>
      <c r="M1565" t="b">
        <v>0</v>
      </c>
      <c r="N1565" t="s">
        <v>25</v>
      </c>
      <c r="O1565">
        <v>208621</v>
      </c>
      <c r="P1565">
        <v>435864</v>
      </c>
      <c r="Q1565" t="b">
        <v>0</v>
      </c>
      <c r="R1565">
        <v>20171011</v>
      </c>
    </row>
    <row r="1566" spans="1:18" hidden="1" x14ac:dyDescent="0.25">
      <c r="A1566">
        <v>1998</v>
      </c>
      <c r="B1566" t="s">
        <v>129</v>
      </c>
      <c r="C1566" t="s">
        <v>130</v>
      </c>
      <c r="D1566">
        <v>32</v>
      </c>
      <c r="E1566">
        <v>88</v>
      </c>
      <c r="F1566">
        <v>65</v>
      </c>
      <c r="G1566" t="s">
        <v>20</v>
      </c>
      <c r="H1566" t="s">
        <v>21</v>
      </c>
      <c r="I1566" t="s">
        <v>22</v>
      </c>
      <c r="J1566" t="b">
        <v>0</v>
      </c>
      <c r="K1566" t="s">
        <v>1354</v>
      </c>
      <c r="L1566" t="s">
        <v>31</v>
      </c>
      <c r="M1566" t="b">
        <v>0</v>
      </c>
      <c r="N1566" t="s">
        <v>25</v>
      </c>
      <c r="O1566">
        <v>8129</v>
      </c>
      <c r="P1566">
        <v>435864</v>
      </c>
      <c r="Q1566" t="b">
        <v>0</v>
      </c>
      <c r="R1566">
        <v>20171011</v>
      </c>
    </row>
    <row r="1567" spans="1:18" hidden="1" x14ac:dyDescent="0.25">
      <c r="A1567">
        <v>1998</v>
      </c>
      <c r="B1567" t="s">
        <v>129</v>
      </c>
      <c r="C1567" t="s">
        <v>130</v>
      </c>
      <c r="D1567">
        <v>32</v>
      </c>
      <c r="E1567">
        <v>88</v>
      </c>
      <c r="F1567">
        <v>65</v>
      </c>
      <c r="G1567" t="s">
        <v>20</v>
      </c>
      <c r="H1567" t="s">
        <v>21</v>
      </c>
      <c r="I1567" t="s">
        <v>22</v>
      </c>
      <c r="J1567" t="b">
        <v>0</v>
      </c>
      <c r="K1567" t="s">
        <v>134</v>
      </c>
      <c r="M1567" t="b">
        <v>0</v>
      </c>
      <c r="N1567" t="s">
        <v>25</v>
      </c>
      <c r="O1567">
        <v>8113</v>
      </c>
      <c r="P1567">
        <v>435864</v>
      </c>
      <c r="Q1567" t="b">
        <v>0</v>
      </c>
      <c r="R1567">
        <v>20171011</v>
      </c>
    </row>
    <row r="1568" spans="1:18" hidden="1" x14ac:dyDescent="0.25">
      <c r="A1568">
        <v>1998</v>
      </c>
      <c r="B1568" t="s">
        <v>337</v>
      </c>
      <c r="C1568" t="s">
        <v>338</v>
      </c>
      <c r="D1568">
        <v>33</v>
      </c>
      <c r="E1568">
        <v>12</v>
      </c>
      <c r="F1568">
        <v>4</v>
      </c>
      <c r="G1568" t="s">
        <v>20</v>
      </c>
      <c r="H1568" t="s">
        <v>21</v>
      </c>
      <c r="I1568" t="s">
        <v>22</v>
      </c>
      <c r="J1568" t="b">
        <v>0</v>
      </c>
      <c r="K1568" t="s">
        <v>1355</v>
      </c>
      <c r="L1568" t="s">
        <v>31</v>
      </c>
      <c r="M1568" t="b">
        <v>0</v>
      </c>
      <c r="N1568" t="s">
        <v>25</v>
      </c>
      <c r="O1568">
        <v>7603</v>
      </c>
      <c r="P1568">
        <v>314696</v>
      </c>
      <c r="Q1568" t="b">
        <v>0</v>
      </c>
      <c r="R1568">
        <v>20171011</v>
      </c>
    </row>
    <row r="1569" spans="1:18" hidden="1" x14ac:dyDescent="0.25">
      <c r="A1569">
        <v>1998</v>
      </c>
      <c r="B1569" t="s">
        <v>337</v>
      </c>
      <c r="C1569" t="s">
        <v>338</v>
      </c>
      <c r="D1569">
        <v>33</v>
      </c>
      <c r="E1569">
        <v>12</v>
      </c>
      <c r="F1569">
        <v>4</v>
      </c>
      <c r="G1569" t="s">
        <v>20</v>
      </c>
      <c r="H1569" t="s">
        <v>21</v>
      </c>
      <c r="I1569" t="s">
        <v>22</v>
      </c>
      <c r="J1569" t="b">
        <v>0</v>
      </c>
      <c r="K1569" t="s">
        <v>1356</v>
      </c>
      <c r="L1569" t="s">
        <v>29</v>
      </c>
      <c r="M1569" t="b">
        <v>0</v>
      </c>
      <c r="N1569" t="s">
        <v>25</v>
      </c>
      <c r="O1569">
        <v>88883</v>
      </c>
      <c r="P1569">
        <v>314696</v>
      </c>
      <c r="Q1569" t="b">
        <v>0</v>
      </c>
      <c r="R1569">
        <v>20171011</v>
      </c>
    </row>
    <row r="1570" spans="1:18" hidden="1" x14ac:dyDescent="0.25">
      <c r="A1570">
        <v>1998</v>
      </c>
      <c r="B1570" t="s">
        <v>337</v>
      </c>
      <c r="C1570" t="s">
        <v>338</v>
      </c>
      <c r="D1570">
        <v>33</v>
      </c>
      <c r="E1570">
        <v>12</v>
      </c>
      <c r="F1570">
        <v>4</v>
      </c>
      <c r="G1570" t="s">
        <v>20</v>
      </c>
      <c r="H1570" t="s">
        <v>21</v>
      </c>
      <c r="I1570" t="s">
        <v>22</v>
      </c>
      <c r="J1570" t="b">
        <v>0</v>
      </c>
      <c r="K1570" t="s">
        <v>1005</v>
      </c>
      <c r="L1570" t="s">
        <v>24</v>
      </c>
      <c r="M1570" t="b">
        <v>0</v>
      </c>
      <c r="N1570" t="s">
        <v>25</v>
      </c>
      <c r="O1570">
        <v>213477</v>
      </c>
      <c r="P1570">
        <v>314696</v>
      </c>
      <c r="Q1570" t="b">
        <v>0</v>
      </c>
      <c r="R1570">
        <v>20171011</v>
      </c>
    </row>
    <row r="1571" spans="1:18" hidden="1" x14ac:dyDescent="0.25">
      <c r="A1571">
        <v>1998</v>
      </c>
      <c r="B1571" t="s">
        <v>337</v>
      </c>
      <c r="C1571" t="s">
        <v>338</v>
      </c>
      <c r="D1571">
        <v>33</v>
      </c>
      <c r="E1571">
        <v>12</v>
      </c>
      <c r="F1571">
        <v>4</v>
      </c>
      <c r="G1571" t="s">
        <v>20</v>
      </c>
      <c r="H1571" t="s">
        <v>21</v>
      </c>
      <c r="I1571" t="s">
        <v>22</v>
      </c>
      <c r="J1571" t="b">
        <v>0</v>
      </c>
      <c r="K1571" t="s">
        <v>1357</v>
      </c>
      <c r="L1571" t="s">
        <v>27</v>
      </c>
      <c r="M1571" t="b">
        <v>0</v>
      </c>
      <c r="N1571" t="s">
        <v>25</v>
      </c>
      <c r="O1571">
        <v>4733</v>
      </c>
      <c r="P1571">
        <v>314696</v>
      </c>
      <c r="Q1571" t="b">
        <v>0</v>
      </c>
      <c r="R1571">
        <v>20171011</v>
      </c>
    </row>
    <row r="1572" spans="1:18" hidden="1" x14ac:dyDescent="0.25">
      <c r="A1572">
        <v>1998</v>
      </c>
      <c r="B1572" t="s">
        <v>152</v>
      </c>
      <c r="C1572" t="s">
        <v>153</v>
      </c>
      <c r="D1572">
        <v>36</v>
      </c>
      <c r="E1572">
        <v>21</v>
      </c>
      <c r="F1572">
        <v>13</v>
      </c>
      <c r="G1572" t="s">
        <v>20</v>
      </c>
      <c r="H1572" t="s">
        <v>21</v>
      </c>
      <c r="I1572" t="s">
        <v>22</v>
      </c>
      <c r="J1572" t="b">
        <v>0</v>
      </c>
      <c r="K1572" t="s">
        <v>1011</v>
      </c>
      <c r="L1572" t="s">
        <v>478</v>
      </c>
      <c r="M1572" t="b">
        <v>0</v>
      </c>
      <c r="N1572" t="s">
        <v>25</v>
      </c>
      <c r="O1572">
        <v>104565</v>
      </c>
      <c r="P1572">
        <v>4989877</v>
      </c>
      <c r="Q1572" t="b">
        <v>0</v>
      </c>
      <c r="R1572">
        <v>20171011</v>
      </c>
    </row>
    <row r="1573" spans="1:18" hidden="1" x14ac:dyDescent="0.25">
      <c r="A1573">
        <v>1998</v>
      </c>
      <c r="B1573" t="s">
        <v>152</v>
      </c>
      <c r="C1573" t="s">
        <v>153</v>
      </c>
      <c r="D1573">
        <v>36</v>
      </c>
      <c r="E1573">
        <v>21</v>
      </c>
      <c r="F1573">
        <v>13</v>
      </c>
      <c r="G1573" t="s">
        <v>20</v>
      </c>
      <c r="H1573" t="s">
        <v>21</v>
      </c>
      <c r="I1573" t="s">
        <v>22</v>
      </c>
      <c r="J1573" t="b">
        <v>0</v>
      </c>
      <c r="K1573" t="s">
        <v>990</v>
      </c>
      <c r="M1573" t="b">
        <v>0</v>
      </c>
      <c r="N1573" t="s">
        <v>25</v>
      </c>
      <c r="O1573">
        <v>319072</v>
      </c>
      <c r="P1573">
        <v>4989877</v>
      </c>
      <c r="Q1573" t="b">
        <v>0</v>
      </c>
      <c r="R1573">
        <v>20171011</v>
      </c>
    </row>
    <row r="1574" spans="1:18" hidden="1" x14ac:dyDescent="0.25">
      <c r="A1574">
        <v>1998</v>
      </c>
      <c r="B1574" t="s">
        <v>152</v>
      </c>
      <c r="C1574" t="s">
        <v>153</v>
      </c>
      <c r="D1574">
        <v>36</v>
      </c>
      <c r="E1574">
        <v>21</v>
      </c>
      <c r="F1574">
        <v>13</v>
      </c>
      <c r="G1574" t="s">
        <v>20</v>
      </c>
      <c r="H1574" t="s">
        <v>21</v>
      </c>
      <c r="I1574" t="s">
        <v>22</v>
      </c>
      <c r="J1574" t="b">
        <v>0</v>
      </c>
      <c r="K1574" t="s">
        <v>1358</v>
      </c>
      <c r="L1574" t="s">
        <v>1088</v>
      </c>
      <c r="M1574" t="b">
        <v>0</v>
      </c>
      <c r="N1574" t="s">
        <v>25</v>
      </c>
      <c r="O1574">
        <v>109027</v>
      </c>
      <c r="P1574">
        <v>4989877</v>
      </c>
      <c r="Q1574" t="b">
        <v>0</v>
      </c>
      <c r="R1574">
        <v>20171011</v>
      </c>
    </row>
    <row r="1575" spans="1:18" hidden="1" x14ac:dyDescent="0.25">
      <c r="A1575">
        <v>1998</v>
      </c>
      <c r="B1575" t="s">
        <v>152</v>
      </c>
      <c r="C1575" t="s">
        <v>153</v>
      </c>
      <c r="D1575">
        <v>36</v>
      </c>
      <c r="E1575">
        <v>21</v>
      </c>
      <c r="F1575">
        <v>13</v>
      </c>
      <c r="G1575" t="s">
        <v>20</v>
      </c>
      <c r="H1575" t="s">
        <v>21</v>
      </c>
      <c r="I1575" t="s">
        <v>22</v>
      </c>
      <c r="J1575" t="b">
        <v>0</v>
      </c>
      <c r="K1575" t="s">
        <v>1358</v>
      </c>
      <c r="L1575" t="s">
        <v>29</v>
      </c>
      <c r="M1575" t="b">
        <v>0</v>
      </c>
      <c r="N1575" t="s">
        <v>25</v>
      </c>
      <c r="O1575">
        <v>2386314</v>
      </c>
      <c r="P1575">
        <v>4989877</v>
      </c>
      <c r="Q1575" t="b">
        <v>0</v>
      </c>
      <c r="R1575">
        <v>20171011</v>
      </c>
    </row>
    <row r="1576" spans="1:18" hidden="1" x14ac:dyDescent="0.25">
      <c r="A1576">
        <v>1998</v>
      </c>
      <c r="B1576" t="s">
        <v>152</v>
      </c>
      <c r="C1576" t="s">
        <v>153</v>
      </c>
      <c r="D1576">
        <v>36</v>
      </c>
      <c r="E1576">
        <v>21</v>
      </c>
      <c r="F1576">
        <v>13</v>
      </c>
      <c r="G1576" t="s">
        <v>20</v>
      </c>
      <c r="H1576" t="s">
        <v>21</v>
      </c>
      <c r="I1576" t="s">
        <v>22</v>
      </c>
      <c r="J1576" t="b">
        <v>0</v>
      </c>
      <c r="K1576" t="s">
        <v>1358</v>
      </c>
      <c r="L1576" t="s">
        <v>156</v>
      </c>
      <c r="M1576" t="b">
        <v>0</v>
      </c>
      <c r="N1576" t="s">
        <v>25</v>
      </c>
      <c r="O1576">
        <v>55724</v>
      </c>
      <c r="P1576">
        <v>4989877</v>
      </c>
      <c r="Q1576" t="b">
        <v>0</v>
      </c>
      <c r="R1576">
        <v>20171011</v>
      </c>
    </row>
    <row r="1577" spans="1:18" hidden="1" x14ac:dyDescent="0.25">
      <c r="A1577">
        <v>1998</v>
      </c>
      <c r="B1577" t="s">
        <v>152</v>
      </c>
      <c r="C1577" t="s">
        <v>153</v>
      </c>
      <c r="D1577">
        <v>36</v>
      </c>
      <c r="E1577">
        <v>21</v>
      </c>
      <c r="F1577">
        <v>13</v>
      </c>
      <c r="G1577" t="s">
        <v>20</v>
      </c>
      <c r="H1577" t="s">
        <v>21</v>
      </c>
      <c r="I1577" t="s">
        <v>22</v>
      </c>
      <c r="J1577" t="b">
        <v>0</v>
      </c>
      <c r="K1577" t="s">
        <v>1011</v>
      </c>
      <c r="L1577" t="s">
        <v>24</v>
      </c>
      <c r="M1577" t="b">
        <v>0</v>
      </c>
      <c r="N1577" t="s">
        <v>25</v>
      </c>
      <c r="O1577">
        <v>1680203</v>
      </c>
      <c r="P1577">
        <v>4989877</v>
      </c>
      <c r="Q1577" t="b">
        <v>0</v>
      </c>
      <c r="R1577">
        <v>20171011</v>
      </c>
    </row>
    <row r="1578" spans="1:18" hidden="1" x14ac:dyDescent="0.25">
      <c r="A1578">
        <v>1998</v>
      </c>
      <c r="B1578" t="s">
        <v>152</v>
      </c>
      <c r="C1578" t="s">
        <v>153</v>
      </c>
      <c r="D1578">
        <v>36</v>
      </c>
      <c r="E1578">
        <v>21</v>
      </c>
      <c r="F1578">
        <v>13</v>
      </c>
      <c r="G1578" t="s">
        <v>20</v>
      </c>
      <c r="H1578" t="s">
        <v>21</v>
      </c>
      <c r="I1578" t="s">
        <v>22</v>
      </c>
      <c r="J1578" t="b">
        <v>0</v>
      </c>
      <c r="K1578" t="s">
        <v>832</v>
      </c>
      <c r="L1578" t="s">
        <v>31</v>
      </c>
      <c r="M1578" t="b">
        <v>0</v>
      </c>
      <c r="N1578" t="s">
        <v>25</v>
      </c>
      <c r="O1578">
        <v>8223</v>
      </c>
      <c r="P1578">
        <v>4989877</v>
      </c>
      <c r="Q1578" t="b">
        <v>0</v>
      </c>
      <c r="R1578">
        <v>20171011</v>
      </c>
    </row>
    <row r="1579" spans="1:18" hidden="1" x14ac:dyDescent="0.25">
      <c r="A1579">
        <v>1998</v>
      </c>
      <c r="B1579" t="s">
        <v>152</v>
      </c>
      <c r="C1579" t="s">
        <v>153</v>
      </c>
      <c r="D1579">
        <v>36</v>
      </c>
      <c r="E1579">
        <v>21</v>
      </c>
      <c r="F1579">
        <v>13</v>
      </c>
      <c r="G1579" t="s">
        <v>20</v>
      </c>
      <c r="H1579" t="s">
        <v>21</v>
      </c>
      <c r="I1579" t="s">
        <v>22</v>
      </c>
      <c r="J1579" t="b">
        <v>0</v>
      </c>
      <c r="K1579" t="s">
        <v>1359</v>
      </c>
      <c r="L1579" t="s">
        <v>932</v>
      </c>
      <c r="M1579" t="b">
        <v>0</v>
      </c>
      <c r="N1579" t="s">
        <v>25</v>
      </c>
      <c r="O1579">
        <v>14735</v>
      </c>
      <c r="P1579">
        <v>4989877</v>
      </c>
      <c r="Q1579" t="b">
        <v>0</v>
      </c>
      <c r="R1579">
        <v>20171011</v>
      </c>
    </row>
    <row r="1580" spans="1:18" hidden="1" x14ac:dyDescent="0.25">
      <c r="A1580">
        <v>1998</v>
      </c>
      <c r="B1580" t="s">
        <v>152</v>
      </c>
      <c r="C1580" t="s">
        <v>153</v>
      </c>
      <c r="D1580">
        <v>36</v>
      </c>
      <c r="E1580">
        <v>21</v>
      </c>
      <c r="F1580">
        <v>13</v>
      </c>
      <c r="G1580" t="s">
        <v>20</v>
      </c>
      <c r="H1580" t="s">
        <v>21</v>
      </c>
      <c r="I1580" t="s">
        <v>22</v>
      </c>
      <c r="J1580" t="b">
        <v>0</v>
      </c>
      <c r="K1580" t="s">
        <v>1360</v>
      </c>
      <c r="L1580" t="s">
        <v>88</v>
      </c>
      <c r="M1580" t="b">
        <v>0</v>
      </c>
      <c r="N1580" t="s">
        <v>25</v>
      </c>
      <c r="O1580">
        <v>3513</v>
      </c>
      <c r="P1580">
        <v>4989877</v>
      </c>
      <c r="Q1580" t="b">
        <v>0</v>
      </c>
      <c r="R1580">
        <v>20171011</v>
      </c>
    </row>
    <row r="1581" spans="1:18" hidden="1" x14ac:dyDescent="0.25">
      <c r="A1581">
        <v>1998</v>
      </c>
      <c r="B1581" t="s">
        <v>152</v>
      </c>
      <c r="C1581" t="s">
        <v>153</v>
      </c>
      <c r="D1581">
        <v>36</v>
      </c>
      <c r="E1581">
        <v>21</v>
      </c>
      <c r="F1581">
        <v>13</v>
      </c>
      <c r="G1581" t="s">
        <v>20</v>
      </c>
      <c r="H1581" t="s">
        <v>21</v>
      </c>
      <c r="I1581" t="s">
        <v>22</v>
      </c>
      <c r="J1581" t="b">
        <v>0</v>
      </c>
      <c r="K1581" t="s">
        <v>1361</v>
      </c>
      <c r="L1581" t="s">
        <v>1362</v>
      </c>
      <c r="M1581" t="b">
        <v>0</v>
      </c>
      <c r="N1581" t="s">
        <v>25</v>
      </c>
      <c r="O1581">
        <v>34281</v>
      </c>
      <c r="P1581">
        <v>4989877</v>
      </c>
      <c r="Q1581" t="b">
        <v>0</v>
      </c>
      <c r="R1581">
        <v>20171011</v>
      </c>
    </row>
    <row r="1582" spans="1:18" hidden="1" x14ac:dyDescent="0.25">
      <c r="A1582">
        <v>1998</v>
      </c>
      <c r="B1582" t="s">
        <v>152</v>
      </c>
      <c r="C1582" t="s">
        <v>153</v>
      </c>
      <c r="D1582">
        <v>36</v>
      </c>
      <c r="E1582">
        <v>21</v>
      </c>
      <c r="F1582">
        <v>13</v>
      </c>
      <c r="G1582" t="s">
        <v>20</v>
      </c>
      <c r="H1582" t="s">
        <v>21</v>
      </c>
      <c r="I1582" t="s">
        <v>22</v>
      </c>
      <c r="J1582" t="b">
        <v>0</v>
      </c>
      <c r="K1582" t="s">
        <v>1011</v>
      </c>
      <c r="L1582" t="s">
        <v>158</v>
      </c>
      <c r="M1582" t="b">
        <v>0</v>
      </c>
      <c r="N1582" t="s">
        <v>25</v>
      </c>
      <c r="O1582">
        <v>274220</v>
      </c>
      <c r="P1582">
        <v>4989877</v>
      </c>
      <c r="Q1582" t="b">
        <v>0</v>
      </c>
      <c r="R1582">
        <v>20171011</v>
      </c>
    </row>
    <row r="1583" spans="1:18" hidden="1" x14ac:dyDescent="0.25">
      <c r="A1583">
        <v>1998</v>
      </c>
      <c r="B1583" t="s">
        <v>355</v>
      </c>
      <c r="C1583" t="s">
        <v>356</v>
      </c>
      <c r="D1583">
        <v>37</v>
      </c>
      <c r="E1583">
        <v>56</v>
      </c>
      <c r="F1583">
        <v>47</v>
      </c>
      <c r="G1583" t="s">
        <v>20</v>
      </c>
      <c r="H1583" t="s">
        <v>21</v>
      </c>
      <c r="I1583" t="s">
        <v>22</v>
      </c>
      <c r="J1583" t="b">
        <v>0</v>
      </c>
      <c r="K1583" t="s">
        <v>1363</v>
      </c>
      <c r="L1583" t="s">
        <v>31</v>
      </c>
      <c r="M1583" t="b">
        <v>0</v>
      </c>
      <c r="N1583" t="s">
        <v>25</v>
      </c>
      <c r="O1583">
        <v>36963</v>
      </c>
      <c r="P1583">
        <v>2012143</v>
      </c>
      <c r="Q1583" t="b">
        <v>0</v>
      </c>
      <c r="R1583">
        <v>20171011</v>
      </c>
    </row>
    <row r="1584" spans="1:18" hidden="1" x14ac:dyDescent="0.25">
      <c r="A1584">
        <v>1998</v>
      </c>
      <c r="B1584" t="s">
        <v>355</v>
      </c>
      <c r="C1584" t="s">
        <v>356</v>
      </c>
      <c r="D1584">
        <v>37</v>
      </c>
      <c r="E1584">
        <v>56</v>
      </c>
      <c r="F1584">
        <v>47</v>
      </c>
      <c r="G1584" t="s">
        <v>20</v>
      </c>
      <c r="H1584" t="s">
        <v>21</v>
      </c>
      <c r="I1584" t="s">
        <v>22</v>
      </c>
      <c r="J1584" t="b">
        <v>0</v>
      </c>
      <c r="K1584" t="s">
        <v>1019</v>
      </c>
      <c r="L1584" t="s">
        <v>24</v>
      </c>
      <c r="M1584" t="b">
        <v>0</v>
      </c>
      <c r="N1584" t="s">
        <v>25</v>
      </c>
      <c r="O1584">
        <v>945943</v>
      </c>
      <c r="P1584">
        <v>2012143</v>
      </c>
      <c r="Q1584" t="b">
        <v>0</v>
      </c>
      <c r="R1584">
        <v>20171011</v>
      </c>
    </row>
    <row r="1585" spans="1:18" hidden="1" x14ac:dyDescent="0.25">
      <c r="A1585">
        <v>1998</v>
      </c>
      <c r="B1585" t="s">
        <v>355</v>
      </c>
      <c r="C1585" t="s">
        <v>356</v>
      </c>
      <c r="D1585">
        <v>37</v>
      </c>
      <c r="E1585">
        <v>56</v>
      </c>
      <c r="F1585">
        <v>47</v>
      </c>
      <c r="G1585" t="s">
        <v>20</v>
      </c>
      <c r="H1585" t="s">
        <v>21</v>
      </c>
      <c r="I1585" t="s">
        <v>22</v>
      </c>
      <c r="J1585" t="b">
        <v>0</v>
      </c>
      <c r="K1585" t="s">
        <v>1364</v>
      </c>
      <c r="L1585" t="s">
        <v>29</v>
      </c>
      <c r="M1585" t="b">
        <v>0</v>
      </c>
      <c r="N1585" t="s">
        <v>25</v>
      </c>
      <c r="O1585">
        <v>1029237</v>
      </c>
      <c r="P1585">
        <v>2012143</v>
      </c>
      <c r="Q1585" t="b">
        <v>0</v>
      </c>
      <c r="R1585">
        <v>20171011</v>
      </c>
    </row>
    <row r="1586" spans="1:18" hidden="1" x14ac:dyDescent="0.25">
      <c r="A1586">
        <v>1998</v>
      </c>
      <c r="B1586" t="s">
        <v>162</v>
      </c>
      <c r="C1586" t="s">
        <v>163</v>
      </c>
      <c r="D1586">
        <v>38</v>
      </c>
      <c r="E1586">
        <v>44</v>
      </c>
      <c r="F1586">
        <v>36</v>
      </c>
      <c r="G1586" t="s">
        <v>20</v>
      </c>
      <c r="H1586" t="s">
        <v>21</v>
      </c>
      <c r="I1586" t="s">
        <v>22</v>
      </c>
      <c r="J1586" t="b">
        <v>0</v>
      </c>
      <c r="K1586" t="s">
        <v>1365</v>
      </c>
      <c r="L1586" t="s">
        <v>1192</v>
      </c>
      <c r="M1586" t="b">
        <v>0</v>
      </c>
      <c r="N1586" t="s">
        <v>25</v>
      </c>
      <c r="O1586">
        <v>3598</v>
      </c>
      <c r="P1586">
        <v>213358</v>
      </c>
      <c r="Q1586" t="b">
        <v>0</v>
      </c>
      <c r="R1586">
        <v>20171011</v>
      </c>
    </row>
    <row r="1587" spans="1:18" hidden="1" x14ac:dyDescent="0.25">
      <c r="A1587">
        <v>1998</v>
      </c>
      <c r="B1587" t="s">
        <v>162</v>
      </c>
      <c r="C1587" t="s">
        <v>163</v>
      </c>
      <c r="D1587">
        <v>38</v>
      </c>
      <c r="E1587">
        <v>44</v>
      </c>
      <c r="F1587">
        <v>36</v>
      </c>
      <c r="G1587" t="s">
        <v>20</v>
      </c>
      <c r="H1587" t="s">
        <v>21</v>
      </c>
      <c r="I1587" t="s">
        <v>22</v>
      </c>
      <c r="J1587" t="b">
        <v>0</v>
      </c>
      <c r="K1587" t="s">
        <v>1366</v>
      </c>
      <c r="L1587" t="s">
        <v>24</v>
      </c>
      <c r="M1587" t="b">
        <v>0</v>
      </c>
      <c r="N1587" t="s">
        <v>25</v>
      </c>
      <c r="O1587">
        <v>75013</v>
      </c>
      <c r="P1587">
        <v>213358</v>
      </c>
      <c r="Q1587" t="b">
        <v>0</v>
      </c>
      <c r="R1587">
        <v>20171011</v>
      </c>
    </row>
    <row r="1588" spans="1:18" hidden="1" x14ac:dyDescent="0.25">
      <c r="A1588">
        <v>1998</v>
      </c>
      <c r="B1588" t="s">
        <v>162</v>
      </c>
      <c r="C1588" t="s">
        <v>163</v>
      </c>
      <c r="D1588">
        <v>38</v>
      </c>
      <c r="E1588">
        <v>44</v>
      </c>
      <c r="F1588">
        <v>36</v>
      </c>
      <c r="G1588" t="s">
        <v>20</v>
      </c>
      <c r="H1588" t="s">
        <v>21</v>
      </c>
      <c r="I1588" t="s">
        <v>22</v>
      </c>
      <c r="J1588" t="b">
        <v>0</v>
      </c>
      <c r="K1588" t="s">
        <v>1020</v>
      </c>
      <c r="L1588" t="s">
        <v>29</v>
      </c>
      <c r="M1588" t="b">
        <v>0</v>
      </c>
      <c r="N1588" t="s">
        <v>25</v>
      </c>
      <c r="O1588">
        <v>134747</v>
      </c>
      <c r="P1588">
        <v>213358</v>
      </c>
      <c r="Q1588" t="b">
        <v>0</v>
      </c>
      <c r="R1588">
        <v>20171011</v>
      </c>
    </row>
    <row r="1589" spans="1:18" hidden="1" x14ac:dyDescent="0.25">
      <c r="A1589">
        <v>1998</v>
      </c>
      <c r="B1589" t="s">
        <v>167</v>
      </c>
      <c r="C1589" t="s">
        <v>168</v>
      </c>
      <c r="D1589">
        <v>39</v>
      </c>
      <c r="E1589">
        <v>31</v>
      </c>
      <c r="F1589">
        <v>24</v>
      </c>
      <c r="G1589" t="s">
        <v>20</v>
      </c>
      <c r="H1589" t="s">
        <v>21</v>
      </c>
      <c r="I1589" t="s">
        <v>22</v>
      </c>
      <c r="J1589" t="b">
        <v>0</v>
      </c>
      <c r="K1589" t="s">
        <v>1367</v>
      </c>
      <c r="L1589" t="s">
        <v>24</v>
      </c>
      <c r="M1589" t="b">
        <v>0</v>
      </c>
      <c r="N1589" t="s">
        <v>25</v>
      </c>
      <c r="O1589">
        <v>1922087</v>
      </c>
      <c r="P1589">
        <v>3404351</v>
      </c>
      <c r="Q1589" t="b">
        <v>0</v>
      </c>
      <c r="R1589">
        <v>20171011</v>
      </c>
    </row>
    <row r="1590" spans="1:18" hidden="1" x14ac:dyDescent="0.25">
      <c r="A1590">
        <v>1998</v>
      </c>
      <c r="B1590" t="s">
        <v>167</v>
      </c>
      <c r="C1590" t="s">
        <v>168</v>
      </c>
      <c r="D1590">
        <v>39</v>
      </c>
      <c r="E1590">
        <v>31</v>
      </c>
      <c r="F1590">
        <v>24</v>
      </c>
      <c r="G1590" t="s">
        <v>20</v>
      </c>
      <c r="H1590" t="s">
        <v>21</v>
      </c>
      <c r="I1590" t="s">
        <v>22</v>
      </c>
      <c r="J1590" t="b">
        <v>0</v>
      </c>
      <c r="K1590" t="s">
        <v>193</v>
      </c>
      <c r="L1590" t="s">
        <v>193</v>
      </c>
      <c r="M1590" t="b">
        <v>1</v>
      </c>
      <c r="N1590" t="s">
        <v>25</v>
      </c>
      <c r="O1590">
        <v>210</v>
      </c>
      <c r="P1590">
        <v>3404351</v>
      </c>
      <c r="Q1590" t="b">
        <v>0</v>
      </c>
      <c r="R1590">
        <v>20171011</v>
      </c>
    </row>
    <row r="1591" spans="1:18" hidden="1" x14ac:dyDescent="0.25">
      <c r="A1591">
        <v>1998</v>
      </c>
      <c r="B1591" t="s">
        <v>167</v>
      </c>
      <c r="C1591" t="s">
        <v>168</v>
      </c>
      <c r="D1591">
        <v>39</v>
      </c>
      <c r="E1591">
        <v>31</v>
      </c>
      <c r="F1591">
        <v>24</v>
      </c>
      <c r="G1591" t="s">
        <v>20</v>
      </c>
      <c r="H1591" t="s">
        <v>21</v>
      </c>
      <c r="I1591" t="s">
        <v>22</v>
      </c>
      <c r="J1591" t="b">
        <v>0</v>
      </c>
      <c r="K1591" t="s">
        <v>1368</v>
      </c>
      <c r="L1591" t="s">
        <v>29</v>
      </c>
      <c r="M1591" t="b">
        <v>0</v>
      </c>
      <c r="N1591" t="s">
        <v>25</v>
      </c>
      <c r="O1591">
        <v>1482054</v>
      </c>
      <c r="P1591">
        <v>3404351</v>
      </c>
      <c r="Q1591" t="b">
        <v>0</v>
      </c>
      <c r="R1591">
        <v>20171011</v>
      </c>
    </row>
    <row r="1592" spans="1:18" hidden="1" x14ac:dyDescent="0.25">
      <c r="A1592">
        <v>1998</v>
      </c>
      <c r="B1592" t="s">
        <v>359</v>
      </c>
      <c r="C1592" t="s">
        <v>360</v>
      </c>
      <c r="D1592">
        <v>40</v>
      </c>
      <c r="E1592">
        <v>73</v>
      </c>
      <c r="F1592">
        <v>53</v>
      </c>
      <c r="G1592" t="s">
        <v>20</v>
      </c>
      <c r="H1592" t="s">
        <v>21</v>
      </c>
      <c r="I1592" t="s">
        <v>22</v>
      </c>
      <c r="J1592" t="b">
        <v>0</v>
      </c>
      <c r="K1592" t="s">
        <v>491</v>
      </c>
      <c r="L1592" t="s">
        <v>24</v>
      </c>
      <c r="M1592" t="b">
        <v>0</v>
      </c>
      <c r="N1592" t="s">
        <v>25</v>
      </c>
      <c r="O1592">
        <v>570682</v>
      </c>
      <c r="P1592">
        <v>859713</v>
      </c>
      <c r="Q1592" t="b">
        <v>0</v>
      </c>
      <c r="R1592">
        <v>20171011</v>
      </c>
    </row>
    <row r="1593" spans="1:18" hidden="1" x14ac:dyDescent="0.25">
      <c r="A1593">
        <v>1998</v>
      </c>
      <c r="B1593" t="s">
        <v>359</v>
      </c>
      <c r="C1593" t="s">
        <v>360</v>
      </c>
      <c r="D1593">
        <v>40</v>
      </c>
      <c r="E1593">
        <v>73</v>
      </c>
      <c r="F1593">
        <v>53</v>
      </c>
      <c r="G1593" t="s">
        <v>20</v>
      </c>
      <c r="H1593" t="s">
        <v>21</v>
      </c>
      <c r="I1593" t="s">
        <v>22</v>
      </c>
      <c r="J1593" t="b">
        <v>0</v>
      </c>
      <c r="K1593" t="s">
        <v>1369</v>
      </c>
      <c r="L1593" t="s">
        <v>27</v>
      </c>
      <c r="M1593" t="b">
        <v>0</v>
      </c>
      <c r="N1593" t="s">
        <v>25</v>
      </c>
      <c r="O1593">
        <v>4617</v>
      </c>
      <c r="P1593">
        <v>859713</v>
      </c>
      <c r="Q1593" t="b">
        <v>0</v>
      </c>
      <c r="R1593">
        <v>20171011</v>
      </c>
    </row>
    <row r="1594" spans="1:18" hidden="1" x14ac:dyDescent="0.25">
      <c r="A1594">
        <v>1998</v>
      </c>
      <c r="B1594" t="s">
        <v>359</v>
      </c>
      <c r="C1594" t="s">
        <v>360</v>
      </c>
      <c r="D1594">
        <v>40</v>
      </c>
      <c r="E1594">
        <v>73</v>
      </c>
      <c r="F1594">
        <v>53</v>
      </c>
      <c r="G1594" t="s">
        <v>20</v>
      </c>
      <c r="H1594" t="s">
        <v>21</v>
      </c>
      <c r="I1594" t="s">
        <v>22</v>
      </c>
      <c r="J1594" t="b">
        <v>0</v>
      </c>
      <c r="K1594" t="s">
        <v>1370</v>
      </c>
      <c r="L1594" t="s">
        <v>29</v>
      </c>
      <c r="M1594" t="b">
        <v>0</v>
      </c>
      <c r="N1594" t="s">
        <v>25</v>
      </c>
      <c r="O1594">
        <v>268898</v>
      </c>
      <c r="P1594">
        <v>859713</v>
      </c>
      <c r="Q1594" t="b">
        <v>0</v>
      </c>
      <c r="R1594">
        <v>20171011</v>
      </c>
    </row>
    <row r="1595" spans="1:18" hidden="1" x14ac:dyDescent="0.25">
      <c r="A1595">
        <v>1998</v>
      </c>
      <c r="B1595" t="s">
        <v>359</v>
      </c>
      <c r="C1595" t="s">
        <v>360</v>
      </c>
      <c r="D1595">
        <v>40</v>
      </c>
      <c r="E1595">
        <v>73</v>
      </c>
      <c r="F1595">
        <v>53</v>
      </c>
      <c r="G1595" t="s">
        <v>20</v>
      </c>
      <c r="H1595" t="s">
        <v>21</v>
      </c>
      <c r="I1595" t="s">
        <v>22</v>
      </c>
      <c r="J1595" t="b">
        <v>0</v>
      </c>
      <c r="K1595" t="s">
        <v>1371</v>
      </c>
      <c r="L1595" t="s">
        <v>27</v>
      </c>
      <c r="M1595" t="b">
        <v>0</v>
      </c>
      <c r="N1595" t="s">
        <v>25</v>
      </c>
      <c r="O1595">
        <v>15516</v>
      </c>
      <c r="P1595">
        <v>859713</v>
      </c>
      <c r="Q1595" t="b">
        <v>0</v>
      </c>
      <c r="R1595">
        <v>20171011</v>
      </c>
    </row>
    <row r="1596" spans="1:18" hidden="1" x14ac:dyDescent="0.25">
      <c r="A1596">
        <v>1998</v>
      </c>
      <c r="B1596" t="s">
        <v>367</v>
      </c>
      <c r="C1596" t="s">
        <v>368</v>
      </c>
      <c r="D1596">
        <v>41</v>
      </c>
      <c r="E1596">
        <v>92</v>
      </c>
      <c r="F1596">
        <v>72</v>
      </c>
      <c r="G1596" t="s">
        <v>20</v>
      </c>
      <c r="H1596" t="s">
        <v>21</v>
      </c>
      <c r="I1596" t="s">
        <v>22</v>
      </c>
      <c r="J1596" t="b">
        <v>0</v>
      </c>
      <c r="K1596" t="s">
        <v>134</v>
      </c>
      <c r="M1596" t="b">
        <v>0</v>
      </c>
      <c r="N1596" t="s">
        <v>25</v>
      </c>
      <c r="O1596">
        <v>1413</v>
      </c>
      <c r="P1596">
        <v>1117747</v>
      </c>
      <c r="Q1596" t="b">
        <v>0</v>
      </c>
      <c r="R1596">
        <v>20171011</v>
      </c>
    </row>
    <row r="1597" spans="1:18" hidden="1" x14ac:dyDescent="0.25">
      <c r="A1597">
        <v>1998</v>
      </c>
      <c r="B1597" t="s">
        <v>367</v>
      </c>
      <c r="C1597" t="s">
        <v>368</v>
      </c>
      <c r="D1597">
        <v>41</v>
      </c>
      <c r="E1597">
        <v>92</v>
      </c>
      <c r="F1597">
        <v>72</v>
      </c>
      <c r="G1597" t="s">
        <v>20</v>
      </c>
      <c r="H1597" t="s">
        <v>21</v>
      </c>
      <c r="I1597" t="s">
        <v>22</v>
      </c>
      <c r="J1597" t="b">
        <v>0</v>
      </c>
      <c r="K1597" t="s">
        <v>1372</v>
      </c>
      <c r="L1597" t="s">
        <v>327</v>
      </c>
      <c r="M1597" t="b">
        <v>0</v>
      </c>
      <c r="N1597" t="s">
        <v>25</v>
      </c>
      <c r="O1597">
        <v>7553</v>
      </c>
      <c r="P1597">
        <v>1117747</v>
      </c>
      <c r="Q1597" t="b">
        <v>0</v>
      </c>
      <c r="R1597">
        <v>20171011</v>
      </c>
    </row>
    <row r="1598" spans="1:18" hidden="1" x14ac:dyDescent="0.25">
      <c r="A1598">
        <v>1998</v>
      </c>
      <c r="B1598" t="s">
        <v>367</v>
      </c>
      <c r="C1598" t="s">
        <v>368</v>
      </c>
      <c r="D1598">
        <v>41</v>
      </c>
      <c r="E1598">
        <v>92</v>
      </c>
      <c r="F1598">
        <v>72</v>
      </c>
      <c r="G1598" t="s">
        <v>20</v>
      </c>
      <c r="H1598" t="s">
        <v>21</v>
      </c>
      <c r="I1598" t="s">
        <v>22</v>
      </c>
      <c r="J1598" t="b">
        <v>0</v>
      </c>
      <c r="K1598" t="s">
        <v>1373</v>
      </c>
      <c r="L1598" t="s">
        <v>1374</v>
      </c>
      <c r="M1598" t="b">
        <v>0</v>
      </c>
      <c r="N1598" t="s">
        <v>25</v>
      </c>
      <c r="O1598">
        <v>22024</v>
      </c>
      <c r="P1598">
        <v>1117747</v>
      </c>
      <c r="Q1598" t="b">
        <v>0</v>
      </c>
      <c r="R1598">
        <v>20171011</v>
      </c>
    </row>
    <row r="1599" spans="1:18" hidden="1" x14ac:dyDescent="0.25">
      <c r="A1599">
        <v>1998</v>
      </c>
      <c r="B1599" t="s">
        <v>367</v>
      </c>
      <c r="C1599" t="s">
        <v>368</v>
      </c>
      <c r="D1599">
        <v>41</v>
      </c>
      <c r="E1599">
        <v>92</v>
      </c>
      <c r="F1599">
        <v>72</v>
      </c>
      <c r="G1599" t="s">
        <v>20</v>
      </c>
      <c r="H1599" t="s">
        <v>21</v>
      </c>
      <c r="I1599" t="s">
        <v>22</v>
      </c>
      <c r="J1599" t="b">
        <v>0</v>
      </c>
      <c r="K1599" t="s">
        <v>1375</v>
      </c>
      <c r="L1599" t="s">
        <v>24</v>
      </c>
      <c r="M1599" t="b">
        <v>0</v>
      </c>
      <c r="N1599" t="s">
        <v>25</v>
      </c>
      <c r="O1599">
        <v>377739</v>
      </c>
      <c r="P1599">
        <v>1117747</v>
      </c>
      <c r="Q1599" t="b">
        <v>0</v>
      </c>
      <c r="R1599">
        <v>20171011</v>
      </c>
    </row>
    <row r="1600" spans="1:18" hidden="1" x14ac:dyDescent="0.25">
      <c r="A1600">
        <v>1998</v>
      </c>
      <c r="B1600" t="s">
        <v>367</v>
      </c>
      <c r="C1600" t="s">
        <v>368</v>
      </c>
      <c r="D1600">
        <v>41</v>
      </c>
      <c r="E1600">
        <v>92</v>
      </c>
      <c r="F1600">
        <v>72</v>
      </c>
      <c r="G1600" t="s">
        <v>20</v>
      </c>
      <c r="H1600" t="s">
        <v>21</v>
      </c>
      <c r="I1600" t="s">
        <v>22</v>
      </c>
      <c r="J1600" t="b">
        <v>0</v>
      </c>
      <c r="K1600" t="s">
        <v>1376</v>
      </c>
      <c r="L1600" t="s">
        <v>972</v>
      </c>
      <c r="M1600" t="b">
        <v>0</v>
      </c>
      <c r="N1600" t="s">
        <v>25</v>
      </c>
      <c r="O1600">
        <v>8372</v>
      </c>
      <c r="P1600">
        <v>1117747</v>
      </c>
      <c r="Q1600" t="b">
        <v>0</v>
      </c>
      <c r="R1600">
        <v>20171011</v>
      </c>
    </row>
    <row r="1601" spans="1:18" hidden="1" x14ac:dyDescent="0.25">
      <c r="A1601">
        <v>1998</v>
      </c>
      <c r="B1601" t="s">
        <v>367</v>
      </c>
      <c r="C1601" t="s">
        <v>368</v>
      </c>
      <c r="D1601">
        <v>41</v>
      </c>
      <c r="E1601">
        <v>92</v>
      </c>
      <c r="F1601">
        <v>72</v>
      </c>
      <c r="G1601" t="s">
        <v>20</v>
      </c>
      <c r="H1601" t="s">
        <v>21</v>
      </c>
      <c r="I1601" t="s">
        <v>22</v>
      </c>
      <c r="J1601" t="b">
        <v>0</v>
      </c>
      <c r="K1601" t="s">
        <v>1377</v>
      </c>
      <c r="L1601" t="s">
        <v>31</v>
      </c>
      <c r="M1601" t="b">
        <v>0</v>
      </c>
      <c r="N1601" t="s">
        <v>25</v>
      </c>
      <c r="O1601">
        <v>18221</v>
      </c>
      <c r="P1601">
        <v>1117747</v>
      </c>
      <c r="Q1601" t="b">
        <v>0</v>
      </c>
      <c r="R1601">
        <v>20171011</v>
      </c>
    </row>
    <row r="1602" spans="1:18" hidden="1" x14ac:dyDescent="0.25">
      <c r="A1602">
        <v>1998</v>
      </c>
      <c r="B1602" t="s">
        <v>367</v>
      </c>
      <c r="C1602" t="s">
        <v>368</v>
      </c>
      <c r="D1602">
        <v>41</v>
      </c>
      <c r="E1602">
        <v>92</v>
      </c>
      <c r="F1602">
        <v>72</v>
      </c>
      <c r="G1602" t="s">
        <v>20</v>
      </c>
      <c r="H1602" t="s">
        <v>21</v>
      </c>
      <c r="I1602" t="s">
        <v>22</v>
      </c>
      <c r="J1602" t="b">
        <v>0</v>
      </c>
      <c r="K1602" t="s">
        <v>1378</v>
      </c>
      <c r="L1602" t="s">
        <v>29</v>
      </c>
      <c r="M1602" t="b">
        <v>0</v>
      </c>
      <c r="N1602" t="s">
        <v>25</v>
      </c>
      <c r="O1602">
        <v>682425</v>
      </c>
      <c r="P1602">
        <v>1117747</v>
      </c>
      <c r="Q1602" t="b">
        <v>0</v>
      </c>
      <c r="R1602">
        <v>20171011</v>
      </c>
    </row>
    <row r="1603" spans="1:18" hidden="1" x14ac:dyDescent="0.25">
      <c r="A1603">
        <v>1998</v>
      </c>
      <c r="B1603" t="s">
        <v>175</v>
      </c>
      <c r="C1603" t="s">
        <v>176</v>
      </c>
      <c r="D1603">
        <v>42</v>
      </c>
      <c r="E1603">
        <v>23</v>
      </c>
      <c r="F1603">
        <v>14</v>
      </c>
      <c r="G1603" t="s">
        <v>20</v>
      </c>
      <c r="H1603" t="s">
        <v>21</v>
      </c>
      <c r="I1603" t="s">
        <v>22</v>
      </c>
      <c r="J1603" t="b">
        <v>0</v>
      </c>
      <c r="K1603" t="s">
        <v>1379</v>
      </c>
      <c r="L1603" t="s">
        <v>1380</v>
      </c>
      <c r="M1603" t="b">
        <v>0</v>
      </c>
      <c r="N1603" t="s">
        <v>25</v>
      </c>
      <c r="O1603">
        <v>68377</v>
      </c>
      <c r="P1603">
        <v>2957499</v>
      </c>
      <c r="Q1603" t="b">
        <v>0</v>
      </c>
      <c r="R1603">
        <v>20171011</v>
      </c>
    </row>
    <row r="1604" spans="1:18" hidden="1" x14ac:dyDescent="0.25">
      <c r="A1604">
        <v>1998</v>
      </c>
      <c r="B1604" t="s">
        <v>175</v>
      </c>
      <c r="C1604" t="s">
        <v>176</v>
      </c>
      <c r="D1604">
        <v>42</v>
      </c>
      <c r="E1604">
        <v>23</v>
      </c>
      <c r="F1604">
        <v>14</v>
      </c>
      <c r="G1604" t="s">
        <v>20</v>
      </c>
      <c r="H1604" t="s">
        <v>21</v>
      </c>
      <c r="I1604" t="s">
        <v>22</v>
      </c>
      <c r="J1604" t="b">
        <v>0</v>
      </c>
      <c r="K1604" t="s">
        <v>1381</v>
      </c>
      <c r="L1604" t="s">
        <v>29</v>
      </c>
      <c r="M1604" t="b">
        <v>0</v>
      </c>
      <c r="N1604" t="s">
        <v>25</v>
      </c>
      <c r="O1604">
        <v>1028839</v>
      </c>
      <c r="P1604">
        <v>2957499</v>
      </c>
      <c r="Q1604" t="b">
        <v>0</v>
      </c>
      <c r="R1604">
        <v>20171011</v>
      </c>
    </row>
    <row r="1605" spans="1:18" hidden="1" x14ac:dyDescent="0.25">
      <c r="A1605">
        <v>1998</v>
      </c>
      <c r="B1605" t="s">
        <v>175</v>
      </c>
      <c r="C1605" t="s">
        <v>176</v>
      </c>
      <c r="D1605">
        <v>42</v>
      </c>
      <c r="E1605">
        <v>23</v>
      </c>
      <c r="F1605">
        <v>14</v>
      </c>
      <c r="G1605" t="s">
        <v>20</v>
      </c>
      <c r="H1605" t="s">
        <v>21</v>
      </c>
      <c r="I1605" t="s">
        <v>22</v>
      </c>
      <c r="J1605" t="b">
        <v>0</v>
      </c>
      <c r="K1605" t="s">
        <v>501</v>
      </c>
      <c r="L1605" t="s">
        <v>24</v>
      </c>
      <c r="M1605" t="b">
        <v>0</v>
      </c>
      <c r="N1605" t="s">
        <v>25</v>
      </c>
      <c r="O1605">
        <v>1814180</v>
      </c>
      <c r="P1605">
        <v>2957499</v>
      </c>
      <c r="Q1605" t="b">
        <v>0</v>
      </c>
      <c r="R1605">
        <v>20171011</v>
      </c>
    </row>
    <row r="1606" spans="1:18" hidden="1" x14ac:dyDescent="0.25">
      <c r="A1606">
        <v>1998</v>
      </c>
      <c r="B1606" t="s">
        <v>175</v>
      </c>
      <c r="C1606" t="s">
        <v>176</v>
      </c>
      <c r="D1606">
        <v>42</v>
      </c>
      <c r="E1606">
        <v>23</v>
      </c>
      <c r="F1606">
        <v>14</v>
      </c>
      <c r="G1606" t="s">
        <v>20</v>
      </c>
      <c r="H1606" t="s">
        <v>21</v>
      </c>
      <c r="I1606" t="s">
        <v>22</v>
      </c>
      <c r="J1606" t="b">
        <v>0</v>
      </c>
      <c r="K1606" t="s">
        <v>1382</v>
      </c>
      <c r="L1606" t="s">
        <v>31</v>
      </c>
      <c r="M1606" t="b">
        <v>0</v>
      </c>
      <c r="N1606" t="s">
        <v>25</v>
      </c>
      <c r="O1606">
        <v>46103</v>
      </c>
      <c r="P1606">
        <v>2957499</v>
      </c>
      <c r="Q1606" t="b">
        <v>0</v>
      </c>
      <c r="R1606">
        <v>20171011</v>
      </c>
    </row>
    <row r="1607" spans="1:18" hidden="1" x14ac:dyDescent="0.25">
      <c r="A1607">
        <v>1998</v>
      </c>
      <c r="B1607" t="s">
        <v>373</v>
      </c>
      <c r="C1607" t="s">
        <v>374</v>
      </c>
      <c r="D1607">
        <v>45</v>
      </c>
      <c r="E1607">
        <v>57</v>
      </c>
      <c r="F1607">
        <v>48</v>
      </c>
      <c r="G1607" t="s">
        <v>20</v>
      </c>
      <c r="H1607" t="s">
        <v>21</v>
      </c>
      <c r="I1607" t="s">
        <v>22</v>
      </c>
      <c r="J1607" t="b">
        <v>0</v>
      </c>
      <c r="K1607" t="s">
        <v>1383</v>
      </c>
      <c r="L1607" t="s">
        <v>24</v>
      </c>
      <c r="M1607" t="b">
        <v>0</v>
      </c>
      <c r="N1607" t="s">
        <v>25</v>
      </c>
      <c r="O1607">
        <v>488238</v>
      </c>
      <c r="P1607">
        <v>1069063</v>
      </c>
      <c r="Q1607" t="b">
        <v>0</v>
      </c>
      <c r="R1607">
        <v>20171011</v>
      </c>
    </row>
    <row r="1608" spans="1:18" hidden="1" x14ac:dyDescent="0.25">
      <c r="A1608">
        <v>1998</v>
      </c>
      <c r="B1608" t="s">
        <v>373</v>
      </c>
      <c r="C1608" t="s">
        <v>374</v>
      </c>
      <c r="D1608">
        <v>45</v>
      </c>
      <c r="E1608">
        <v>57</v>
      </c>
      <c r="F1608">
        <v>48</v>
      </c>
      <c r="G1608" t="s">
        <v>20</v>
      </c>
      <c r="H1608" t="s">
        <v>21</v>
      </c>
      <c r="I1608" t="s">
        <v>22</v>
      </c>
      <c r="J1608" t="b">
        <v>0</v>
      </c>
      <c r="K1608" t="s">
        <v>1271</v>
      </c>
      <c r="L1608" t="s">
        <v>31</v>
      </c>
      <c r="M1608" t="b">
        <v>0</v>
      </c>
      <c r="N1608" t="s">
        <v>25</v>
      </c>
      <c r="O1608">
        <v>16991</v>
      </c>
      <c r="P1608">
        <v>1069063</v>
      </c>
      <c r="Q1608" t="b">
        <v>0</v>
      </c>
      <c r="R1608">
        <v>20171011</v>
      </c>
    </row>
    <row r="1609" spans="1:18" hidden="1" x14ac:dyDescent="0.25">
      <c r="A1609">
        <v>1998</v>
      </c>
      <c r="B1609" t="s">
        <v>373</v>
      </c>
      <c r="C1609" t="s">
        <v>374</v>
      </c>
      <c r="D1609">
        <v>45</v>
      </c>
      <c r="E1609">
        <v>57</v>
      </c>
      <c r="F1609">
        <v>48</v>
      </c>
      <c r="G1609" t="s">
        <v>20</v>
      </c>
      <c r="H1609" t="s">
        <v>21</v>
      </c>
      <c r="I1609" t="s">
        <v>22</v>
      </c>
      <c r="J1609" t="b">
        <v>0</v>
      </c>
      <c r="K1609" t="s">
        <v>1033</v>
      </c>
      <c r="L1609" t="s">
        <v>29</v>
      </c>
      <c r="M1609" t="b">
        <v>0</v>
      </c>
      <c r="N1609" t="s">
        <v>25</v>
      </c>
      <c r="O1609">
        <v>563377</v>
      </c>
      <c r="P1609">
        <v>1069063</v>
      </c>
      <c r="Q1609" t="b">
        <v>0</v>
      </c>
      <c r="R1609">
        <v>20171011</v>
      </c>
    </row>
    <row r="1610" spans="1:18" hidden="1" x14ac:dyDescent="0.25">
      <c r="A1610">
        <v>1998</v>
      </c>
      <c r="B1610" t="s">
        <v>373</v>
      </c>
      <c r="C1610" t="s">
        <v>374</v>
      </c>
      <c r="D1610">
        <v>45</v>
      </c>
      <c r="E1610">
        <v>57</v>
      </c>
      <c r="F1610">
        <v>48</v>
      </c>
      <c r="G1610" t="s">
        <v>20</v>
      </c>
      <c r="H1610" t="s">
        <v>21</v>
      </c>
      <c r="I1610" t="s">
        <v>22</v>
      </c>
      <c r="J1610" t="b">
        <v>0</v>
      </c>
      <c r="K1610" t="s">
        <v>193</v>
      </c>
      <c r="L1610" t="s">
        <v>193</v>
      </c>
      <c r="M1610" t="b">
        <v>1</v>
      </c>
      <c r="N1610" t="s">
        <v>25</v>
      </c>
      <c r="O1610">
        <v>457</v>
      </c>
      <c r="P1610">
        <v>1069063</v>
      </c>
      <c r="Q1610" t="b">
        <v>0</v>
      </c>
      <c r="R1610">
        <v>20171011</v>
      </c>
    </row>
    <row r="1611" spans="1:18" hidden="1" x14ac:dyDescent="0.25">
      <c r="A1611">
        <v>1998</v>
      </c>
      <c r="B1611" t="s">
        <v>377</v>
      </c>
      <c r="C1611" t="s">
        <v>378</v>
      </c>
      <c r="D1611">
        <v>46</v>
      </c>
      <c r="E1611">
        <v>45</v>
      </c>
      <c r="F1611">
        <v>37</v>
      </c>
      <c r="G1611" t="s">
        <v>20</v>
      </c>
      <c r="H1611" t="s">
        <v>21</v>
      </c>
      <c r="I1611" t="s">
        <v>22</v>
      </c>
      <c r="J1611" t="b">
        <v>0</v>
      </c>
      <c r="K1611" t="s">
        <v>1384</v>
      </c>
      <c r="L1611" t="s">
        <v>29</v>
      </c>
      <c r="M1611" t="b">
        <v>0</v>
      </c>
      <c r="N1611" t="s">
        <v>25</v>
      </c>
      <c r="O1611">
        <v>162884</v>
      </c>
      <c r="P1611">
        <v>262111</v>
      </c>
      <c r="Q1611" t="b">
        <v>0</v>
      </c>
      <c r="R1611">
        <v>20171011</v>
      </c>
    </row>
    <row r="1612" spans="1:18" hidden="1" x14ac:dyDescent="0.25">
      <c r="A1612">
        <v>1998</v>
      </c>
      <c r="B1612" t="s">
        <v>377</v>
      </c>
      <c r="C1612" t="s">
        <v>378</v>
      </c>
      <c r="D1612">
        <v>46</v>
      </c>
      <c r="E1612">
        <v>45</v>
      </c>
      <c r="F1612">
        <v>37</v>
      </c>
      <c r="G1612" t="s">
        <v>20</v>
      </c>
      <c r="H1612" t="s">
        <v>21</v>
      </c>
      <c r="I1612" t="s">
        <v>22</v>
      </c>
      <c r="J1612" t="b">
        <v>0</v>
      </c>
      <c r="K1612" t="s">
        <v>1385</v>
      </c>
      <c r="L1612" t="s">
        <v>31</v>
      </c>
      <c r="M1612" t="b">
        <v>0</v>
      </c>
      <c r="N1612" t="s">
        <v>25</v>
      </c>
      <c r="O1612">
        <v>3796</v>
      </c>
      <c r="P1612">
        <v>262111</v>
      </c>
      <c r="Q1612" t="b">
        <v>0</v>
      </c>
      <c r="R1612">
        <v>20171011</v>
      </c>
    </row>
    <row r="1613" spans="1:18" hidden="1" x14ac:dyDescent="0.25">
      <c r="A1613">
        <v>1998</v>
      </c>
      <c r="B1613" t="s">
        <v>377</v>
      </c>
      <c r="C1613" t="s">
        <v>378</v>
      </c>
      <c r="D1613">
        <v>46</v>
      </c>
      <c r="E1613">
        <v>45</v>
      </c>
      <c r="F1613">
        <v>37</v>
      </c>
      <c r="G1613" t="s">
        <v>20</v>
      </c>
      <c r="H1613" t="s">
        <v>21</v>
      </c>
      <c r="I1613" t="s">
        <v>22</v>
      </c>
      <c r="J1613" t="b">
        <v>0</v>
      </c>
      <c r="K1613" t="s">
        <v>1386</v>
      </c>
      <c r="L1613" t="s">
        <v>24</v>
      </c>
      <c r="M1613" t="b">
        <v>0</v>
      </c>
      <c r="N1613" t="s">
        <v>25</v>
      </c>
      <c r="O1613">
        <v>95431</v>
      </c>
      <c r="P1613">
        <v>262111</v>
      </c>
      <c r="Q1613" t="b">
        <v>0</v>
      </c>
      <c r="R1613">
        <v>20171011</v>
      </c>
    </row>
    <row r="1614" spans="1:18" hidden="1" x14ac:dyDescent="0.25">
      <c r="A1614">
        <v>1998</v>
      </c>
      <c r="B1614" t="s">
        <v>203</v>
      </c>
      <c r="C1614" t="s">
        <v>204</v>
      </c>
      <c r="D1614">
        <v>49</v>
      </c>
      <c r="E1614">
        <v>87</v>
      </c>
      <c r="F1614">
        <v>67</v>
      </c>
      <c r="G1614" t="s">
        <v>20</v>
      </c>
      <c r="H1614" t="s">
        <v>21</v>
      </c>
      <c r="I1614" t="s">
        <v>22</v>
      </c>
      <c r="J1614" t="b">
        <v>0</v>
      </c>
      <c r="K1614" t="s">
        <v>1150</v>
      </c>
      <c r="L1614" t="s">
        <v>132</v>
      </c>
      <c r="M1614" t="b">
        <v>0</v>
      </c>
      <c r="N1614" t="s">
        <v>25</v>
      </c>
      <c r="O1614">
        <v>15073</v>
      </c>
      <c r="P1614">
        <v>494909</v>
      </c>
      <c r="Q1614" t="b">
        <v>0</v>
      </c>
      <c r="R1614">
        <v>20171011</v>
      </c>
    </row>
    <row r="1615" spans="1:18" hidden="1" x14ac:dyDescent="0.25">
      <c r="A1615">
        <v>1998</v>
      </c>
      <c r="B1615" t="s">
        <v>203</v>
      </c>
      <c r="C1615" t="s">
        <v>204</v>
      </c>
      <c r="D1615">
        <v>49</v>
      </c>
      <c r="E1615">
        <v>87</v>
      </c>
      <c r="F1615">
        <v>67</v>
      </c>
      <c r="G1615" t="s">
        <v>20</v>
      </c>
      <c r="H1615" t="s">
        <v>21</v>
      </c>
      <c r="I1615" t="s">
        <v>22</v>
      </c>
      <c r="J1615" t="b">
        <v>0</v>
      </c>
      <c r="K1615" t="s">
        <v>1387</v>
      </c>
      <c r="L1615" t="s">
        <v>29</v>
      </c>
      <c r="M1615" t="b">
        <v>0</v>
      </c>
      <c r="N1615" t="s">
        <v>25</v>
      </c>
      <c r="O1615">
        <v>163172</v>
      </c>
      <c r="P1615">
        <v>494909</v>
      </c>
      <c r="Q1615" t="b">
        <v>0</v>
      </c>
      <c r="R1615">
        <v>20171011</v>
      </c>
    </row>
    <row r="1616" spans="1:18" hidden="1" x14ac:dyDescent="0.25">
      <c r="A1616">
        <v>1998</v>
      </c>
      <c r="B1616" t="s">
        <v>203</v>
      </c>
      <c r="C1616" t="s">
        <v>204</v>
      </c>
      <c r="D1616">
        <v>49</v>
      </c>
      <c r="E1616">
        <v>87</v>
      </c>
      <c r="F1616">
        <v>67</v>
      </c>
      <c r="G1616" t="s">
        <v>20</v>
      </c>
      <c r="H1616" t="s">
        <v>21</v>
      </c>
      <c r="I1616" t="s">
        <v>22</v>
      </c>
      <c r="J1616" t="b">
        <v>0</v>
      </c>
      <c r="K1616" t="s">
        <v>1038</v>
      </c>
      <c r="L1616" t="s">
        <v>24</v>
      </c>
      <c r="M1616" t="b">
        <v>0</v>
      </c>
      <c r="N1616" t="s">
        <v>25</v>
      </c>
      <c r="O1616">
        <v>316652</v>
      </c>
      <c r="P1616">
        <v>494909</v>
      </c>
      <c r="Q1616" t="b">
        <v>0</v>
      </c>
      <c r="R1616">
        <v>20171011</v>
      </c>
    </row>
    <row r="1617" spans="1:18" hidden="1" x14ac:dyDescent="0.25">
      <c r="A1617">
        <v>1998</v>
      </c>
      <c r="B1617" t="s">
        <v>203</v>
      </c>
      <c r="C1617" t="s">
        <v>204</v>
      </c>
      <c r="D1617">
        <v>49</v>
      </c>
      <c r="E1617">
        <v>87</v>
      </c>
      <c r="F1617">
        <v>67</v>
      </c>
      <c r="G1617" t="s">
        <v>20</v>
      </c>
      <c r="H1617" t="s">
        <v>21</v>
      </c>
      <c r="I1617" t="s">
        <v>22</v>
      </c>
      <c r="J1617" t="b">
        <v>0</v>
      </c>
      <c r="K1617" t="s">
        <v>193</v>
      </c>
      <c r="L1617" t="s">
        <v>193</v>
      </c>
      <c r="M1617" t="b">
        <v>1</v>
      </c>
      <c r="N1617" t="s">
        <v>25</v>
      </c>
      <c r="O1617">
        <v>12</v>
      </c>
      <c r="P1617">
        <v>494909</v>
      </c>
      <c r="Q1617" t="b">
        <v>0</v>
      </c>
      <c r="R1617">
        <v>20171011</v>
      </c>
    </row>
    <row r="1618" spans="1:18" hidden="1" x14ac:dyDescent="0.25">
      <c r="A1618">
        <v>1998</v>
      </c>
      <c r="B1618" t="s">
        <v>209</v>
      </c>
      <c r="C1618" t="s">
        <v>210</v>
      </c>
      <c r="D1618">
        <v>50</v>
      </c>
      <c r="E1618">
        <v>13</v>
      </c>
      <c r="F1618">
        <v>6</v>
      </c>
      <c r="G1618" t="s">
        <v>20</v>
      </c>
      <c r="H1618" t="s">
        <v>21</v>
      </c>
      <c r="I1618" t="s">
        <v>22</v>
      </c>
      <c r="J1618" t="b">
        <v>0</v>
      </c>
      <c r="K1618" t="s">
        <v>1388</v>
      </c>
      <c r="L1618" t="s">
        <v>31</v>
      </c>
      <c r="M1618" t="b">
        <v>0</v>
      </c>
      <c r="N1618" t="s">
        <v>25</v>
      </c>
      <c r="O1618">
        <v>4199</v>
      </c>
      <c r="P1618">
        <v>214036</v>
      </c>
      <c r="Q1618" t="b">
        <v>0</v>
      </c>
      <c r="R1618">
        <v>20171011</v>
      </c>
    </row>
    <row r="1619" spans="1:18" hidden="1" x14ac:dyDescent="0.25">
      <c r="A1619">
        <v>1998</v>
      </c>
      <c r="B1619" t="s">
        <v>209</v>
      </c>
      <c r="C1619" t="s">
        <v>210</v>
      </c>
      <c r="D1619">
        <v>50</v>
      </c>
      <c r="E1619">
        <v>13</v>
      </c>
      <c r="F1619">
        <v>6</v>
      </c>
      <c r="G1619" t="s">
        <v>20</v>
      </c>
      <c r="H1619" t="s">
        <v>21</v>
      </c>
      <c r="I1619" t="s">
        <v>22</v>
      </c>
      <c r="J1619" t="b">
        <v>0</v>
      </c>
      <c r="K1619" t="s">
        <v>604</v>
      </c>
      <c r="L1619" t="s">
        <v>214</v>
      </c>
      <c r="M1619" t="b">
        <v>0</v>
      </c>
      <c r="N1619" t="s">
        <v>25</v>
      </c>
      <c r="O1619">
        <v>1238</v>
      </c>
      <c r="P1619">
        <v>214036</v>
      </c>
      <c r="Q1619" t="b">
        <v>0</v>
      </c>
      <c r="R1619">
        <v>20171011</v>
      </c>
    </row>
    <row r="1620" spans="1:18" hidden="1" x14ac:dyDescent="0.25">
      <c r="A1620">
        <v>1998</v>
      </c>
      <c r="B1620" t="s">
        <v>209</v>
      </c>
      <c r="C1620" t="s">
        <v>210</v>
      </c>
      <c r="D1620">
        <v>50</v>
      </c>
      <c r="E1620">
        <v>13</v>
      </c>
      <c r="F1620">
        <v>6</v>
      </c>
      <c r="G1620" t="s">
        <v>20</v>
      </c>
      <c r="H1620" t="s">
        <v>21</v>
      </c>
      <c r="I1620" t="s">
        <v>22</v>
      </c>
      <c r="J1620" t="b">
        <v>0</v>
      </c>
      <c r="K1620" t="s">
        <v>1389</v>
      </c>
      <c r="L1620" t="s">
        <v>27</v>
      </c>
      <c r="M1620" t="b">
        <v>0</v>
      </c>
      <c r="N1620" t="s">
        <v>25</v>
      </c>
      <c r="O1620">
        <v>2893</v>
      </c>
      <c r="P1620">
        <v>214036</v>
      </c>
      <c r="Q1620" t="b">
        <v>0</v>
      </c>
      <c r="R1620">
        <v>20171011</v>
      </c>
    </row>
    <row r="1621" spans="1:18" hidden="1" x14ac:dyDescent="0.25">
      <c r="A1621">
        <v>1998</v>
      </c>
      <c r="B1621" t="s">
        <v>209</v>
      </c>
      <c r="C1621" t="s">
        <v>210</v>
      </c>
      <c r="D1621">
        <v>50</v>
      </c>
      <c r="E1621">
        <v>13</v>
      </c>
      <c r="F1621">
        <v>6</v>
      </c>
      <c r="G1621" t="s">
        <v>20</v>
      </c>
      <c r="H1621" t="s">
        <v>21</v>
      </c>
      <c r="I1621" t="s">
        <v>22</v>
      </c>
      <c r="J1621" t="b">
        <v>0</v>
      </c>
      <c r="K1621" t="s">
        <v>514</v>
      </c>
      <c r="L1621" t="s">
        <v>29</v>
      </c>
      <c r="M1621" t="b">
        <v>0</v>
      </c>
      <c r="N1621" t="s">
        <v>25</v>
      </c>
      <c r="O1621">
        <v>154567</v>
      </c>
      <c r="P1621">
        <v>214036</v>
      </c>
      <c r="Q1621" t="b">
        <v>0</v>
      </c>
      <c r="R1621">
        <v>20171011</v>
      </c>
    </row>
    <row r="1622" spans="1:18" hidden="1" x14ac:dyDescent="0.25">
      <c r="A1622">
        <v>1998</v>
      </c>
      <c r="B1622" t="s">
        <v>209</v>
      </c>
      <c r="C1622" t="s">
        <v>210</v>
      </c>
      <c r="D1622">
        <v>50</v>
      </c>
      <c r="E1622">
        <v>13</v>
      </c>
      <c r="F1622">
        <v>6</v>
      </c>
      <c r="G1622" t="s">
        <v>20</v>
      </c>
      <c r="H1622" t="s">
        <v>21</v>
      </c>
      <c r="I1622" t="s">
        <v>22</v>
      </c>
      <c r="J1622" t="b">
        <v>0</v>
      </c>
      <c r="K1622" t="s">
        <v>1390</v>
      </c>
      <c r="L1622" t="s">
        <v>1391</v>
      </c>
      <c r="M1622" t="b">
        <v>0</v>
      </c>
      <c r="N1622" t="s">
        <v>25</v>
      </c>
      <c r="O1622">
        <v>2459</v>
      </c>
      <c r="P1622">
        <v>214036</v>
      </c>
      <c r="Q1622" t="b">
        <v>0</v>
      </c>
      <c r="R1622">
        <v>20171011</v>
      </c>
    </row>
    <row r="1623" spans="1:18" hidden="1" x14ac:dyDescent="0.25">
      <c r="A1623">
        <v>1998</v>
      </c>
      <c r="B1623" t="s">
        <v>209</v>
      </c>
      <c r="C1623" t="s">
        <v>210</v>
      </c>
      <c r="D1623">
        <v>50</v>
      </c>
      <c r="E1623">
        <v>13</v>
      </c>
      <c r="F1623">
        <v>6</v>
      </c>
      <c r="G1623" t="s">
        <v>20</v>
      </c>
      <c r="H1623" t="s">
        <v>21</v>
      </c>
      <c r="I1623" t="s">
        <v>22</v>
      </c>
      <c r="J1623" t="b">
        <v>0</v>
      </c>
      <c r="K1623" t="s">
        <v>193</v>
      </c>
      <c r="L1623" t="s">
        <v>193</v>
      </c>
      <c r="M1623" t="b">
        <v>1</v>
      </c>
      <c r="N1623" t="s">
        <v>25</v>
      </c>
      <c r="O1623">
        <v>629</v>
      </c>
      <c r="P1623">
        <v>214036</v>
      </c>
      <c r="Q1623" t="b">
        <v>0</v>
      </c>
      <c r="R1623">
        <v>20171011</v>
      </c>
    </row>
    <row r="1624" spans="1:18" hidden="1" x14ac:dyDescent="0.25">
      <c r="A1624">
        <v>1998</v>
      </c>
      <c r="B1624" t="s">
        <v>209</v>
      </c>
      <c r="C1624" t="s">
        <v>210</v>
      </c>
      <c r="D1624">
        <v>50</v>
      </c>
      <c r="E1624">
        <v>13</v>
      </c>
      <c r="F1624">
        <v>6</v>
      </c>
      <c r="G1624" t="s">
        <v>20</v>
      </c>
      <c r="H1624" t="s">
        <v>21</v>
      </c>
      <c r="I1624" t="s">
        <v>22</v>
      </c>
      <c r="J1624" t="b">
        <v>0</v>
      </c>
      <c r="K1624" t="s">
        <v>1392</v>
      </c>
      <c r="L1624" t="s">
        <v>24</v>
      </c>
      <c r="M1624" t="b">
        <v>0</v>
      </c>
      <c r="N1624" t="s">
        <v>25</v>
      </c>
      <c r="O1624">
        <v>48051</v>
      </c>
      <c r="P1624">
        <v>214036</v>
      </c>
      <c r="Q1624" t="b">
        <v>0</v>
      </c>
      <c r="R1624">
        <v>20171011</v>
      </c>
    </row>
    <row r="1625" spans="1:18" hidden="1" x14ac:dyDescent="0.25">
      <c r="A1625">
        <v>1998</v>
      </c>
      <c r="B1625" t="s">
        <v>220</v>
      </c>
      <c r="C1625" t="s">
        <v>221</v>
      </c>
      <c r="D1625">
        <v>53</v>
      </c>
      <c r="E1625">
        <v>91</v>
      </c>
      <c r="F1625">
        <v>73</v>
      </c>
      <c r="G1625" t="s">
        <v>20</v>
      </c>
      <c r="H1625" t="s">
        <v>21</v>
      </c>
      <c r="I1625" t="s">
        <v>22</v>
      </c>
      <c r="J1625" t="b">
        <v>0</v>
      </c>
      <c r="K1625" t="s">
        <v>1046</v>
      </c>
      <c r="L1625" t="s">
        <v>29</v>
      </c>
      <c r="M1625" t="b">
        <v>0</v>
      </c>
      <c r="N1625" t="s">
        <v>25</v>
      </c>
      <c r="O1625">
        <v>1103184</v>
      </c>
      <c r="P1625">
        <v>1888561</v>
      </c>
      <c r="Q1625" t="b">
        <v>0</v>
      </c>
      <c r="R1625">
        <v>20171011</v>
      </c>
    </row>
    <row r="1626" spans="1:18" hidden="1" x14ac:dyDescent="0.25">
      <c r="A1626">
        <v>1998</v>
      </c>
      <c r="B1626" t="s">
        <v>220</v>
      </c>
      <c r="C1626" t="s">
        <v>221</v>
      </c>
      <c r="D1626">
        <v>53</v>
      </c>
      <c r="E1626">
        <v>91</v>
      </c>
      <c r="F1626">
        <v>73</v>
      </c>
      <c r="G1626" t="s">
        <v>20</v>
      </c>
      <c r="H1626" t="s">
        <v>21</v>
      </c>
      <c r="I1626" t="s">
        <v>22</v>
      </c>
      <c r="J1626" t="b">
        <v>0</v>
      </c>
      <c r="K1626" t="s">
        <v>1393</v>
      </c>
      <c r="L1626" t="s">
        <v>24</v>
      </c>
      <c r="M1626" t="b">
        <v>0</v>
      </c>
      <c r="N1626" t="s">
        <v>25</v>
      </c>
      <c r="O1626">
        <v>785377</v>
      </c>
      <c r="P1626">
        <v>1888561</v>
      </c>
      <c r="Q1626" t="b">
        <v>0</v>
      </c>
      <c r="R1626">
        <v>20171011</v>
      </c>
    </row>
    <row r="1627" spans="1:18" hidden="1" x14ac:dyDescent="0.25">
      <c r="A1627">
        <v>1998</v>
      </c>
      <c r="B1627" t="s">
        <v>231</v>
      </c>
      <c r="C1627" t="s">
        <v>232</v>
      </c>
      <c r="D1627">
        <v>55</v>
      </c>
      <c r="E1627">
        <v>35</v>
      </c>
      <c r="F1627">
        <v>25</v>
      </c>
      <c r="G1627" t="s">
        <v>20</v>
      </c>
      <c r="H1627" t="s">
        <v>21</v>
      </c>
      <c r="I1627" t="s">
        <v>22</v>
      </c>
      <c r="J1627" t="b">
        <v>0</v>
      </c>
      <c r="K1627" t="s">
        <v>990</v>
      </c>
      <c r="M1627" t="b">
        <v>0</v>
      </c>
      <c r="N1627" t="s">
        <v>25</v>
      </c>
      <c r="O1627">
        <v>706</v>
      </c>
      <c r="P1627">
        <v>1760836</v>
      </c>
      <c r="Q1627" t="b">
        <v>0</v>
      </c>
      <c r="R1627">
        <v>20171011</v>
      </c>
    </row>
    <row r="1628" spans="1:18" hidden="1" x14ac:dyDescent="0.25">
      <c r="A1628">
        <v>1998</v>
      </c>
      <c r="B1628" t="s">
        <v>231</v>
      </c>
      <c r="C1628" t="s">
        <v>232</v>
      </c>
      <c r="D1628">
        <v>55</v>
      </c>
      <c r="E1628">
        <v>35</v>
      </c>
      <c r="F1628">
        <v>25</v>
      </c>
      <c r="G1628" t="s">
        <v>20</v>
      </c>
      <c r="H1628" t="s">
        <v>21</v>
      </c>
      <c r="I1628" t="s">
        <v>22</v>
      </c>
      <c r="J1628" t="b">
        <v>0</v>
      </c>
      <c r="K1628" t="s">
        <v>1394</v>
      </c>
      <c r="L1628" t="s">
        <v>24</v>
      </c>
      <c r="M1628" t="b">
        <v>0</v>
      </c>
      <c r="N1628" t="s">
        <v>25</v>
      </c>
      <c r="O1628">
        <v>852272</v>
      </c>
      <c r="P1628">
        <v>1760836</v>
      </c>
      <c r="Q1628" t="b">
        <v>0</v>
      </c>
      <c r="R1628">
        <v>20171011</v>
      </c>
    </row>
    <row r="1629" spans="1:18" hidden="1" x14ac:dyDescent="0.25">
      <c r="A1629">
        <v>1998</v>
      </c>
      <c r="B1629" t="s">
        <v>231</v>
      </c>
      <c r="C1629" t="s">
        <v>232</v>
      </c>
      <c r="D1629">
        <v>55</v>
      </c>
      <c r="E1629">
        <v>35</v>
      </c>
      <c r="F1629">
        <v>25</v>
      </c>
      <c r="G1629" t="s">
        <v>20</v>
      </c>
      <c r="H1629" t="s">
        <v>21</v>
      </c>
      <c r="I1629" t="s">
        <v>22</v>
      </c>
      <c r="J1629" t="b">
        <v>0</v>
      </c>
      <c r="K1629" t="s">
        <v>779</v>
      </c>
      <c r="L1629" t="s">
        <v>27</v>
      </c>
      <c r="M1629" t="b">
        <v>0</v>
      </c>
      <c r="N1629" t="s">
        <v>25</v>
      </c>
      <c r="O1629">
        <v>4266</v>
      </c>
      <c r="P1629">
        <v>1760836</v>
      </c>
      <c r="Q1629" t="b">
        <v>0</v>
      </c>
      <c r="R1629">
        <v>20171011</v>
      </c>
    </row>
    <row r="1630" spans="1:18" hidden="1" x14ac:dyDescent="0.25">
      <c r="A1630">
        <v>1998</v>
      </c>
      <c r="B1630" t="s">
        <v>231</v>
      </c>
      <c r="C1630" t="s">
        <v>232</v>
      </c>
      <c r="D1630">
        <v>55</v>
      </c>
      <c r="E1630">
        <v>35</v>
      </c>
      <c r="F1630">
        <v>25</v>
      </c>
      <c r="G1630" t="s">
        <v>20</v>
      </c>
      <c r="H1630" t="s">
        <v>21</v>
      </c>
      <c r="I1630" t="s">
        <v>22</v>
      </c>
      <c r="J1630" t="b">
        <v>0</v>
      </c>
      <c r="K1630" t="s">
        <v>1395</v>
      </c>
      <c r="L1630" t="s">
        <v>31</v>
      </c>
      <c r="M1630" t="b">
        <v>0</v>
      </c>
      <c r="N1630" t="s">
        <v>25</v>
      </c>
      <c r="O1630">
        <v>5591</v>
      </c>
      <c r="P1630">
        <v>1760836</v>
      </c>
      <c r="Q1630" t="b">
        <v>0</v>
      </c>
      <c r="R1630">
        <v>20171011</v>
      </c>
    </row>
    <row r="1631" spans="1:18" hidden="1" x14ac:dyDescent="0.25">
      <c r="A1631">
        <v>1998</v>
      </c>
      <c r="B1631" t="s">
        <v>231</v>
      </c>
      <c r="C1631" t="s">
        <v>232</v>
      </c>
      <c r="D1631">
        <v>55</v>
      </c>
      <c r="E1631">
        <v>35</v>
      </c>
      <c r="F1631">
        <v>25</v>
      </c>
      <c r="G1631" t="s">
        <v>20</v>
      </c>
      <c r="H1631" t="s">
        <v>21</v>
      </c>
      <c r="I1631" t="s">
        <v>22</v>
      </c>
      <c r="J1631" t="b">
        <v>0</v>
      </c>
      <c r="K1631" t="s">
        <v>1396</v>
      </c>
      <c r="L1631" t="s">
        <v>1193</v>
      </c>
      <c r="M1631" t="b">
        <v>0</v>
      </c>
      <c r="N1631" t="s">
        <v>25</v>
      </c>
      <c r="O1631">
        <v>7942</v>
      </c>
      <c r="P1631">
        <v>1760836</v>
      </c>
      <c r="Q1631" t="b">
        <v>0</v>
      </c>
      <c r="R1631">
        <v>20171011</v>
      </c>
    </row>
    <row r="1632" spans="1:18" hidden="1" x14ac:dyDescent="0.25">
      <c r="A1632">
        <v>1998</v>
      </c>
      <c r="B1632" t="s">
        <v>231</v>
      </c>
      <c r="C1632" t="s">
        <v>232</v>
      </c>
      <c r="D1632">
        <v>55</v>
      </c>
      <c r="E1632">
        <v>35</v>
      </c>
      <c r="F1632">
        <v>25</v>
      </c>
      <c r="G1632" t="s">
        <v>20</v>
      </c>
      <c r="H1632" t="s">
        <v>21</v>
      </c>
      <c r="I1632" t="s">
        <v>22</v>
      </c>
      <c r="J1632" t="b">
        <v>0</v>
      </c>
      <c r="K1632" t="s">
        <v>1050</v>
      </c>
      <c r="L1632" t="s">
        <v>29</v>
      </c>
      <c r="M1632" t="b">
        <v>0</v>
      </c>
      <c r="N1632" t="s">
        <v>25</v>
      </c>
      <c r="O1632">
        <v>890059</v>
      </c>
      <c r="P1632">
        <v>1760836</v>
      </c>
      <c r="Q1632" t="b">
        <v>0</v>
      </c>
      <c r="R1632">
        <v>20171011</v>
      </c>
    </row>
    <row r="1633" spans="1:18" hidden="1" x14ac:dyDescent="0.25">
      <c r="A1633">
        <v>2000</v>
      </c>
      <c r="B1633" t="s">
        <v>18</v>
      </c>
      <c r="C1633" t="s">
        <v>19</v>
      </c>
      <c r="D1633">
        <v>4</v>
      </c>
      <c r="E1633">
        <v>86</v>
      </c>
      <c r="F1633">
        <v>61</v>
      </c>
      <c r="G1633" t="s">
        <v>20</v>
      </c>
      <c r="H1633" t="s">
        <v>21</v>
      </c>
      <c r="I1633" t="s">
        <v>22</v>
      </c>
      <c r="J1633" t="b">
        <v>0</v>
      </c>
      <c r="K1633" t="s">
        <v>1397</v>
      </c>
      <c r="L1633" t="s">
        <v>27</v>
      </c>
      <c r="M1633" t="b">
        <v>0</v>
      </c>
      <c r="N1633" t="s">
        <v>25</v>
      </c>
      <c r="O1633">
        <v>109230</v>
      </c>
      <c r="P1633">
        <v>1397076</v>
      </c>
      <c r="Q1633" t="b">
        <v>0</v>
      </c>
      <c r="R1633">
        <v>20171011</v>
      </c>
    </row>
    <row r="1634" spans="1:18" hidden="1" x14ac:dyDescent="0.25">
      <c r="A1634">
        <v>2000</v>
      </c>
      <c r="B1634" t="s">
        <v>18</v>
      </c>
      <c r="C1634" t="s">
        <v>19</v>
      </c>
      <c r="D1634">
        <v>4</v>
      </c>
      <c r="E1634">
        <v>86</v>
      </c>
      <c r="F1634">
        <v>61</v>
      </c>
      <c r="G1634" t="s">
        <v>20</v>
      </c>
      <c r="H1634" t="s">
        <v>21</v>
      </c>
      <c r="I1634" t="s">
        <v>22</v>
      </c>
      <c r="J1634" t="b">
        <v>0</v>
      </c>
      <c r="K1634" t="s">
        <v>1398</v>
      </c>
      <c r="L1634" t="s">
        <v>932</v>
      </c>
      <c r="M1634" t="b">
        <v>0</v>
      </c>
      <c r="N1634" t="s">
        <v>25</v>
      </c>
      <c r="O1634">
        <v>108926</v>
      </c>
      <c r="P1634">
        <v>1397076</v>
      </c>
      <c r="Q1634" t="b">
        <v>0</v>
      </c>
      <c r="R1634">
        <v>20171011</v>
      </c>
    </row>
    <row r="1635" spans="1:18" hidden="1" x14ac:dyDescent="0.25">
      <c r="A1635">
        <v>2000</v>
      </c>
      <c r="B1635" t="s">
        <v>18</v>
      </c>
      <c r="C1635" t="s">
        <v>19</v>
      </c>
      <c r="D1635">
        <v>4</v>
      </c>
      <c r="E1635">
        <v>86</v>
      </c>
      <c r="F1635">
        <v>61</v>
      </c>
      <c r="G1635" t="s">
        <v>20</v>
      </c>
      <c r="H1635" t="s">
        <v>21</v>
      </c>
      <c r="I1635" t="s">
        <v>22</v>
      </c>
      <c r="J1635" t="b">
        <v>0</v>
      </c>
      <c r="K1635" t="s">
        <v>1056</v>
      </c>
      <c r="L1635" t="s">
        <v>24</v>
      </c>
      <c r="M1635" t="b">
        <v>0</v>
      </c>
      <c r="N1635" t="s">
        <v>25</v>
      </c>
      <c r="O1635">
        <v>1108196</v>
      </c>
      <c r="P1635">
        <v>1397076</v>
      </c>
      <c r="Q1635" t="b">
        <v>0</v>
      </c>
      <c r="R1635">
        <v>20171011</v>
      </c>
    </row>
    <row r="1636" spans="1:18" hidden="1" x14ac:dyDescent="0.25">
      <c r="A1636">
        <v>2000</v>
      </c>
      <c r="B1636" t="s">
        <v>18</v>
      </c>
      <c r="C1636" t="s">
        <v>19</v>
      </c>
      <c r="D1636">
        <v>4</v>
      </c>
      <c r="E1636">
        <v>86</v>
      </c>
      <c r="F1636">
        <v>61</v>
      </c>
      <c r="G1636" t="s">
        <v>20</v>
      </c>
      <c r="H1636" t="s">
        <v>21</v>
      </c>
      <c r="I1636" t="s">
        <v>22</v>
      </c>
      <c r="J1636" t="b">
        <v>0</v>
      </c>
      <c r="K1636" t="s">
        <v>1399</v>
      </c>
      <c r="L1636" t="s">
        <v>31</v>
      </c>
      <c r="M1636" t="b">
        <v>0</v>
      </c>
      <c r="N1636" t="s">
        <v>25</v>
      </c>
      <c r="O1636">
        <v>70724</v>
      </c>
      <c r="P1636">
        <v>1397076</v>
      </c>
      <c r="Q1636" t="b">
        <v>0</v>
      </c>
      <c r="R1636">
        <v>20171011</v>
      </c>
    </row>
    <row r="1637" spans="1:18" hidden="1" x14ac:dyDescent="0.25">
      <c r="A1637">
        <v>2000</v>
      </c>
      <c r="B1637" t="s">
        <v>33</v>
      </c>
      <c r="C1637" t="s">
        <v>34</v>
      </c>
      <c r="D1637">
        <v>6</v>
      </c>
      <c r="E1637">
        <v>93</v>
      </c>
      <c r="F1637">
        <v>71</v>
      </c>
      <c r="G1637" t="s">
        <v>20</v>
      </c>
      <c r="H1637" t="s">
        <v>21</v>
      </c>
      <c r="I1637" t="s">
        <v>22</v>
      </c>
      <c r="J1637" t="b">
        <v>0</v>
      </c>
      <c r="K1637" t="s">
        <v>1400</v>
      </c>
      <c r="L1637" t="s">
        <v>1192</v>
      </c>
      <c r="M1637" t="b">
        <v>0</v>
      </c>
      <c r="N1637" t="s">
        <v>25</v>
      </c>
      <c r="O1637">
        <v>96552</v>
      </c>
      <c r="P1637">
        <v>10623608</v>
      </c>
      <c r="Q1637" t="b">
        <v>0</v>
      </c>
      <c r="R1637">
        <v>20171011</v>
      </c>
    </row>
    <row r="1638" spans="1:18" hidden="1" x14ac:dyDescent="0.25">
      <c r="A1638">
        <v>2000</v>
      </c>
      <c r="B1638" t="s">
        <v>33</v>
      </c>
      <c r="C1638" t="s">
        <v>34</v>
      </c>
      <c r="D1638">
        <v>6</v>
      </c>
      <c r="E1638">
        <v>93</v>
      </c>
      <c r="F1638">
        <v>71</v>
      </c>
      <c r="G1638" t="s">
        <v>20</v>
      </c>
      <c r="H1638" t="s">
        <v>21</v>
      </c>
      <c r="I1638" t="s">
        <v>22</v>
      </c>
      <c r="J1638" t="b">
        <v>0</v>
      </c>
      <c r="K1638" t="s">
        <v>1401</v>
      </c>
      <c r="L1638" t="s">
        <v>932</v>
      </c>
      <c r="M1638" t="b">
        <v>0</v>
      </c>
      <c r="N1638" t="s">
        <v>25</v>
      </c>
      <c r="O1638">
        <v>326828</v>
      </c>
      <c r="P1638">
        <v>10623608</v>
      </c>
      <c r="Q1638" t="b">
        <v>0</v>
      </c>
      <c r="R1638">
        <v>20171011</v>
      </c>
    </row>
    <row r="1639" spans="1:18" hidden="1" x14ac:dyDescent="0.25">
      <c r="A1639">
        <v>2000</v>
      </c>
      <c r="B1639" t="s">
        <v>33</v>
      </c>
      <c r="C1639" t="s">
        <v>34</v>
      </c>
      <c r="D1639">
        <v>6</v>
      </c>
      <c r="E1639">
        <v>93</v>
      </c>
      <c r="F1639">
        <v>71</v>
      </c>
      <c r="G1639" t="s">
        <v>20</v>
      </c>
      <c r="H1639" t="s">
        <v>21</v>
      </c>
      <c r="I1639" t="s">
        <v>22</v>
      </c>
      <c r="J1639" t="b">
        <v>0</v>
      </c>
      <c r="K1639" t="s">
        <v>1402</v>
      </c>
      <c r="L1639" t="s">
        <v>24</v>
      </c>
      <c r="M1639" t="b">
        <v>0</v>
      </c>
      <c r="N1639" t="s">
        <v>25</v>
      </c>
      <c r="O1639">
        <v>3886853</v>
      </c>
      <c r="P1639">
        <v>10623608</v>
      </c>
      <c r="Q1639" t="b">
        <v>0</v>
      </c>
      <c r="R1639">
        <v>20171011</v>
      </c>
    </row>
    <row r="1640" spans="1:18" hidden="1" x14ac:dyDescent="0.25">
      <c r="A1640">
        <v>2000</v>
      </c>
      <c r="B1640" t="s">
        <v>33</v>
      </c>
      <c r="C1640" t="s">
        <v>34</v>
      </c>
      <c r="D1640">
        <v>6</v>
      </c>
      <c r="E1640">
        <v>93</v>
      </c>
      <c r="F1640">
        <v>71</v>
      </c>
      <c r="G1640" t="s">
        <v>20</v>
      </c>
      <c r="H1640" t="s">
        <v>21</v>
      </c>
      <c r="I1640" t="s">
        <v>22</v>
      </c>
      <c r="J1640" t="b">
        <v>0</v>
      </c>
      <c r="K1640" t="s">
        <v>937</v>
      </c>
      <c r="L1640" t="s">
        <v>29</v>
      </c>
      <c r="M1640" t="b">
        <v>0</v>
      </c>
      <c r="N1640" t="s">
        <v>25</v>
      </c>
      <c r="O1640">
        <v>5932522</v>
      </c>
      <c r="P1640">
        <v>10623608</v>
      </c>
      <c r="Q1640" t="b">
        <v>0</v>
      </c>
      <c r="R1640">
        <v>20171011</v>
      </c>
    </row>
    <row r="1641" spans="1:18" hidden="1" x14ac:dyDescent="0.25">
      <c r="A1641">
        <v>2000</v>
      </c>
      <c r="B1641" t="s">
        <v>33</v>
      </c>
      <c r="C1641" t="s">
        <v>34</v>
      </c>
      <c r="D1641">
        <v>6</v>
      </c>
      <c r="E1641">
        <v>93</v>
      </c>
      <c r="F1641">
        <v>71</v>
      </c>
      <c r="G1641" t="s">
        <v>20</v>
      </c>
      <c r="H1641" t="s">
        <v>21</v>
      </c>
      <c r="I1641" t="s">
        <v>22</v>
      </c>
      <c r="J1641" t="b">
        <v>0</v>
      </c>
      <c r="K1641" t="s">
        <v>1303</v>
      </c>
      <c r="L1641" t="s">
        <v>972</v>
      </c>
      <c r="M1641" t="b">
        <v>0</v>
      </c>
      <c r="N1641" t="s">
        <v>25</v>
      </c>
      <c r="O1641">
        <v>58537</v>
      </c>
      <c r="P1641">
        <v>10623608</v>
      </c>
      <c r="Q1641" t="b">
        <v>0</v>
      </c>
      <c r="R1641">
        <v>20171011</v>
      </c>
    </row>
    <row r="1642" spans="1:18" hidden="1" x14ac:dyDescent="0.25">
      <c r="A1642">
        <v>2000</v>
      </c>
      <c r="B1642" t="s">
        <v>33</v>
      </c>
      <c r="C1642" t="s">
        <v>34</v>
      </c>
      <c r="D1642">
        <v>6</v>
      </c>
      <c r="E1642">
        <v>93</v>
      </c>
      <c r="F1642">
        <v>71</v>
      </c>
      <c r="G1642" t="s">
        <v>20</v>
      </c>
      <c r="H1642" t="s">
        <v>21</v>
      </c>
      <c r="I1642" t="s">
        <v>22</v>
      </c>
      <c r="J1642" t="b">
        <v>0</v>
      </c>
      <c r="K1642" t="s">
        <v>1403</v>
      </c>
      <c r="L1642" t="s">
        <v>36</v>
      </c>
      <c r="M1642" t="b">
        <v>0</v>
      </c>
      <c r="N1642" t="s">
        <v>25</v>
      </c>
      <c r="O1642">
        <v>134598</v>
      </c>
      <c r="P1642">
        <v>10623608</v>
      </c>
      <c r="Q1642" t="b">
        <v>0</v>
      </c>
      <c r="R1642">
        <v>20171011</v>
      </c>
    </row>
    <row r="1643" spans="1:18" hidden="1" x14ac:dyDescent="0.25">
      <c r="A1643">
        <v>2000</v>
      </c>
      <c r="B1643" t="s">
        <v>33</v>
      </c>
      <c r="C1643" t="s">
        <v>34</v>
      </c>
      <c r="D1643">
        <v>6</v>
      </c>
      <c r="E1643">
        <v>93</v>
      </c>
      <c r="F1643">
        <v>71</v>
      </c>
      <c r="G1643" t="s">
        <v>20</v>
      </c>
      <c r="H1643" t="s">
        <v>21</v>
      </c>
      <c r="I1643" t="s">
        <v>22</v>
      </c>
      <c r="J1643" t="b">
        <v>0</v>
      </c>
      <c r="K1643" t="s">
        <v>1404</v>
      </c>
      <c r="L1643" t="s">
        <v>31</v>
      </c>
      <c r="M1643" t="b">
        <v>0</v>
      </c>
      <c r="N1643" t="s">
        <v>25</v>
      </c>
      <c r="O1643">
        <v>187718</v>
      </c>
      <c r="P1643">
        <v>10623608</v>
      </c>
      <c r="Q1643" t="b">
        <v>0</v>
      </c>
      <c r="R1643">
        <v>20171011</v>
      </c>
    </row>
    <row r="1644" spans="1:18" hidden="1" x14ac:dyDescent="0.25">
      <c r="A1644">
        <v>2000</v>
      </c>
      <c r="B1644" t="s">
        <v>42</v>
      </c>
      <c r="C1644" t="s">
        <v>43</v>
      </c>
      <c r="D1644">
        <v>9</v>
      </c>
      <c r="E1644">
        <v>16</v>
      </c>
      <c r="F1644">
        <v>1</v>
      </c>
      <c r="G1644" t="s">
        <v>20</v>
      </c>
      <c r="H1644" t="s">
        <v>21</v>
      </c>
      <c r="I1644" t="s">
        <v>22</v>
      </c>
      <c r="J1644" t="b">
        <v>0</v>
      </c>
      <c r="K1644" t="s">
        <v>1061</v>
      </c>
      <c r="L1644" t="s">
        <v>29</v>
      </c>
      <c r="M1644" t="b">
        <v>0</v>
      </c>
      <c r="N1644" t="s">
        <v>25</v>
      </c>
      <c r="O1644">
        <v>828902</v>
      </c>
      <c r="P1644">
        <v>1311261</v>
      </c>
      <c r="Q1644" t="b">
        <v>0</v>
      </c>
      <c r="R1644">
        <v>20171011</v>
      </c>
    </row>
    <row r="1645" spans="1:18" hidden="1" x14ac:dyDescent="0.25">
      <c r="A1645">
        <v>2000</v>
      </c>
      <c r="B1645" t="s">
        <v>42</v>
      </c>
      <c r="C1645" t="s">
        <v>43</v>
      </c>
      <c r="D1645">
        <v>9</v>
      </c>
      <c r="E1645">
        <v>16</v>
      </c>
      <c r="F1645">
        <v>1</v>
      </c>
      <c r="G1645" t="s">
        <v>20</v>
      </c>
      <c r="H1645" t="s">
        <v>21</v>
      </c>
      <c r="I1645" t="s">
        <v>22</v>
      </c>
      <c r="J1645" t="b">
        <v>0</v>
      </c>
      <c r="K1645" t="s">
        <v>1405</v>
      </c>
      <c r="L1645" t="s">
        <v>31</v>
      </c>
      <c r="M1645" t="b">
        <v>0</v>
      </c>
      <c r="N1645" t="s">
        <v>25</v>
      </c>
      <c r="O1645">
        <v>8773</v>
      </c>
      <c r="P1645">
        <v>1311261</v>
      </c>
      <c r="Q1645" t="b">
        <v>0</v>
      </c>
      <c r="R1645">
        <v>20171011</v>
      </c>
    </row>
    <row r="1646" spans="1:18" hidden="1" x14ac:dyDescent="0.25">
      <c r="A1646">
        <v>2000</v>
      </c>
      <c r="B1646" t="s">
        <v>42</v>
      </c>
      <c r="C1646" t="s">
        <v>43</v>
      </c>
      <c r="D1646">
        <v>9</v>
      </c>
      <c r="E1646">
        <v>16</v>
      </c>
      <c r="F1646">
        <v>1</v>
      </c>
      <c r="G1646" t="s">
        <v>20</v>
      </c>
      <c r="H1646" t="s">
        <v>21</v>
      </c>
      <c r="I1646" t="s">
        <v>22</v>
      </c>
      <c r="J1646" t="b">
        <v>0</v>
      </c>
      <c r="K1646" t="s">
        <v>1406</v>
      </c>
      <c r="L1646" t="s">
        <v>24</v>
      </c>
      <c r="M1646" t="b">
        <v>0</v>
      </c>
      <c r="N1646" t="s">
        <v>25</v>
      </c>
      <c r="O1646">
        <v>448077</v>
      </c>
      <c r="P1646">
        <v>1311261</v>
      </c>
      <c r="Q1646" t="b">
        <v>0</v>
      </c>
      <c r="R1646">
        <v>20171011</v>
      </c>
    </row>
    <row r="1647" spans="1:18" hidden="1" x14ac:dyDescent="0.25">
      <c r="A1647">
        <v>2000</v>
      </c>
      <c r="B1647" t="s">
        <v>42</v>
      </c>
      <c r="C1647" t="s">
        <v>43</v>
      </c>
      <c r="D1647">
        <v>9</v>
      </c>
      <c r="E1647">
        <v>16</v>
      </c>
      <c r="F1647">
        <v>1</v>
      </c>
      <c r="G1647" t="s">
        <v>20</v>
      </c>
      <c r="H1647" t="s">
        <v>21</v>
      </c>
      <c r="I1647" t="s">
        <v>22</v>
      </c>
      <c r="J1647" t="b">
        <v>0</v>
      </c>
      <c r="K1647" t="s">
        <v>1407</v>
      </c>
      <c r="L1647" t="s">
        <v>958</v>
      </c>
      <c r="M1647" t="b">
        <v>0</v>
      </c>
      <c r="N1647" t="s">
        <v>25</v>
      </c>
      <c r="O1647">
        <v>25509</v>
      </c>
      <c r="P1647">
        <v>1311261</v>
      </c>
      <c r="Q1647" t="b">
        <v>0</v>
      </c>
      <c r="R1647">
        <v>20171011</v>
      </c>
    </row>
    <row r="1648" spans="1:18" hidden="1" x14ac:dyDescent="0.25">
      <c r="A1648">
        <v>2000</v>
      </c>
      <c r="B1648" t="s">
        <v>48</v>
      </c>
      <c r="C1648" t="s">
        <v>49</v>
      </c>
      <c r="D1648">
        <v>10</v>
      </c>
      <c r="E1648">
        <v>51</v>
      </c>
      <c r="F1648">
        <v>11</v>
      </c>
      <c r="G1648" t="s">
        <v>20</v>
      </c>
      <c r="H1648" t="s">
        <v>21</v>
      </c>
      <c r="I1648" t="s">
        <v>22</v>
      </c>
      <c r="J1648" t="b">
        <v>0</v>
      </c>
      <c r="K1648" t="s">
        <v>1408</v>
      </c>
      <c r="L1648" t="s">
        <v>29</v>
      </c>
      <c r="M1648" t="b">
        <v>0</v>
      </c>
      <c r="N1648" t="s">
        <v>25</v>
      </c>
      <c r="O1648">
        <v>181566</v>
      </c>
      <c r="P1648">
        <v>326993</v>
      </c>
      <c r="Q1648" t="b">
        <v>0</v>
      </c>
      <c r="R1648">
        <v>20171011</v>
      </c>
    </row>
    <row r="1649" spans="1:18" hidden="1" x14ac:dyDescent="0.25">
      <c r="A1649">
        <v>2000</v>
      </c>
      <c r="B1649" t="s">
        <v>48</v>
      </c>
      <c r="C1649" t="s">
        <v>49</v>
      </c>
      <c r="D1649">
        <v>10</v>
      </c>
      <c r="E1649">
        <v>51</v>
      </c>
      <c r="F1649">
        <v>11</v>
      </c>
      <c r="G1649" t="s">
        <v>20</v>
      </c>
      <c r="H1649" t="s">
        <v>21</v>
      </c>
      <c r="I1649" t="s">
        <v>22</v>
      </c>
      <c r="J1649" t="b">
        <v>0</v>
      </c>
      <c r="K1649" t="s">
        <v>1409</v>
      </c>
      <c r="L1649" t="s">
        <v>31</v>
      </c>
      <c r="M1649" t="b">
        <v>0</v>
      </c>
      <c r="N1649" t="s">
        <v>25</v>
      </c>
      <c r="O1649">
        <v>1103</v>
      </c>
      <c r="P1649">
        <v>326993</v>
      </c>
      <c r="Q1649" t="b">
        <v>0</v>
      </c>
      <c r="R1649">
        <v>20171011</v>
      </c>
    </row>
    <row r="1650" spans="1:18" hidden="1" x14ac:dyDescent="0.25">
      <c r="A1650">
        <v>2000</v>
      </c>
      <c r="B1650" t="s">
        <v>48</v>
      </c>
      <c r="C1650" t="s">
        <v>49</v>
      </c>
      <c r="D1650">
        <v>10</v>
      </c>
      <c r="E1650">
        <v>51</v>
      </c>
      <c r="F1650">
        <v>11</v>
      </c>
      <c r="G1650" t="s">
        <v>20</v>
      </c>
      <c r="H1650" t="s">
        <v>21</v>
      </c>
      <c r="I1650" t="s">
        <v>22</v>
      </c>
      <c r="J1650" t="b">
        <v>0</v>
      </c>
      <c r="K1650" t="s">
        <v>1410</v>
      </c>
      <c r="L1650" t="s">
        <v>182</v>
      </c>
      <c r="M1650" t="b">
        <v>0</v>
      </c>
      <c r="N1650" t="s">
        <v>25</v>
      </c>
      <c r="O1650">
        <v>1044</v>
      </c>
      <c r="P1650">
        <v>326993</v>
      </c>
      <c r="Q1650" t="b">
        <v>0</v>
      </c>
      <c r="R1650">
        <v>20171011</v>
      </c>
    </row>
    <row r="1651" spans="1:18" hidden="1" x14ac:dyDescent="0.25">
      <c r="A1651">
        <v>2000</v>
      </c>
      <c r="B1651" t="s">
        <v>48</v>
      </c>
      <c r="C1651" t="s">
        <v>49</v>
      </c>
      <c r="D1651">
        <v>10</v>
      </c>
      <c r="E1651">
        <v>51</v>
      </c>
      <c r="F1651">
        <v>11</v>
      </c>
      <c r="G1651" t="s">
        <v>20</v>
      </c>
      <c r="H1651" t="s">
        <v>21</v>
      </c>
      <c r="I1651" t="s">
        <v>22</v>
      </c>
      <c r="J1651" t="b">
        <v>0</v>
      </c>
      <c r="K1651" t="s">
        <v>51</v>
      </c>
      <c r="L1651" t="s">
        <v>24</v>
      </c>
      <c r="M1651" t="b">
        <v>0</v>
      </c>
      <c r="N1651" t="s">
        <v>25</v>
      </c>
      <c r="O1651">
        <v>142891</v>
      </c>
      <c r="P1651">
        <v>326993</v>
      </c>
      <c r="Q1651" t="b">
        <v>0</v>
      </c>
      <c r="R1651">
        <v>20171011</v>
      </c>
    </row>
    <row r="1652" spans="1:18" hidden="1" x14ac:dyDescent="0.25">
      <c r="A1652">
        <v>2000</v>
      </c>
      <c r="B1652" t="s">
        <v>48</v>
      </c>
      <c r="C1652" t="s">
        <v>49</v>
      </c>
      <c r="D1652">
        <v>10</v>
      </c>
      <c r="E1652">
        <v>51</v>
      </c>
      <c r="F1652">
        <v>11</v>
      </c>
      <c r="G1652" t="s">
        <v>20</v>
      </c>
      <c r="H1652" t="s">
        <v>21</v>
      </c>
      <c r="I1652" t="s">
        <v>22</v>
      </c>
      <c r="J1652" t="b">
        <v>0</v>
      </c>
      <c r="K1652" t="s">
        <v>1411</v>
      </c>
      <c r="L1652" t="s">
        <v>972</v>
      </c>
      <c r="M1652" t="b">
        <v>0</v>
      </c>
      <c r="N1652" t="s">
        <v>25</v>
      </c>
      <c r="O1652">
        <v>389</v>
      </c>
      <c r="P1652">
        <v>326993</v>
      </c>
      <c r="Q1652" t="b">
        <v>0</v>
      </c>
      <c r="R1652">
        <v>20171011</v>
      </c>
    </row>
    <row r="1653" spans="1:18" hidden="1" x14ac:dyDescent="0.25">
      <c r="A1653">
        <v>2000</v>
      </c>
      <c r="B1653" t="s">
        <v>58</v>
      </c>
      <c r="C1653" t="s">
        <v>59</v>
      </c>
      <c r="D1653">
        <v>12</v>
      </c>
      <c r="E1653">
        <v>59</v>
      </c>
      <c r="F1653">
        <v>43</v>
      </c>
      <c r="G1653" t="s">
        <v>20</v>
      </c>
      <c r="H1653" t="s">
        <v>21</v>
      </c>
      <c r="I1653" t="s">
        <v>22</v>
      </c>
      <c r="J1653" t="b">
        <v>0</v>
      </c>
      <c r="K1653" t="s">
        <v>1412</v>
      </c>
      <c r="L1653" t="s">
        <v>27</v>
      </c>
      <c r="M1653" t="b">
        <v>0</v>
      </c>
      <c r="N1653" t="s">
        <v>25</v>
      </c>
      <c r="O1653">
        <v>21664</v>
      </c>
      <c r="P1653">
        <v>5856731</v>
      </c>
      <c r="Q1653" t="b">
        <v>0</v>
      </c>
      <c r="R1653">
        <v>20171011</v>
      </c>
    </row>
    <row r="1654" spans="1:18" hidden="1" x14ac:dyDescent="0.25">
      <c r="A1654">
        <v>2000</v>
      </c>
      <c r="B1654" t="s">
        <v>58</v>
      </c>
      <c r="C1654" t="s">
        <v>59</v>
      </c>
      <c r="D1654">
        <v>12</v>
      </c>
      <c r="E1654">
        <v>59</v>
      </c>
      <c r="F1654">
        <v>43</v>
      </c>
      <c r="G1654" t="s">
        <v>20</v>
      </c>
      <c r="H1654" t="s">
        <v>21</v>
      </c>
      <c r="I1654" t="s">
        <v>22</v>
      </c>
      <c r="J1654" t="b">
        <v>0</v>
      </c>
      <c r="K1654" t="s">
        <v>1413</v>
      </c>
      <c r="L1654" t="s">
        <v>29</v>
      </c>
      <c r="M1654" t="b">
        <v>0</v>
      </c>
      <c r="N1654" t="s">
        <v>25</v>
      </c>
      <c r="O1654">
        <v>2989487</v>
      </c>
      <c r="P1654">
        <v>5856731</v>
      </c>
      <c r="Q1654" t="b">
        <v>0</v>
      </c>
      <c r="R1654">
        <v>20171011</v>
      </c>
    </row>
    <row r="1655" spans="1:18" hidden="1" x14ac:dyDescent="0.25">
      <c r="A1655">
        <v>2000</v>
      </c>
      <c r="B1655" t="s">
        <v>58</v>
      </c>
      <c r="C1655" t="s">
        <v>59</v>
      </c>
      <c r="D1655">
        <v>12</v>
      </c>
      <c r="E1655">
        <v>59</v>
      </c>
      <c r="F1655">
        <v>43</v>
      </c>
      <c r="G1655" t="s">
        <v>20</v>
      </c>
      <c r="H1655" t="s">
        <v>21</v>
      </c>
      <c r="I1655" t="s">
        <v>22</v>
      </c>
      <c r="J1655" t="b">
        <v>0</v>
      </c>
      <c r="K1655" t="s">
        <v>1414</v>
      </c>
      <c r="L1655" t="s">
        <v>24</v>
      </c>
      <c r="M1655" t="b">
        <v>0</v>
      </c>
      <c r="N1655" t="s">
        <v>25</v>
      </c>
      <c r="O1655">
        <v>2705348</v>
      </c>
      <c r="P1655">
        <v>5856731</v>
      </c>
      <c r="Q1655" t="b">
        <v>0</v>
      </c>
      <c r="R1655">
        <v>20171011</v>
      </c>
    </row>
    <row r="1656" spans="1:18" hidden="1" x14ac:dyDescent="0.25">
      <c r="A1656">
        <v>2000</v>
      </c>
      <c r="B1656" t="s">
        <v>58</v>
      </c>
      <c r="C1656" t="s">
        <v>59</v>
      </c>
      <c r="D1656">
        <v>12</v>
      </c>
      <c r="E1656">
        <v>59</v>
      </c>
      <c r="F1656">
        <v>43</v>
      </c>
      <c r="G1656" t="s">
        <v>20</v>
      </c>
      <c r="H1656" t="s">
        <v>21</v>
      </c>
      <c r="I1656" t="s">
        <v>22</v>
      </c>
      <c r="J1656" t="b">
        <v>0</v>
      </c>
      <c r="K1656" t="s">
        <v>1415</v>
      </c>
      <c r="L1656" t="s">
        <v>27</v>
      </c>
      <c r="M1656" t="b">
        <v>0</v>
      </c>
      <c r="N1656" t="s">
        <v>25</v>
      </c>
      <c r="O1656">
        <v>80830</v>
      </c>
      <c r="P1656">
        <v>5856731</v>
      </c>
      <c r="Q1656" t="b">
        <v>0</v>
      </c>
      <c r="R1656">
        <v>20171011</v>
      </c>
    </row>
    <row r="1657" spans="1:18" hidden="1" x14ac:dyDescent="0.25">
      <c r="A1657">
        <v>2000</v>
      </c>
      <c r="B1657" t="s">
        <v>58</v>
      </c>
      <c r="C1657" t="s">
        <v>59</v>
      </c>
      <c r="D1657">
        <v>12</v>
      </c>
      <c r="E1657">
        <v>59</v>
      </c>
      <c r="F1657">
        <v>43</v>
      </c>
      <c r="G1657" t="s">
        <v>20</v>
      </c>
      <c r="H1657" t="s">
        <v>21</v>
      </c>
      <c r="I1657" t="s">
        <v>22</v>
      </c>
      <c r="J1657" t="b">
        <v>0</v>
      </c>
      <c r="K1657" t="s">
        <v>1416</v>
      </c>
      <c r="L1657" t="s">
        <v>972</v>
      </c>
      <c r="M1657" t="b">
        <v>0</v>
      </c>
      <c r="N1657" t="s">
        <v>25</v>
      </c>
      <c r="O1657">
        <v>26087</v>
      </c>
      <c r="P1657">
        <v>5856731</v>
      </c>
      <c r="Q1657" t="b">
        <v>0</v>
      </c>
      <c r="R1657">
        <v>20171011</v>
      </c>
    </row>
    <row r="1658" spans="1:18" hidden="1" x14ac:dyDescent="0.25">
      <c r="A1658">
        <v>2000</v>
      </c>
      <c r="B1658" t="s">
        <v>58</v>
      </c>
      <c r="C1658" t="s">
        <v>59</v>
      </c>
      <c r="D1658">
        <v>12</v>
      </c>
      <c r="E1658">
        <v>59</v>
      </c>
      <c r="F1658">
        <v>43</v>
      </c>
      <c r="G1658" t="s">
        <v>20</v>
      </c>
      <c r="H1658" t="s">
        <v>21</v>
      </c>
      <c r="I1658" t="s">
        <v>22</v>
      </c>
      <c r="J1658" t="b">
        <v>0</v>
      </c>
      <c r="K1658" t="s">
        <v>193</v>
      </c>
      <c r="L1658" t="s">
        <v>193</v>
      </c>
      <c r="M1658" t="b">
        <v>1</v>
      </c>
      <c r="N1658" t="s">
        <v>25</v>
      </c>
      <c r="O1658">
        <v>88</v>
      </c>
      <c r="P1658">
        <v>5856731</v>
      </c>
      <c r="Q1658" t="b">
        <v>0</v>
      </c>
      <c r="R1658">
        <v>20171011</v>
      </c>
    </row>
    <row r="1659" spans="1:18" hidden="1" x14ac:dyDescent="0.25">
      <c r="A1659">
        <v>2000</v>
      </c>
      <c r="B1659" t="s">
        <v>58</v>
      </c>
      <c r="C1659" t="s">
        <v>59</v>
      </c>
      <c r="D1659">
        <v>12</v>
      </c>
      <c r="E1659">
        <v>59</v>
      </c>
      <c r="F1659">
        <v>43</v>
      </c>
      <c r="G1659" t="s">
        <v>20</v>
      </c>
      <c r="H1659" t="s">
        <v>21</v>
      </c>
      <c r="I1659" t="s">
        <v>22</v>
      </c>
      <c r="J1659" t="b">
        <v>0</v>
      </c>
      <c r="K1659" t="s">
        <v>1417</v>
      </c>
      <c r="L1659" t="s">
        <v>1192</v>
      </c>
      <c r="M1659" t="b">
        <v>0</v>
      </c>
      <c r="N1659" t="s">
        <v>25</v>
      </c>
      <c r="O1659">
        <v>17338</v>
      </c>
      <c r="P1659">
        <v>5856731</v>
      </c>
      <c r="Q1659" t="b">
        <v>0</v>
      </c>
      <c r="R1659">
        <v>20171011</v>
      </c>
    </row>
    <row r="1660" spans="1:18" hidden="1" x14ac:dyDescent="0.25">
      <c r="A1660">
        <v>2000</v>
      </c>
      <c r="B1660" t="s">
        <v>58</v>
      </c>
      <c r="C1660" t="s">
        <v>59</v>
      </c>
      <c r="D1660">
        <v>12</v>
      </c>
      <c r="E1660">
        <v>59</v>
      </c>
      <c r="F1660">
        <v>43</v>
      </c>
      <c r="G1660" t="s">
        <v>20</v>
      </c>
      <c r="H1660" t="s">
        <v>21</v>
      </c>
      <c r="I1660" t="s">
        <v>22</v>
      </c>
      <c r="J1660" t="b">
        <v>0</v>
      </c>
      <c r="K1660" t="s">
        <v>1418</v>
      </c>
      <c r="L1660" t="s">
        <v>27</v>
      </c>
      <c r="M1660" t="b">
        <v>0</v>
      </c>
      <c r="N1660" t="s">
        <v>25</v>
      </c>
      <c r="O1660">
        <v>15889</v>
      </c>
      <c r="P1660">
        <v>5856731</v>
      </c>
      <c r="Q1660" t="b">
        <v>0</v>
      </c>
      <c r="R1660">
        <v>20171011</v>
      </c>
    </row>
    <row r="1661" spans="1:18" hidden="1" x14ac:dyDescent="0.25">
      <c r="A1661">
        <v>2000</v>
      </c>
      <c r="B1661" t="s">
        <v>271</v>
      </c>
      <c r="C1661" t="s">
        <v>272</v>
      </c>
      <c r="D1661">
        <v>13</v>
      </c>
      <c r="E1661">
        <v>58</v>
      </c>
      <c r="F1661">
        <v>44</v>
      </c>
      <c r="G1661" t="s">
        <v>20</v>
      </c>
      <c r="H1661" t="s">
        <v>21</v>
      </c>
      <c r="I1661" t="s">
        <v>22</v>
      </c>
      <c r="J1661" t="b">
        <v>1</v>
      </c>
      <c r="K1661" t="s">
        <v>1419</v>
      </c>
      <c r="L1661" t="s">
        <v>1420</v>
      </c>
      <c r="M1661" t="b">
        <v>0</v>
      </c>
      <c r="N1661" t="s">
        <v>25</v>
      </c>
      <c r="O1661">
        <v>920478</v>
      </c>
      <c r="P1661">
        <v>2415743</v>
      </c>
      <c r="Q1661" t="b">
        <v>0</v>
      </c>
      <c r="R1661">
        <v>20171011</v>
      </c>
    </row>
    <row r="1662" spans="1:18" hidden="1" x14ac:dyDescent="0.25">
      <c r="A1662">
        <v>2000</v>
      </c>
      <c r="B1662" t="s">
        <v>271</v>
      </c>
      <c r="C1662" t="s">
        <v>272</v>
      </c>
      <c r="D1662">
        <v>13</v>
      </c>
      <c r="E1662">
        <v>58</v>
      </c>
      <c r="F1662">
        <v>44</v>
      </c>
      <c r="G1662" t="s">
        <v>20</v>
      </c>
      <c r="H1662" t="s">
        <v>21</v>
      </c>
      <c r="I1662" t="s">
        <v>22</v>
      </c>
      <c r="J1662" t="b">
        <v>1</v>
      </c>
      <c r="K1662" t="s">
        <v>1421</v>
      </c>
      <c r="L1662" t="s">
        <v>1422</v>
      </c>
      <c r="M1662" t="b">
        <v>0</v>
      </c>
      <c r="N1662" t="s">
        <v>25</v>
      </c>
      <c r="O1662">
        <v>25942</v>
      </c>
      <c r="P1662">
        <v>2415743</v>
      </c>
      <c r="Q1662" t="b">
        <v>0</v>
      </c>
      <c r="R1662">
        <v>20171011</v>
      </c>
    </row>
    <row r="1663" spans="1:18" hidden="1" x14ac:dyDescent="0.25">
      <c r="A1663">
        <v>2000</v>
      </c>
      <c r="B1663" t="s">
        <v>271</v>
      </c>
      <c r="C1663" t="s">
        <v>272</v>
      </c>
      <c r="D1663">
        <v>13</v>
      </c>
      <c r="E1663">
        <v>58</v>
      </c>
      <c r="F1663">
        <v>44</v>
      </c>
      <c r="G1663" t="s">
        <v>20</v>
      </c>
      <c r="H1663" t="s">
        <v>21</v>
      </c>
      <c r="I1663" t="s">
        <v>22</v>
      </c>
      <c r="J1663" t="b">
        <v>1</v>
      </c>
      <c r="K1663" t="s">
        <v>1423</v>
      </c>
      <c r="L1663" t="s">
        <v>1422</v>
      </c>
      <c r="M1663" t="b">
        <v>0</v>
      </c>
      <c r="N1663" t="s">
        <v>25</v>
      </c>
      <c r="O1663">
        <v>22975</v>
      </c>
      <c r="P1663">
        <v>2415743</v>
      </c>
      <c r="Q1663" t="b">
        <v>0</v>
      </c>
      <c r="R1663">
        <v>20171011</v>
      </c>
    </row>
    <row r="1664" spans="1:18" hidden="1" x14ac:dyDescent="0.25">
      <c r="A1664">
        <v>2000</v>
      </c>
      <c r="B1664" t="s">
        <v>271</v>
      </c>
      <c r="C1664" t="s">
        <v>272</v>
      </c>
      <c r="D1664">
        <v>13</v>
      </c>
      <c r="E1664">
        <v>58</v>
      </c>
      <c r="F1664">
        <v>44</v>
      </c>
      <c r="G1664" t="s">
        <v>20</v>
      </c>
      <c r="H1664" t="s">
        <v>21</v>
      </c>
      <c r="I1664" t="s">
        <v>22</v>
      </c>
      <c r="J1664" t="b">
        <v>1</v>
      </c>
      <c r="K1664" t="s">
        <v>1424</v>
      </c>
      <c r="L1664" t="s">
        <v>1422</v>
      </c>
      <c r="M1664" t="b">
        <v>0</v>
      </c>
      <c r="N1664" t="s">
        <v>25</v>
      </c>
      <c r="O1664">
        <v>21249</v>
      </c>
      <c r="P1664">
        <v>2415743</v>
      </c>
      <c r="Q1664" t="b">
        <v>0</v>
      </c>
      <c r="R1664">
        <v>20171011</v>
      </c>
    </row>
    <row r="1665" spans="1:18" hidden="1" x14ac:dyDescent="0.25">
      <c r="A1665">
        <v>2000</v>
      </c>
      <c r="B1665" t="s">
        <v>271</v>
      </c>
      <c r="C1665" t="s">
        <v>272</v>
      </c>
      <c r="D1665">
        <v>13</v>
      </c>
      <c r="E1665">
        <v>58</v>
      </c>
      <c r="F1665">
        <v>44</v>
      </c>
      <c r="G1665" t="s">
        <v>20</v>
      </c>
      <c r="H1665" t="s">
        <v>21</v>
      </c>
      <c r="I1665" t="s">
        <v>22</v>
      </c>
      <c r="J1665" t="b">
        <v>1</v>
      </c>
      <c r="K1665" t="s">
        <v>1425</v>
      </c>
      <c r="L1665" t="s">
        <v>1426</v>
      </c>
      <c r="M1665" t="b">
        <v>0</v>
      </c>
      <c r="N1665" t="s">
        <v>25</v>
      </c>
      <c r="O1665">
        <v>1413224</v>
      </c>
      <c r="P1665">
        <v>2415743</v>
      </c>
      <c r="Q1665" t="b">
        <v>0</v>
      </c>
      <c r="R1665">
        <v>20171011</v>
      </c>
    </row>
    <row r="1666" spans="1:18" hidden="1" x14ac:dyDescent="0.25">
      <c r="A1666">
        <v>2000</v>
      </c>
      <c r="B1666" t="s">
        <v>271</v>
      </c>
      <c r="C1666" t="s">
        <v>272</v>
      </c>
      <c r="D1666">
        <v>13</v>
      </c>
      <c r="E1666">
        <v>58</v>
      </c>
      <c r="F1666">
        <v>44</v>
      </c>
      <c r="G1666" t="s">
        <v>20</v>
      </c>
      <c r="H1666" t="s">
        <v>21</v>
      </c>
      <c r="I1666" t="s">
        <v>22</v>
      </c>
      <c r="J1666" t="b">
        <v>1</v>
      </c>
      <c r="K1666" t="s">
        <v>1427</v>
      </c>
      <c r="L1666" t="s">
        <v>1422</v>
      </c>
      <c r="M1666" t="b">
        <v>0</v>
      </c>
      <c r="N1666" t="s">
        <v>25</v>
      </c>
      <c r="O1666">
        <v>11875</v>
      </c>
      <c r="P1666">
        <v>2415743</v>
      </c>
      <c r="Q1666" t="b">
        <v>0</v>
      </c>
      <c r="R1666">
        <v>20171011</v>
      </c>
    </row>
    <row r="1667" spans="1:18" hidden="1" x14ac:dyDescent="0.25">
      <c r="A1667">
        <v>2000</v>
      </c>
      <c r="B1667" t="s">
        <v>62</v>
      </c>
      <c r="C1667" t="s">
        <v>63</v>
      </c>
      <c r="D1667">
        <v>15</v>
      </c>
      <c r="E1667">
        <v>95</v>
      </c>
      <c r="F1667">
        <v>82</v>
      </c>
      <c r="G1667" t="s">
        <v>20</v>
      </c>
      <c r="H1667" t="s">
        <v>21</v>
      </c>
      <c r="I1667" t="s">
        <v>22</v>
      </c>
      <c r="J1667" t="b">
        <v>0</v>
      </c>
      <c r="K1667" t="s">
        <v>1428</v>
      </c>
      <c r="L1667" t="s">
        <v>24</v>
      </c>
      <c r="M1667" t="b">
        <v>0</v>
      </c>
      <c r="N1667" t="s">
        <v>25</v>
      </c>
      <c r="O1667">
        <v>84701</v>
      </c>
      <c r="P1667">
        <v>345623</v>
      </c>
      <c r="Q1667" t="b">
        <v>0</v>
      </c>
      <c r="R1667">
        <v>20171011</v>
      </c>
    </row>
    <row r="1668" spans="1:18" hidden="1" x14ac:dyDescent="0.25">
      <c r="A1668">
        <v>2000</v>
      </c>
      <c r="B1668" t="s">
        <v>62</v>
      </c>
      <c r="C1668" t="s">
        <v>63</v>
      </c>
      <c r="D1668">
        <v>15</v>
      </c>
      <c r="E1668">
        <v>95</v>
      </c>
      <c r="F1668">
        <v>82</v>
      </c>
      <c r="G1668" t="s">
        <v>20</v>
      </c>
      <c r="H1668" t="s">
        <v>21</v>
      </c>
      <c r="I1668" t="s">
        <v>22</v>
      </c>
      <c r="J1668" t="b">
        <v>0</v>
      </c>
      <c r="K1668" t="s">
        <v>1429</v>
      </c>
      <c r="L1668" t="s">
        <v>31</v>
      </c>
      <c r="M1668" t="b">
        <v>0</v>
      </c>
      <c r="N1668" t="s">
        <v>25</v>
      </c>
      <c r="O1668">
        <v>3127</v>
      </c>
      <c r="P1668">
        <v>345623</v>
      </c>
      <c r="Q1668" t="b">
        <v>0</v>
      </c>
      <c r="R1668">
        <v>20171011</v>
      </c>
    </row>
    <row r="1669" spans="1:18" hidden="1" x14ac:dyDescent="0.25">
      <c r="A1669">
        <v>2000</v>
      </c>
      <c r="B1669" t="s">
        <v>62</v>
      </c>
      <c r="C1669" t="s">
        <v>63</v>
      </c>
      <c r="D1669">
        <v>15</v>
      </c>
      <c r="E1669">
        <v>95</v>
      </c>
      <c r="F1669">
        <v>82</v>
      </c>
      <c r="G1669" t="s">
        <v>20</v>
      </c>
      <c r="H1669" t="s">
        <v>21</v>
      </c>
      <c r="I1669" t="s">
        <v>22</v>
      </c>
      <c r="J1669" t="b">
        <v>0</v>
      </c>
      <c r="K1669" t="s">
        <v>1430</v>
      </c>
      <c r="L1669" t="s">
        <v>972</v>
      </c>
      <c r="M1669" t="b">
        <v>0</v>
      </c>
      <c r="N1669" t="s">
        <v>25</v>
      </c>
      <c r="O1669">
        <v>4220</v>
      </c>
      <c r="P1669">
        <v>345623</v>
      </c>
      <c r="Q1669" t="b">
        <v>0</v>
      </c>
      <c r="R1669">
        <v>20171011</v>
      </c>
    </row>
    <row r="1670" spans="1:18" hidden="1" x14ac:dyDescent="0.25">
      <c r="A1670">
        <v>2000</v>
      </c>
      <c r="B1670" t="s">
        <v>62</v>
      </c>
      <c r="C1670" t="s">
        <v>63</v>
      </c>
      <c r="D1670">
        <v>15</v>
      </c>
      <c r="E1670">
        <v>95</v>
      </c>
      <c r="F1670">
        <v>82</v>
      </c>
      <c r="G1670" t="s">
        <v>20</v>
      </c>
      <c r="H1670" t="s">
        <v>21</v>
      </c>
      <c r="I1670" t="s">
        <v>22</v>
      </c>
      <c r="J1670" t="b">
        <v>0</v>
      </c>
      <c r="K1670" t="s">
        <v>1431</v>
      </c>
      <c r="L1670" t="s">
        <v>182</v>
      </c>
      <c r="M1670" t="b">
        <v>0</v>
      </c>
      <c r="N1670" t="s">
        <v>25</v>
      </c>
      <c r="O1670">
        <v>2360</v>
      </c>
      <c r="P1670">
        <v>345623</v>
      </c>
      <c r="Q1670" t="b">
        <v>0</v>
      </c>
      <c r="R1670">
        <v>20171011</v>
      </c>
    </row>
    <row r="1671" spans="1:18" hidden="1" x14ac:dyDescent="0.25">
      <c r="A1671">
        <v>2000</v>
      </c>
      <c r="B1671" t="s">
        <v>62</v>
      </c>
      <c r="C1671" t="s">
        <v>63</v>
      </c>
      <c r="D1671">
        <v>15</v>
      </c>
      <c r="E1671">
        <v>95</v>
      </c>
      <c r="F1671">
        <v>82</v>
      </c>
      <c r="G1671" t="s">
        <v>20</v>
      </c>
      <c r="H1671" t="s">
        <v>21</v>
      </c>
      <c r="I1671" t="s">
        <v>22</v>
      </c>
      <c r="J1671" t="b">
        <v>0</v>
      </c>
      <c r="K1671" t="s">
        <v>879</v>
      </c>
      <c r="L1671" t="s">
        <v>29</v>
      </c>
      <c r="M1671" t="b">
        <v>0</v>
      </c>
      <c r="N1671" t="s">
        <v>25</v>
      </c>
      <c r="O1671">
        <v>251215</v>
      </c>
      <c r="P1671">
        <v>345623</v>
      </c>
      <c r="Q1671" t="b">
        <v>0</v>
      </c>
      <c r="R1671">
        <v>20171011</v>
      </c>
    </row>
    <row r="1672" spans="1:18" hidden="1" x14ac:dyDescent="0.25">
      <c r="A1672">
        <v>2000</v>
      </c>
      <c r="B1672" t="s">
        <v>69</v>
      </c>
      <c r="C1672" t="s">
        <v>70</v>
      </c>
      <c r="D1672">
        <v>18</v>
      </c>
      <c r="E1672">
        <v>32</v>
      </c>
      <c r="F1672">
        <v>22</v>
      </c>
      <c r="G1672" t="s">
        <v>20</v>
      </c>
      <c r="H1672" t="s">
        <v>21</v>
      </c>
      <c r="I1672" t="s">
        <v>22</v>
      </c>
      <c r="J1672" t="b">
        <v>0</v>
      </c>
      <c r="K1672" t="s">
        <v>1432</v>
      </c>
      <c r="L1672" t="s">
        <v>31</v>
      </c>
      <c r="M1672" t="b">
        <v>0</v>
      </c>
      <c r="N1672" t="s">
        <v>25</v>
      </c>
      <c r="O1672">
        <v>33992</v>
      </c>
      <c r="P1672">
        <v>2145209</v>
      </c>
      <c r="Q1672" t="b">
        <v>0</v>
      </c>
      <c r="R1672">
        <v>20171011</v>
      </c>
    </row>
    <row r="1673" spans="1:18" hidden="1" x14ac:dyDescent="0.25">
      <c r="A1673">
        <v>2000</v>
      </c>
      <c r="B1673" t="s">
        <v>69</v>
      </c>
      <c r="C1673" t="s">
        <v>70</v>
      </c>
      <c r="D1673">
        <v>18</v>
      </c>
      <c r="E1673">
        <v>32</v>
      </c>
      <c r="F1673">
        <v>22</v>
      </c>
      <c r="G1673" t="s">
        <v>20</v>
      </c>
      <c r="H1673" t="s">
        <v>21</v>
      </c>
      <c r="I1673" t="s">
        <v>22</v>
      </c>
      <c r="J1673" t="b">
        <v>0</v>
      </c>
      <c r="K1673" t="s">
        <v>71</v>
      </c>
      <c r="L1673" t="s">
        <v>24</v>
      </c>
      <c r="M1673" t="b">
        <v>0</v>
      </c>
      <c r="N1673" t="s">
        <v>25</v>
      </c>
      <c r="O1673">
        <v>1427944</v>
      </c>
      <c r="P1673">
        <v>2145209</v>
      </c>
      <c r="Q1673" t="b">
        <v>0</v>
      </c>
      <c r="R1673">
        <v>20171011</v>
      </c>
    </row>
    <row r="1674" spans="1:18" hidden="1" x14ac:dyDescent="0.25">
      <c r="A1674">
        <v>2000</v>
      </c>
      <c r="B1674" t="s">
        <v>69</v>
      </c>
      <c r="C1674" t="s">
        <v>70</v>
      </c>
      <c r="D1674">
        <v>18</v>
      </c>
      <c r="E1674">
        <v>32</v>
      </c>
      <c r="F1674">
        <v>22</v>
      </c>
      <c r="G1674" t="s">
        <v>20</v>
      </c>
      <c r="H1674" t="s">
        <v>21</v>
      </c>
      <c r="I1674" t="s">
        <v>22</v>
      </c>
      <c r="J1674" t="b">
        <v>0</v>
      </c>
      <c r="K1674" t="s">
        <v>1433</v>
      </c>
      <c r="L1674" t="s">
        <v>29</v>
      </c>
      <c r="M1674" t="b">
        <v>0</v>
      </c>
      <c r="N1674" t="s">
        <v>25</v>
      </c>
      <c r="O1674">
        <v>683273</v>
      </c>
      <c r="P1674">
        <v>2145209</v>
      </c>
      <c r="Q1674" t="b">
        <v>0</v>
      </c>
      <c r="R1674">
        <v>20171011</v>
      </c>
    </row>
    <row r="1675" spans="1:18" hidden="1" x14ac:dyDescent="0.25">
      <c r="A1675">
        <v>2000</v>
      </c>
      <c r="B1675" t="s">
        <v>76</v>
      </c>
      <c r="C1675" t="s">
        <v>77</v>
      </c>
      <c r="D1675">
        <v>23</v>
      </c>
      <c r="E1675">
        <v>11</v>
      </c>
      <c r="F1675">
        <v>2</v>
      </c>
      <c r="G1675" t="s">
        <v>20</v>
      </c>
      <c r="H1675" t="s">
        <v>21</v>
      </c>
      <c r="I1675" t="s">
        <v>22</v>
      </c>
      <c r="J1675" t="b">
        <v>0</v>
      </c>
      <c r="K1675" t="s">
        <v>1434</v>
      </c>
      <c r="L1675" t="s">
        <v>29</v>
      </c>
      <c r="M1675" t="b">
        <v>0</v>
      </c>
      <c r="N1675" t="s">
        <v>25</v>
      </c>
      <c r="O1675">
        <v>197183</v>
      </c>
      <c r="P1675">
        <v>634872</v>
      </c>
      <c r="Q1675" t="b">
        <v>0</v>
      </c>
      <c r="R1675">
        <v>20171011</v>
      </c>
    </row>
    <row r="1676" spans="1:18" hidden="1" x14ac:dyDescent="0.25">
      <c r="A1676">
        <v>2000</v>
      </c>
      <c r="B1676" t="s">
        <v>76</v>
      </c>
      <c r="C1676" t="s">
        <v>77</v>
      </c>
      <c r="D1676">
        <v>23</v>
      </c>
      <c r="E1676">
        <v>11</v>
      </c>
      <c r="F1676">
        <v>2</v>
      </c>
      <c r="G1676" t="s">
        <v>20</v>
      </c>
      <c r="H1676" t="s">
        <v>21</v>
      </c>
      <c r="I1676" t="s">
        <v>22</v>
      </c>
      <c r="J1676" t="b">
        <v>0</v>
      </c>
      <c r="K1676" t="s">
        <v>1071</v>
      </c>
      <c r="L1676" t="s">
        <v>24</v>
      </c>
      <c r="M1676" t="b">
        <v>0</v>
      </c>
      <c r="N1676" t="s">
        <v>25</v>
      </c>
      <c r="O1676">
        <v>437689</v>
      </c>
      <c r="P1676">
        <v>634872</v>
      </c>
      <c r="Q1676" t="b">
        <v>0</v>
      </c>
      <c r="R1676">
        <v>20171011</v>
      </c>
    </row>
    <row r="1677" spans="1:18" hidden="1" x14ac:dyDescent="0.25">
      <c r="A1677">
        <v>2000</v>
      </c>
      <c r="B1677" t="s">
        <v>80</v>
      </c>
      <c r="C1677" t="s">
        <v>81</v>
      </c>
      <c r="D1677">
        <v>24</v>
      </c>
      <c r="E1677">
        <v>52</v>
      </c>
      <c r="F1677">
        <v>52</v>
      </c>
      <c r="G1677" t="s">
        <v>20</v>
      </c>
      <c r="H1677" t="s">
        <v>21</v>
      </c>
      <c r="I1677" t="s">
        <v>22</v>
      </c>
      <c r="J1677" t="b">
        <v>0</v>
      </c>
      <c r="K1677" t="s">
        <v>1435</v>
      </c>
      <c r="L1677" t="s">
        <v>24</v>
      </c>
      <c r="M1677" t="b">
        <v>0</v>
      </c>
      <c r="N1677" t="s">
        <v>25</v>
      </c>
      <c r="O1677">
        <v>715178</v>
      </c>
      <c r="P1677">
        <v>1946898</v>
      </c>
      <c r="Q1677" t="b">
        <v>0</v>
      </c>
      <c r="R1677">
        <v>20171011</v>
      </c>
    </row>
    <row r="1678" spans="1:18" hidden="1" x14ac:dyDescent="0.25">
      <c r="A1678">
        <v>2000</v>
      </c>
      <c r="B1678" t="s">
        <v>80</v>
      </c>
      <c r="C1678" t="s">
        <v>81</v>
      </c>
      <c r="D1678">
        <v>24</v>
      </c>
      <c r="E1678">
        <v>52</v>
      </c>
      <c r="F1678">
        <v>52</v>
      </c>
      <c r="G1678" t="s">
        <v>20</v>
      </c>
      <c r="H1678" t="s">
        <v>21</v>
      </c>
      <c r="I1678" t="s">
        <v>22</v>
      </c>
      <c r="J1678" t="b">
        <v>0</v>
      </c>
      <c r="K1678" t="s">
        <v>1436</v>
      </c>
      <c r="M1678" t="b">
        <v>1</v>
      </c>
      <c r="N1678" t="s">
        <v>25</v>
      </c>
      <c r="O1678">
        <v>113</v>
      </c>
      <c r="P1678">
        <v>1946898</v>
      </c>
      <c r="Q1678" t="b">
        <v>0</v>
      </c>
      <c r="R1678">
        <v>20171011</v>
      </c>
    </row>
    <row r="1679" spans="1:18" hidden="1" x14ac:dyDescent="0.25">
      <c r="A1679">
        <v>2000</v>
      </c>
      <c r="B1679" t="s">
        <v>80</v>
      </c>
      <c r="C1679" t="s">
        <v>81</v>
      </c>
      <c r="D1679">
        <v>24</v>
      </c>
      <c r="E1679">
        <v>52</v>
      </c>
      <c r="F1679">
        <v>52</v>
      </c>
      <c r="G1679" t="s">
        <v>20</v>
      </c>
      <c r="H1679" t="s">
        <v>21</v>
      </c>
      <c r="I1679" t="s">
        <v>22</v>
      </c>
      <c r="J1679" t="b">
        <v>0</v>
      </c>
      <c r="K1679" t="s">
        <v>83</v>
      </c>
      <c r="L1679" t="s">
        <v>29</v>
      </c>
      <c r="M1679" t="b">
        <v>0</v>
      </c>
      <c r="N1679" t="s">
        <v>25</v>
      </c>
      <c r="O1679">
        <v>1230013</v>
      </c>
      <c r="P1679">
        <v>1946898</v>
      </c>
      <c r="Q1679" t="b">
        <v>0</v>
      </c>
      <c r="R1679">
        <v>20171011</v>
      </c>
    </row>
    <row r="1680" spans="1:18" hidden="1" x14ac:dyDescent="0.25">
      <c r="A1680">
        <v>2000</v>
      </c>
      <c r="B1680" t="s">
        <v>80</v>
      </c>
      <c r="C1680" t="s">
        <v>81</v>
      </c>
      <c r="D1680">
        <v>24</v>
      </c>
      <c r="E1680">
        <v>52</v>
      </c>
      <c r="F1680">
        <v>52</v>
      </c>
      <c r="G1680" t="s">
        <v>20</v>
      </c>
      <c r="H1680" t="s">
        <v>21</v>
      </c>
      <c r="I1680" t="s">
        <v>22</v>
      </c>
      <c r="J1680" t="b">
        <v>0</v>
      </c>
      <c r="K1680" t="s">
        <v>134</v>
      </c>
      <c r="M1680" t="b">
        <v>0</v>
      </c>
      <c r="N1680" t="s">
        <v>25</v>
      </c>
      <c r="O1680">
        <v>1594</v>
      </c>
      <c r="P1680">
        <v>1946898</v>
      </c>
      <c r="Q1680" t="b">
        <v>0</v>
      </c>
      <c r="R1680">
        <v>20171011</v>
      </c>
    </row>
    <row r="1681" spans="1:18" x14ac:dyDescent="0.25">
      <c r="A1681">
        <v>2000</v>
      </c>
      <c r="B1681" t="s">
        <v>85</v>
      </c>
      <c r="C1681" t="s">
        <v>86</v>
      </c>
      <c r="D1681">
        <v>25</v>
      </c>
      <c r="E1681">
        <v>14</v>
      </c>
      <c r="F1681">
        <v>3</v>
      </c>
      <c r="G1681" t="s">
        <v>20</v>
      </c>
      <c r="H1681" t="s">
        <v>21</v>
      </c>
      <c r="I1681" t="s">
        <v>22</v>
      </c>
      <c r="J1681" t="b">
        <v>0</v>
      </c>
      <c r="K1681" t="s">
        <v>1437</v>
      </c>
      <c r="L1681" t="s">
        <v>182</v>
      </c>
      <c r="M1681" t="b">
        <v>0</v>
      </c>
      <c r="N1681" t="s">
        <v>25</v>
      </c>
      <c r="O1681">
        <v>42113</v>
      </c>
      <c r="P1681">
        <v>2734048</v>
      </c>
      <c r="Q1681" t="b">
        <v>0</v>
      </c>
      <c r="R1681">
        <v>20171011</v>
      </c>
    </row>
    <row r="1682" spans="1:18" x14ac:dyDescent="0.25">
      <c r="A1682">
        <v>2000</v>
      </c>
      <c r="B1682" t="s">
        <v>85</v>
      </c>
      <c r="C1682" t="s">
        <v>86</v>
      </c>
      <c r="D1682">
        <v>25</v>
      </c>
      <c r="E1682">
        <v>14</v>
      </c>
      <c r="F1682">
        <v>3</v>
      </c>
      <c r="G1682" t="s">
        <v>20</v>
      </c>
      <c r="H1682" t="s">
        <v>21</v>
      </c>
      <c r="I1682" t="s">
        <v>22</v>
      </c>
      <c r="J1682" t="b">
        <v>0</v>
      </c>
      <c r="K1682" t="s">
        <v>1438</v>
      </c>
      <c r="L1682" t="s">
        <v>31</v>
      </c>
      <c r="M1682" t="b">
        <v>0</v>
      </c>
      <c r="N1682" t="s">
        <v>25</v>
      </c>
      <c r="O1682">
        <v>308860</v>
      </c>
      <c r="P1682">
        <v>2734048</v>
      </c>
      <c r="Q1682" t="b">
        <v>0</v>
      </c>
      <c r="R1682">
        <v>20171011</v>
      </c>
    </row>
    <row r="1683" spans="1:18" x14ac:dyDescent="0.25">
      <c r="A1683">
        <v>2000</v>
      </c>
      <c r="B1683" t="s">
        <v>85</v>
      </c>
      <c r="C1683" t="s">
        <v>86</v>
      </c>
      <c r="D1683">
        <v>25</v>
      </c>
      <c r="E1683">
        <v>14</v>
      </c>
      <c r="F1683">
        <v>3</v>
      </c>
      <c r="G1683" t="s">
        <v>20</v>
      </c>
      <c r="H1683" t="s">
        <v>21</v>
      </c>
      <c r="I1683" t="s">
        <v>22</v>
      </c>
      <c r="J1683" t="b">
        <v>0</v>
      </c>
      <c r="K1683" t="s">
        <v>1439</v>
      </c>
      <c r="L1683" t="s">
        <v>1440</v>
      </c>
      <c r="M1683" t="b">
        <v>0</v>
      </c>
      <c r="N1683" t="s">
        <v>25</v>
      </c>
      <c r="O1683">
        <v>8452</v>
      </c>
      <c r="P1683">
        <v>2734048</v>
      </c>
      <c r="Q1683" t="b">
        <v>0</v>
      </c>
      <c r="R1683">
        <v>20171011</v>
      </c>
    </row>
    <row r="1684" spans="1:18" x14ac:dyDescent="0.25">
      <c r="A1684">
        <v>2000</v>
      </c>
      <c r="B1684" t="s">
        <v>85</v>
      </c>
      <c r="C1684" t="s">
        <v>86</v>
      </c>
      <c r="D1684">
        <v>25</v>
      </c>
      <c r="E1684">
        <v>14</v>
      </c>
      <c r="F1684">
        <v>3</v>
      </c>
      <c r="G1684" t="s">
        <v>20</v>
      </c>
      <c r="H1684" t="s">
        <v>21</v>
      </c>
      <c r="I1684" t="s">
        <v>22</v>
      </c>
      <c r="J1684" t="b">
        <v>0</v>
      </c>
      <c r="K1684" t="s">
        <v>990</v>
      </c>
      <c r="M1684" t="b">
        <v>0</v>
      </c>
      <c r="N1684" t="s">
        <v>25</v>
      </c>
      <c r="O1684">
        <v>134586</v>
      </c>
      <c r="P1684">
        <v>2734048</v>
      </c>
      <c r="Q1684" t="b">
        <v>0</v>
      </c>
      <c r="R1684">
        <v>20171011</v>
      </c>
    </row>
    <row r="1685" spans="1:18" x14ac:dyDescent="0.25">
      <c r="A1685">
        <v>2000</v>
      </c>
      <c r="B1685" t="s">
        <v>85</v>
      </c>
      <c r="C1685" t="s">
        <v>86</v>
      </c>
      <c r="D1685">
        <v>25</v>
      </c>
      <c r="E1685">
        <v>14</v>
      </c>
      <c r="F1685">
        <v>3</v>
      </c>
      <c r="G1685" t="s">
        <v>20</v>
      </c>
      <c r="H1685" t="s">
        <v>21</v>
      </c>
      <c r="I1685" t="s">
        <v>22</v>
      </c>
      <c r="J1685" t="b">
        <v>0</v>
      </c>
      <c r="K1685" t="s">
        <v>193</v>
      </c>
      <c r="L1685" t="s">
        <v>193</v>
      </c>
      <c r="M1685" t="b">
        <v>1</v>
      </c>
      <c r="N1685" t="s">
        <v>25</v>
      </c>
      <c r="O1685">
        <v>42</v>
      </c>
      <c r="P1685">
        <v>2734048</v>
      </c>
      <c r="Q1685" t="b">
        <v>0</v>
      </c>
      <c r="R1685">
        <v>20171011</v>
      </c>
    </row>
    <row r="1686" spans="1:18" x14ac:dyDescent="0.25">
      <c r="A1686">
        <v>2000</v>
      </c>
      <c r="B1686" t="s">
        <v>85</v>
      </c>
      <c r="C1686" t="s">
        <v>86</v>
      </c>
      <c r="D1686">
        <v>25</v>
      </c>
      <c r="E1686">
        <v>14</v>
      </c>
      <c r="F1686">
        <v>3</v>
      </c>
      <c r="G1686" t="s">
        <v>20</v>
      </c>
      <c r="H1686" t="s">
        <v>21</v>
      </c>
      <c r="I1686" t="s">
        <v>22</v>
      </c>
      <c r="J1686" t="b">
        <v>0</v>
      </c>
      <c r="K1686" t="s">
        <v>91</v>
      </c>
      <c r="L1686" t="s">
        <v>29</v>
      </c>
      <c r="M1686" t="b">
        <v>0</v>
      </c>
      <c r="N1686" t="s">
        <v>25</v>
      </c>
      <c r="O1686">
        <v>1889494</v>
      </c>
      <c r="P1686">
        <v>2734048</v>
      </c>
      <c r="Q1686" t="b">
        <v>0</v>
      </c>
      <c r="R1686">
        <v>20171011</v>
      </c>
    </row>
    <row r="1687" spans="1:18" x14ac:dyDescent="0.25">
      <c r="A1687">
        <v>2000</v>
      </c>
      <c r="B1687" t="s">
        <v>85</v>
      </c>
      <c r="C1687" t="s">
        <v>86</v>
      </c>
      <c r="D1687">
        <v>25</v>
      </c>
      <c r="E1687">
        <v>14</v>
      </c>
      <c r="F1687">
        <v>3</v>
      </c>
      <c r="G1687" t="s">
        <v>20</v>
      </c>
      <c r="H1687" t="s">
        <v>21</v>
      </c>
      <c r="I1687" t="s">
        <v>22</v>
      </c>
      <c r="J1687" t="b">
        <v>0</v>
      </c>
      <c r="K1687" t="s">
        <v>1441</v>
      </c>
      <c r="L1687" t="s">
        <v>1073</v>
      </c>
      <c r="M1687" t="b">
        <v>0</v>
      </c>
      <c r="N1687" t="s">
        <v>25</v>
      </c>
      <c r="O1687">
        <v>13687</v>
      </c>
      <c r="P1687">
        <v>2734048</v>
      </c>
      <c r="Q1687" t="b">
        <v>0</v>
      </c>
      <c r="R1687">
        <v>20171011</v>
      </c>
    </row>
    <row r="1688" spans="1:18" x14ac:dyDescent="0.25">
      <c r="A1688">
        <v>2000</v>
      </c>
      <c r="B1688" t="s">
        <v>85</v>
      </c>
      <c r="C1688" t="s">
        <v>86</v>
      </c>
      <c r="D1688">
        <v>25</v>
      </c>
      <c r="E1688">
        <v>14</v>
      </c>
      <c r="F1688">
        <v>3</v>
      </c>
      <c r="G1688" t="s">
        <v>20</v>
      </c>
      <c r="H1688" t="s">
        <v>21</v>
      </c>
      <c r="I1688" t="s">
        <v>22</v>
      </c>
      <c r="J1688" t="b">
        <v>0</v>
      </c>
      <c r="K1688" t="s">
        <v>134</v>
      </c>
      <c r="M1688" t="b">
        <v>0</v>
      </c>
      <c r="N1688" t="s">
        <v>25</v>
      </c>
      <c r="O1688">
        <v>2473</v>
      </c>
      <c r="P1688">
        <v>2734048</v>
      </c>
      <c r="Q1688" t="b">
        <v>0</v>
      </c>
      <c r="R1688">
        <v>20171011</v>
      </c>
    </row>
    <row r="1689" spans="1:18" x14ac:dyDescent="0.25">
      <c r="A1689">
        <v>2000</v>
      </c>
      <c r="B1689" t="s">
        <v>85</v>
      </c>
      <c r="C1689" t="s">
        <v>86</v>
      </c>
      <c r="D1689">
        <v>25</v>
      </c>
      <c r="E1689">
        <v>14</v>
      </c>
      <c r="F1689">
        <v>3</v>
      </c>
      <c r="G1689" t="s">
        <v>20</v>
      </c>
      <c r="H1689" t="s">
        <v>21</v>
      </c>
      <c r="I1689" t="s">
        <v>22</v>
      </c>
      <c r="J1689" t="b">
        <v>0</v>
      </c>
      <c r="K1689" t="s">
        <v>1442</v>
      </c>
      <c r="L1689" t="s">
        <v>24</v>
      </c>
      <c r="M1689" t="b">
        <v>0</v>
      </c>
      <c r="N1689" t="s">
        <v>25</v>
      </c>
      <c r="O1689">
        <v>334341</v>
      </c>
      <c r="P1689">
        <v>2734048</v>
      </c>
      <c r="Q1689" t="b">
        <v>0</v>
      </c>
      <c r="R1689">
        <v>20171011</v>
      </c>
    </row>
    <row r="1690" spans="1:18" hidden="1" x14ac:dyDescent="0.25">
      <c r="A1690">
        <v>2000</v>
      </c>
      <c r="B1690" t="s">
        <v>92</v>
      </c>
      <c r="C1690" t="s">
        <v>93</v>
      </c>
      <c r="D1690">
        <v>26</v>
      </c>
      <c r="E1690">
        <v>34</v>
      </c>
      <c r="F1690">
        <v>23</v>
      </c>
      <c r="G1690" t="s">
        <v>20</v>
      </c>
      <c r="H1690" t="s">
        <v>21</v>
      </c>
      <c r="I1690" t="s">
        <v>22</v>
      </c>
      <c r="J1690" t="b">
        <v>0</v>
      </c>
      <c r="K1690" t="s">
        <v>1443</v>
      </c>
      <c r="L1690" t="s">
        <v>31</v>
      </c>
      <c r="M1690" t="b">
        <v>0</v>
      </c>
      <c r="N1690" t="s">
        <v>25</v>
      </c>
      <c r="O1690">
        <v>29966</v>
      </c>
      <c r="P1690">
        <v>4167685</v>
      </c>
      <c r="Q1690" t="b">
        <v>0</v>
      </c>
      <c r="R1690">
        <v>20171011</v>
      </c>
    </row>
    <row r="1691" spans="1:18" hidden="1" x14ac:dyDescent="0.25">
      <c r="A1691">
        <v>2000</v>
      </c>
      <c r="B1691" t="s">
        <v>92</v>
      </c>
      <c r="C1691" t="s">
        <v>93</v>
      </c>
      <c r="D1691">
        <v>26</v>
      </c>
      <c r="E1691">
        <v>34</v>
      </c>
      <c r="F1691">
        <v>23</v>
      </c>
      <c r="G1691" t="s">
        <v>20</v>
      </c>
      <c r="H1691" t="s">
        <v>21</v>
      </c>
      <c r="I1691" t="s">
        <v>22</v>
      </c>
      <c r="J1691" t="b">
        <v>0</v>
      </c>
      <c r="K1691" t="s">
        <v>1444</v>
      </c>
      <c r="L1691" t="s">
        <v>972</v>
      </c>
      <c r="M1691" t="b">
        <v>0</v>
      </c>
      <c r="N1691" t="s">
        <v>25</v>
      </c>
      <c r="O1691">
        <v>5630</v>
      </c>
      <c r="P1691">
        <v>4167685</v>
      </c>
      <c r="Q1691" t="b">
        <v>0</v>
      </c>
      <c r="R1691">
        <v>20171011</v>
      </c>
    </row>
    <row r="1692" spans="1:18" hidden="1" x14ac:dyDescent="0.25">
      <c r="A1692">
        <v>2000</v>
      </c>
      <c r="B1692" t="s">
        <v>92</v>
      </c>
      <c r="C1692" t="s">
        <v>93</v>
      </c>
      <c r="D1692">
        <v>26</v>
      </c>
      <c r="E1692">
        <v>34</v>
      </c>
      <c r="F1692">
        <v>23</v>
      </c>
      <c r="G1692" t="s">
        <v>20</v>
      </c>
      <c r="H1692" t="s">
        <v>21</v>
      </c>
      <c r="I1692" t="s">
        <v>22</v>
      </c>
      <c r="J1692" t="b">
        <v>0</v>
      </c>
      <c r="K1692" t="s">
        <v>1445</v>
      </c>
      <c r="L1692" t="s">
        <v>1192</v>
      </c>
      <c r="M1692" t="b">
        <v>0</v>
      </c>
      <c r="N1692" t="s">
        <v>25</v>
      </c>
      <c r="O1692">
        <v>26274</v>
      </c>
      <c r="P1692">
        <v>4167685</v>
      </c>
      <c r="Q1692" t="b">
        <v>0</v>
      </c>
      <c r="R1692">
        <v>20171011</v>
      </c>
    </row>
    <row r="1693" spans="1:18" hidden="1" x14ac:dyDescent="0.25">
      <c r="A1693">
        <v>2000</v>
      </c>
      <c r="B1693" t="s">
        <v>92</v>
      </c>
      <c r="C1693" t="s">
        <v>93</v>
      </c>
      <c r="D1693">
        <v>26</v>
      </c>
      <c r="E1693">
        <v>34</v>
      </c>
      <c r="F1693">
        <v>23</v>
      </c>
      <c r="G1693" t="s">
        <v>20</v>
      </c>
      <c r="H1693" t="s">
        <v>21</v>
      </c>
      <c r="I1693" t="s">
        <v>22</v>
      </c>
      <c r="J1693" t="b">
        <v>0</v>
      </c>
      <c r="K1693" t="s">
        <v>1446</v>
      </c>
      <c r="L1693" t="s">
        <v>29</v>
      </c>
      <c r="M1693" t="b">
        <v>0</v>
      </c>
      <c r="N1693" t="s">
        <v>25</v>
      </c>
      <c r="O1693">
        <v>2061952</v>
      </c>
      <c r="P1693">
        <v>4167685</v>
      </c>
      <c r="Q1693" t="b">
        <v>0</v>
      </c>
      <c r="R1693">
        <v>20171011</v>
      </c>
    </row>
    <row r="1694" spans="1:18" hidden="1" x14ac:dyDescent="0.25">
      <c r="A1694">
        <v>2000</v>
      </c>
      <c r="B1694" t="s">
        <v>92</v>
      </c>
      <c r="C1694" t="s">
        <v>93</v>
      </c>
      <c r="D1694">
        <v>26</v>
      </c>
      <c r="E1694">
        <v>34</v>
      </c>
      <c r="F1694">
        <v>23</v>
      </c>
      <c r="G1694" t="s">
        <v>20</v>
      </c>
      <c r="H1694" t="s">
        <v>21</v>
      </c>
      <c r="I1694" t="s">
        <v>22</v>
      </c>
      <c r="J1694" t="b">
        <v>0</v>
      </c>
      <c r="K1694" t="s">
        <v>1080</v>
      </c>
      <c r="L1694" t="s">
        <v>24</v>
      </c>
      <c r="M1694" t="b">
        <v>0</v>
      </c>
      <c r="N1694" t="s">
        <v>25</v>
      </c>
      <c r="O1694">
        <v>1994693</v>
      </c>
      <c r="P1694">
        <v>4167685</v>
      </c>
      <c r="Q1694" t="b">
        <v>0</v>
      </c>
      <c r="R1694">
        <v>20171011</v>
      </c>
    </row>
    <row r="1695" spans="1:18" hidden="1" x14ac:dyDescent="0.25">
      <c r="A1695">
        <v>2000</v>
      </c>
      <c r="B1695" t="s">
        <v>92</v>
      </c>
      <c r="C1695" t="s">
        <v>93</v>
      </c>
      <c r="D1695">
        <v>26</v>
      </c>
      <c r="E1695">
        <v>34</v>
      </c>
      <c r="F1695">
        <v>23</v>
      </c>
      <c r="G1695" t="s">
        <v>20</v>
      </c>
      <c r="H1695" t="s">
        <v>21</v>
      </c>
      <c r="I1695" t="s">
        <v>22</v>
      </c>
      <c r="J1695" t="b">
        <v>0</v>
      </c>
      <c r="K1695" t="s">
        <v>1447</v>
      </c>
      <c r="L1695" t="s">
        <v>1193</v>
      </c>
      <c r="M1695" t="b">
        <v>0</v>
      </c>
      <c r="N1695" t="s">
        <v>25</v>
      </c>
      <c r="O1695">
        <v>11628</v>
      </c>
      <c r="P1695">
        <v>4167685</v>
      </c>
      <c r="Q1695" t="b">
        <v>0</v>
      </c>
      <c r="R1695">
        <v>20171011</v>
      </c>
    </row>
    <row r="1696" spans="1:18" hidden="1" x14ac:dyDescent="0.25">
      <c r="A1696">
        <v>2000</v>
      </c>
      <c r="B1696" t="s">
        <v>92</v>
      </c>
      <c r="C1696" t="s">
        <v>93</v>
      </c>
      <c r="D1696">
        <v>26</v>
      </c>
      <c r="E1696">
        <v>34</v>
      </c>
      <c r="F1696">
        <v>23</v>
      </c>
      <c r="G1696" t="s">
        <v>20</v>
      </c>
      <c r="H1696" t="s">
        <v>21</v>
      </c>
      <c r="I1696" t="s">
        <v>22</v>
      </c>
      <c r="J1696" t="b">
        <v>0</v>
      </c>
      <c r="K1696" t="s">
        <v>1448</v>
      </c>
      <c r="L1696" t="s">
        <v>932</v>
      </c>
      <c r="M1696" t="b">
        <v>0</v>
      </c>
      <c r="N1696" t="s">
        <v>25</v>
      </c>
      <c r="O1696">
        <v>37542</v>
      </c>
      <c r="P1696">
        <v>4167685</v>
      </c>
      <c r="Q1696" t="b">
        <v>0</v>
      </c>
      <c r="R1696">
        <v>20171011</v>
      </c>
    </row>
    <row r="1697" spans="1:18" hidden="1" x14ac:dyDescent="0.25">
      <c r="A1697">
        <v>2000</v>
      </c>
      <c r="B1697" t="s">
        <v>103</v>
      </c>
      <c r="C1697" t="s">
        <v>104</v>
      </c>
      <c r="D1697">
        <v>27</v>
      </c>
      <c r="E1697">
        <v>41</v>
      </c>
      <c r="F1697">
        <v>33</v>
      </c>
      <c r="G1697" t="s">
        <v>20</v>
      </c>
      <c r="H1697" t="s">
        <v>21</v>
      </c>
      <c r="I1697" t="s">
        <v>22</v>
      </c>
      <c r="J1697" t="b">
        <v>0</v>
      </c>
      <c r="K1697" t="s">
        <v>193</v>
      </c>
      <c r="L1697" t="s">
        <v>193</v>
      </c>
      <c r="M1697" t="b">
        <v>1</v>
      </c>
      <c r="N1697" t="s">
        <v>25</v>
      </c>
      <c r="O1697">
        <v>4</v>
      </c>
      <c r="P1697">
        <v>2419520</v>
      </c>
      <c r="Q1697" t="b">
        <v>0</v>
      </c>
      <c r="R1697">
        <v>20171011</v>
      </c>
    </row>
    <row r="1698" spans="1:18" hidden="1" x14ac:dyDescent="0.25">
      <c r="A1698">
        <v>2000</v>
      </c>
      <c r="B1698" t="s">
        <v>103</v>
      </c>
      <c r="C1698" t="s">
        <v>104</v>
      </c>
      <c r="D1698">
        <v>27</v>
      </c>
      <c r="E1698">
        <v>41</v>
      </c>
      <c r="F1698">
        <v>33</v>
      </c>
      <c r="G1698" t="s">
        <v>20</v>
      </c>
      <c r="H1698" t="s">
        <v>21</v>
      </c>
      <c r="I1698" t="s">
        <v>22</v>
      </c>
      <c r="J1698" t="b">
        <v>0</v>
      </c>
      <c r="K1698" t="s">
        <v>1449</v>
      </c>
      <c r="L1698" t="s">
        <v>571</v>
      </c>
      <c r="M1698" t="b">
        <v>0</v>
      </c>
      <c r="N1698" t="s">
        <v>25</v>
      </c>
      <c r="O1698">
        <v>21447</v>
      </c>
      <c r="P1698">
        <v>2419520</v>
      </c>
      <c r="Q1698" t="b">
        <v>0</v>
      </c>
      <c r="R1698">
        <v>20171011</v>
      </c>
    </row>
    <row r="1699" spans="1:18" hidden="1" x14ac:dyDescent="0.25">
      <c r="A1699">
        <v>2000</v>
      </c>
      <c r="B1699" t="s">
        <v>103</v>
      </c>
      <c r="C1699" t="s">
        <v>104</v>
      </c>
      <c r="D1699">
        <v>27</v>
      </c>
      <c r="E1699">
        <v>41</v>
      </c>
      <c r="F1699">
        <v>33</v>
      </c>
      <c r="G1699" t="s">
        <v>20</v>
      </c>
      <c r="H1699" t="s">
        <v>21</v>
      </c>
      <c r="I1699" t="s">
        <v>22</v>
      </c>
      <c r="J1699" t="b">
        <v>0</v>
      </c>
      <c r="K1699" t="s">
        <v>553</v>
      </c>
      <c r="L1699" t="s">
        <v>815</v>
      </c>
      <c r="M1699" t="b">
        <v>0</v>
      </c>
      <c r="N1699" t="s">
        <v>25</v>
      </c>
      <c r="O1699">
        <v>1181553</v>
      </c>
      <c r="P1699">
        <v>2419520</v>
      </c>
      <c r="Q1699" t="b">
        <v>0</v>
      </c>
      <c r="R1699">
        <v>20171011</v>
      </c>
    </row>
    <row r="1700" spans="1:18" hidden="1" x14ac:dyDescent="0.25">
      <c r="A1700">
        <v>2000</v>
      </c>
      <c r="B1700" t="s">
        <v>103</v>
      </c>
      <c r="C1700" t="s">
        <v>104</v>
      </c>
      <c r="D1700">
        <v>27</v>
      </c>
      <c r="E1700">
        <v>41</v>
      </c>
      <c r="F1700">
        <v>33</v>
      </c>
      <c r="G1700" t="s">
        <v>20</v>
      </c>
      <c r="H1700" t="s">
        <v>21</v>
      </c>
      <c r="I1700" t="s">
        <v>22</v>
      </c>
      <c r="J1700" t="b">
        <v>0</v>
      </c>
      <c r="K1700" t="s">
        <v>1450</v>
      </c>
      <c r="L1700" t="s">
        <v>1088</v>
      </c>
      <c r="M1700" t="b">
        <v>0</v>
      </c>
      <c r="N1700" t="s">
        <v>25</v>
      </c>
      <c r="O1700">
        <v>140583</v>
      </c>
      <c r="P1700">
        <v>2419520</v>
      </c>
      <c r="Q1700" t="b">
        <v>0</v>
      </c>
      <c r="R1700">
        <v>20171011</v>
      </c>
    </row>
    <row r="1701" spans="1:18" hidden="1" x14ac:dyDescent="0.25">
      <c r="A1701">
        <v>2000</v>
      </c>
      <c r="B1701" t="s">
        <v>103</v>
      </c>
      <c r="C1701" t="s">
        <v>104</v>
      </c>
      <c r="D1701">
        <v>27</v>
      </c>
      <c r="E1701">
        <v>41</v>
      </c>
      <c r="F1701">
        <v>33</v>
      </c>
      <c r="G1701" t="s">
        <v>20</v>
      </c>
      <c r="H1701" t="s">
        <v>21</v>
      </c>
      <c r="I1701" t="s">
        <v>22</v>
      </c>
      <c r="J1701" t="b">
        <v>0</v>
      </c>
      <c r="K1701" t="s">
        <v>1451</v>
      </c>
      <c r="L1701" t="s">
        <v>182</v>
      </c>
      <c r="M1701" t="b">
        <v>0</v>
      </c>
      <c r="N1701" t="s">
        <v>25</v>
      </c>
      <c r="O1701">
        <v>8915</v>
      </c>
      <c r="P1701">
        <v>2419520</v>
      </c>
      <c r="Q1701" t="b">
        <v>0</v>
      </c>
      <c r="R1701">
        <v>20171011</v>
      </c>
    </row>
    <row r="1702" spans="1:18" hidden="1" x14ac:dyDescent="0.25">
      <c r="A1702">
        <v>2000</v>
      </c>
      <c r="B1702" t="s">
        <v>103</v>
      </c>
      <c r="C1702" t="s">
        <v>104</v>
      </c>
      <c r="D1702">
        <v>27</v>
      </c>
      <c r="E1702">
        <v>41</v>
      </c>
      <c r="F1702">
        <v>33</v>
      </c>
      <c r="G1702" t="s">
        <v>20</v>
      </c>
      <c r="H1702" t="s">
        <v>21</v>
      </c>
      <c r="I1702" t="s">
        <v>22</v>
      </c>
      <c r="J1702" t="b">
        <v>0</v>
      </c>
      <c r="K1702" t="s">
        <v>1452</v>
      </c>
      <c r="L1702" t="s">
        <v>88</v>
      </c>
      <c r="M1702" t="b">
        <v>0</v>
      </c>
      <c r="N1702" t="s">
        <v>25</v>
      </c>
      <c r="O1702">
        <v>12956</v>
      </c>
      <c r="P1702">
        <v>2419520</v>
      </c>
      <c r="Q1702" t="b">
        <v>0</v>
      </c>
      <c r="R1702">
        <v>20171011</v>
      </c>
    </row>
    <row r="1703" spans="1:18" hidden="1" x14ac:dyDescent="0.25">
      <c r="A1703">
        <v>2000</v>
      </c>
      <c r="B1703" t="s">
        <v>103</v>
      </c>
      <c r="C1703" t="s">
        <v>104</v>
      </c>
      <c r="D1703">
        <v>27</v>
      </c>
      <c r="E1703">
        <v>41</v>
      </c>
      <c r="F1703">
        <v>33</v>
      </c>
      <c r="G1703" t="s">
        <v>20</v>
      </c>
      <c r="H1703" t="s">
        <v>21</v>
      </c>
      <c r="I1703" t="s">
        <v>22</v>
      </c>
      <c r="J1703" t="b">
        <v>0</v>
      </c>
      <c r="K1703" t="s">
        <v>1085</v>
      </c>
      <c r="L1703" t="s">
        <v>24</v>
      </c>
      <c r="M1703" t="b">
        <v>0</v>
      </c>
      <c r="N1703" t="s">
        <v>25</v>
      </c>
      <c r="O1703">
        <v>1047474</v>
      </c>
      <c r="P1703">
        <v>2419520</v>
      </c>
      <c r="Q1703" t="b">
        <v>0</v>
      </c>
      <c r="R1703">
        <v>20171011</v>
      </c>
    </row>
    <row r="1704" spans="1:18" hidden="1" x14ac:dyDescent="0.25">
      <c r="A1704">
        <v>2000</v>
      </c>
      <c r="B1704" t="s">
        <v>103</v>
      </c>
      <c r="C1704" t="s">
        <v>104</v>
      </c>
      <c r="D1704">
        <v>27</v>
      </c>
      <c r="E1704">
        <v>41</v>
      </c>
      <c r="F1704">
        <v>33</v>
      </c>
      <c r="G1704" t="s">
        <v>20</v>
      </c>
      <c r="H1704" t="s">
        <v>21</v>
      </c>
      <c r="I1704" t="s">
        <v>22</v>
      </c>
      <c r="J1704" t="b">
        <v>0</v>
      </c>
      <c r="K1704" t="s">
        <v>1453</v>
      </c>
      <c r="L1704" t="s">
        <v>31</v>
      </c>
      <c r="M1704" t="b">
        <v>0</v>
      </c>
      <c r="N1704" t="s">
        <v>25</v>
      </c>
      <c r="O1704">
        <v>6588</v>
      </c>
      <c r="P1704">
        <v>2419520</v>
      </c>
      <c r="Q1704" t="b">
        <v>0</v>
      </c>
      <c r="R1704">
        <v>20171011</v>
      </c>
    </row>
    <row r="1705" spans="1:18" hidden="1" x14ac:dyDescent="0.25">
      <c r="A1705">
        <v>2000</v>
      </c>
      <c r="B1705" t="s">
        <v>112</v>
      </c>
      <c r="C1705" t="s">
        <v>113</v>
      </c>
      <c r="D1705">
        <v>28</v>
      </c>
      <c r="E1705">
        <v>64</v>
      </c>
      <c r="F1705">
        <v>46</v>
      </c>
      <c r="G1705" t="s">
        <v>20</v>
      </c>
      <c r="H1705" t="s">
        <v>21</v>
      </c>
      <c r="I1705" t="s">
        <v>22</v>
      </c>
      <c r="J1705" t="b">
        <v>0</v>
      </c>
      <c r="K1705" t="s">
        <v>1454</v>
      </c>
      <c r="L1705" t="s">
        <v>27</v>
      </c>
      <c r="M1705" t="b">
        <v>0</v>
      </c>
      <c r="N1705" t="s">
        <v>25</v>
      </c>
      <c r="O1705">
        <v>9344</v>
      </c>
      <c r="P1705">
        <v>994144</v>
      </c>
      <c r="Q1705" t="b">
        <v>0</v>
      </c>
      <c r="R1705">
        <v>20171011</v>
      </c>
    </row>
    <row r="1706" spans="1:18" hidden="1" x14ac:dyDescent="0.25">
      <c r="A1706">
        <v>2000</v>
      </c>
      <c r="B1706" t="s">
        <v>112</v>
      </c>
      <c r="C1706" t="s">
        <v>113</v>
      </c>
      <c r="D1706">
        <v>28</v>
      </c>
      <c r="E1706">
        <v>64</v>
      </c>
      <c r="F1706">
        <v>46</v>
      </c>
      <c r="G1706" t="s">
        <v>20</v>
      </c>
      <c r="H1706" t="s">
        <v>21</v>
      </c>
      <c r="I1706" t="s">
        <v>22</v>
      </c>
      <c r="J1706" t="b">
        <v>0</v>
      </c>
      <c r="K1706" t="s">
        <v>817</v>
      </c>
      <c r="L1706" t="s">
        <v>24</v>
      </c>
      <c r="M1706" t="b">
        <v>0</v>
      </c>
      <c r="N1706" t="s">
        <v>25</v>
      </c>
      <c r="O1706">
        <v>654941</v>
      </c>
      <c r="P1706">
        <v>994144</v>
      </c>
      <c r="Q1706" t="b">
        <v>0</v>
      </c>
      <c r="R1706">
        <v>20171011</v>
      </c>
    </row>
    <row r="1707" spans="1:18" hidden="1" x14ac:dyDescent="0.25">
      <c r="A1707">
        <v>2000</v>
      </c>
      <c r="B1707" t="s">
        <v>112</v>
      </c>
      <c r="C1707" t="s">
        <v>113</v>
      </c>
      <c r="D1707">
        <v>28</v>
      </c>
      <c r="E1707">
        <v>64</v>
      </c>
      <c r="F1707">
        <v>46</v>
      </c>
      <c r="G1707" t="s">
        <v>20</v>
      </c>
      <c r="H1707" t="s">
        <v>21</v>
      </c>
      <c r="I1707" t="s">
        <v>22</v>
      </c>
      <c r="J1707" t="b">
        <v>0</v>
      </c>
      <c r="K1707" t="s">
        <v>1455</v>
      </c>
      <c r="L1707" t="s">
        <v>1192</v>
      </c>
      <c r="M1707" t="b">
        <v>0</v>
      </c>
      <c r="N1707" t="s">
        <v>25</v>
      </c>
      <c r="O1707">
        <v>7315</v>
      </c>
      <c r="P1707">
        <v>994144</v>
      </c>
      <c r="Q1707" t="b">
        <v>0</v>
      </c>
      <c r="R1707">
        <v>20171011</v>
      </c>
    </row>
    <row r="1708" spans="1:18" hidden="1" x14ac:dyDescent="0.25">
      <c r="A1708">
        <v>2000</v>
      </c>
      <c r="B1708" t="s">
        <v>112</v>
      </c>
      <c r="C1708" t="s">
        <v>113</v>
      </c>
      <c r="D1708">
        <v>28</v>
      </c>
      <c r="E1708">
        <v>64</v>
      </c>
      <c r="F1708">
        <v>46</v>
      </c>
      <c r="G1708" t="s">
        <v>20</v>
      </c>
      <c r="H1708" t="s">
        <v>21</v>
      </c>
      <c r="I1708" t="s">
        <v>22</v>
      </c>
      <c r="J1708" t="b">
        <v>0</v>
      </c>
      <c r="K1708" t="s">
        <v>1456</v>
      </c>
      <c r="L1708" t="s">
        <v>29</v>
      </c>
      <c r="M1708" t="b">
        <v>0</v>
      </c>
      <c r="N1708" t="s">
        <v>25</v>
      </c>
      <c r="O1708">
        <v>314090</v>
      </c>
      <c r="P1708">
        <v>994144</v>
      </c>
      <c r="Q1708" t="b">
        <v>0</v>
      </c>
      <c r="R1708">
        <v>20171011</v>
      </c>
    </row>
    <row r="1709" spans="1:18" hidden="1" x14ac:dyDescent="0.25">
      <c r="A1709">
        <v>2000</v>
      </c>
      <c r="B1709" t="s">
        <v>112</v>
      </c>
      <c r="C1709" t="s">
        <v>113</v>
      </c>
      <c r="D1709">
        <v>28</v>
      </c>
      <c r="E1709">
        <v>64</v>
      </c>
      <c r="F1709">
        <v>46</v>
      </c>
      <c r="G1709" t="s">
        <v>20</v>
      </c>
      <c r="H1709" t="s">
        <v>21</v>
      </c>
      <c r="I1709" t="s">
        <v>22</v>
      </c>
      <c r="J1709" t="b">
        <v>0</v>
      </c>
      <c r="K1709" t="s">
        <v>1457</v>
      </c>
      <c r="L1709" t="s">
        <v>31</v>
      </c>
      <c r="M1709" t="b">
        <v>0</v>
      </c>
      <c r="N1709" t="s">
        <v>25</v>
      </c>
      <c r="O1709">
        <v>8454</v>
      </c>
      <c r="P1709">
        <v>994144</v>
      </c>
      <c r="Q1709" t="b">
        <v>0</v>
      </c>
      <c r="R1709">
        <v>20171011</v>
      </c>
    </row>
    <row r="1710" spans="1:18" hidden="1" x14ac:dyDescent="0.25">
      <c r="A1710">
        <v>2000</v>
      </c>
      <c r="B1710" t="s">
        <v>115</v>
      </c>
      <c r="C1710" t="s">
        <v>116</v>
      </c>
      <c r="D1710">
        <v>29</v>
      </c>
      <c r="E1710">
        <v>43</v>
      </c>
      <c r="F1710">
        <v>34</v>
      </c>
      <c r="G1710" t="s">
        <v>20</v>
      </c>
      <c r="H1710" t="s">
        <v>21</v>
      </c>
      <c r="I1710" t="s">
        <v>22</v>
      </c>
      <c r="J1710" t="b">
        <v>0</v>
      </c>
      <c r="K1710" t="s">
        <v>1458</v>
      </c>
      <c r="L1710" t="s">
        <v>1192</v>
      </c>
      <c r="M1710" t="b">
        <v>0</v>
      </c>
      <c r="N1710" t="s">
        <v>25</v>
      </c>
      <c r="O1710">
        <v>4166</v>
      </c>
      <c r="P1710">
        <v>2361586</v>
      </c>
      <c r="Q1710" t="b">
        <v>0</v>
      </c>
      <c r="R1710">
        <v>20171011</v>
      </c>
    </row>
    <row r="1711" spans="1:18" hidden="1" x14ac:dyDescent="0.25">
      <c r="A1711">
        <v>2000</v>
      </c>
      <c r="B1711" t="s">
        <v>115</v>
      </c>
      <c r="C1711" t="s">
        <v>116</v>
      </c>
      <c r="D1711">
        <v>29</v>
      </c>
      <c r="E1711">
        <v>43</v>
      </c>
      <c r="F1711">
        <v>34</v>
      </c>
      <c r="G1711" t="s">
        <v>20</v>
      </c>
      <c r="H1711" t="s">
        <v>21</v>
      </c>
      <c r="I1711" t="s">
        <v>22</v>
      </c>
      <c r="J1711" t="b">
        <v>0</v>
      </c>
      <c r="K1711" t="s">
        <v>1459</v>
      </c>
      <c r="L1711" t="s">
        <v>932</v>
      </c>
      <c r="M1711" t="b">
        <v>0</v>
      </c>
      <c r="N1711" t="s">
        <v>25</v>
      </c>
      <c r="O1711">
        <v>10612</v>
      </c>
      <c r="P1711">
        <v>2361586</v>
      </c>
      <c r="Q1711" t="b">
        <v>0</v>
      </c>
      <c r="R1711">
        <v>20171011</v>
      </c>
    </row>
    <row r="1712" spans="1:18" hidden="1" x14ac:dyDescent="0.25">
      <c r="A1712">
        <v>2000</v>
      </c>
      <c r="B1712" t="s">
        <v>115</v>
      </c>
      <c r="C1712" t="s">
        <v>116</v>
      </c>
      <c r="D1712">
        <v>29</v>
      </c>
      <c r="E1712">
        <v>43</v>
      </c>
      <c r="F1712">
        <v>34</v>
      </c>
      <c r="G1712" t="s">
        <v>20</v>
      </c>
      <c r="H1712" t="s">
        <v>21</v>
      </c>
      <c r="I1712" t="s">
        <v>22</v>
      </c>
      <c r="J1712" t="b">
        <v>0</v>
      </c>
      <c r="K1712" t="s">
        <v>1460</v>
      </c>
      <c r="L1712" t="s">
        <v>972</v>
      </c>
      <c r="M1712" t="b">
        <v>0</v>
      </c>
      <c r="N1712" t="s">
        <v>25</v>
      </c>
      <c r="O1712">
        <v>1933</v>
      </c>
      <c r="P1712">
        <v>2361586</v>
      </c>
      <c r="Q1712" t="b">
        <v>0</v>
      </c>
      <c r="R1712">
        <v>20171011</v>
      </c>
    </row>
    <row r="1713" spans="1:18" hidden="1" x14ac:dyDescent="0.25">
      <c r="A1713">
        <v>2000</v>
      </c>
      <c r="B1713" t="s">
        <v>115</v>
      </c>
      <c r="C1713" t="s">
        <v>116</v>
      </c>
      <c r="D1713">
        <v>29</v>
      </c>
      <c r="E1713">
        <v>43</v>
      </c>
      <c r="F1713">
        <v>34</v>
      </c>
      <c r="G1713" t="s">
        <v>20</v>
      </c>
      <c r="H1713" t="s">
        <v>21</v>
      </c>
      <c r="I1713" t="s">
        <v>22</v>
      </c>
      <c r="J1713" t="b">
        <v>0</v>
      </c>
      <c r="K1713" t="s">
        <v>1093</v>
      </c>
      <c r="L1713" t="s">
        <v>24</v>
      </c>
      <c r="M1713" t="b">
        <v>0</v>
      </c>
      <c r="N1713" t="s">
        <v>25</v>
      </c>
      <c r="O1713">
        <v>1142852</v>
      </c>
      <c r="P1713">
        <v>2361586</v>
      </c>
      <c r="Q1713" t="b">
        <v>0</v>
      </c>
      <c r="R1713">
        <v>20171011</v>
      </c>
    </row>
    <row r="1714" spans="1:18" hidden="1" x14ac:dyDescent="0.25">
      <c r="A1714">
        <v>2000</v>
      </c>
      <c r="B1714" t="s">
        <v>115</v>
      </c>
      <c r="C1714" t="s">
        <v>116</v>
      </c>
      <c r="D1714">
        <v>29</v>
      </c>
      <c r="E1714">
        <v>43</v>
      </c>
      <c r="F1714">
        <v>34</v>
      </c>
      <c r="G1714" t="s">
        <v>20</v>
      </c>
      <c r="H1714" t="s">
        <v>21</v>
      </c>
      <c r="I1714" t="s">
        <v>22</v>
      </c>
      <c r="J1714" t="b">
        <v>0</v>
      </c>
      <c r="K1714" t="s">
        <v>193</v>
      </c>
      <c r="L1714" t="s">
        <v>193</v>
      </c>
      <c r="M1714" t="b">
        <v>1</v>
      </c>
      <c r="N1714" t="s">
        <v>25</v>
      </c>
      <c r="O1714">
        <v>13</v>
      </c>
      <c r="P1714">
        <v>2361586</v>
      </c>
      <c r="Q1714" t="b">
        <v>0</v>
      </c>
      <c r="R1714">
        <v>20171011</v>
      </c>
    </row>
    <row r="1715" spans="1:18" hidden="1" x14ac:dyDescent="0.25">
      <c r="A1715">
        <v>2000</v>
      </c>
      <c r="B1715" t="s">
        <v>115</v>
      </c>
      <c r="C1715" t="s">
        <v>116</v>
      </c>
      <c r="D1715">
        <v>29</v>
      </c>
      <c r="E1715">
        <v>43</v>
      </c>
      <c r="F1715">
        <v>34</v>
      </c>
      <c r="G1715" t="s">
        <v>20</v>
      </c>
      <c r="H1715" t="s">
        <v>21</v>
      </c>
      <c r="I1715" t="s">
        <v>22</v>
      </c>
      <c r="J1715" t="b">
        <v>0</v>
      </c>
      <c r="K1715" t="s">
        <v>1461</v>
      </c>
      <c r="L1715" t="s">
        <v>29</v>
      </c>
      <c r="M1715" t="b">
        <v>0</v>
      </c>
      <c r="N1715" t="s">
        <v>25</v>
      </c>
      <c r="O1715">
        <v>1191812</v>
      </c>
      <c r="P1715">
        <v>2361586</v>
      </c>
      <c r="Q1715" t="b">
        <v>0</v>
      </c>
      <c r="R1715">
        <v>20171011</v>
      </c>
    </row>
    <row r="1716" spans="1:18" hidden="1" x14ac:dyDescent="0.25">
      <c r="A1716">
        <v>2000</v>
      </c>
      <c r="B1716" t="s">
        <v>115</v>
      </c>
      <c r="C1716" t="s">
        <v>116</v>
      </c>
      <c r="D1716">
        <v>29</v>
      </c>
      <c r="E1716">
        <v>43</v>
      </c>
      <c r="F1716">
        <v>34</v>
      </c>
      <c r="G1716" t="s">
        <v>20</v>
      </c>
      <c r="H1716" t="s">
        <v>21</v>
      </c>
      <c r="I1716" t="s">
        <v>22</v>
      </c>
      <c r="J1716" t="b">
        <v>0</v>
      </c>
      <c r="K1716" t="s">
        <v>1462</v>
      </c>
      <c r="L1716" t="s">
        <v>31</v>
      </c>
      <c r="M1716" t="b">
        <v>0</v>
      </c>
      <c r="N1716" t="s">
        <v>25</v>
      </c>
      <c r="O1716">
        <v>10198</v>
      </c>
      <c r="P1716">
        <v>2361586</v>
      </c>
      <c r="Q1716" t="b">
        <v>0</v>
      </c>
      <c r="R1716">
        <v>20171011</v>
      </c>
    </row>
    <row r="1717" spans="1:18" hidden="1" x14ac:dyDescent="0.25">
      <c r="A1717">
        <v>2000</v>
      </c>
      <c r="B1717" t="s">
        <v>120</v>
      </c>
      <c r="C1717" t="s">
        <v>121</v>
      </c>
      <c r="D1717">
        <v>30</v>
      </c>
      <c r="E1717">
        <v>81</v>
      </c>
      <c r="F1717">
        <v>64</v>
      </c>
      <c r="G1717" t="s">
        <v>20</v>
      </c>
      <c r="H1717" t="s">
        <v>21</v>
      </c>
      <c r="I1717" t="s">
        <v>22</v>
      </c>
      <c r="J1717" t="b">
        <v>0</v>
      </c>
      <c r="K1717" t="s">
        <v>1463</v>
      </c>
      <c r="L1717" t="s">
        <v>1192</v>
      </c>
      <c r="M1717" t="b">
        <v>0</v>
      </c>
      <c r="N1717" t="s">
        <v>25</v>
      </c>
      <c r="O1717">
        <v>9089</v>
      </c>
      <c r="P1717">
        <v>411601</v>
      </c>
      <c r="Q1717" t="b">
        <v>0</v>
      </c>
      <c r="R1717">
        <v>20171011</v>
      </c>
    </row>
    <row r="1718" spans="1:18" hidden="1" x14ac:dyDescent="0.25">
      <c r="A1718">
        <v>2000</v>
      </c>
      <c r="B1718" t="s">
        <v>120</v>
      </c>
      <c r="C1718" t="s">
        <v>121</v>
      </c>
      <c r="D1718">
        <v>30</v>
      </c>
      <c r="E1718">
        <v>81</v>
      </c>
      <c r="F1718">
        <v>64</v>
      </c>
      <c r="G1718" t="s">
        <v>20</v>
      </c>
      <c r="H1718" t="s">
        <v>21</v>
      </c>
      <c r="I1718" t="s">
        <v>22</v>
      </c>
      <c r="J1718" t="b">
        <v>0</v>
      </c>
      <c r="K1718" t="s">
        <v>1464</v>
      </c>
      <c r="L1718" t="s">
        <v>29</v>
      </c>
      <c r="M1718" t="b">
        <v>0</v>
      </c>
      <c r="N1718" t="s">
        <v>25</v>
      </c>
      <c r="O1718">
        <v>194430</v>
      </c>
      <c r="P1718">
        <v>411601</v>
      </c>
      <c r="Q1718" t="b">
        <v>0</v>
      </c>
      <c r="R1718">
        <v>20171011</v>
      </c>
    </row>
    <row r="1719" spans="1:18" hidden="1" x14ac:dyDescent="0.25">
      <c r="A1719">
        <v>2000</v>
      </c>
      <c r="B1719" t="s">
        <v>120</v>
      </c>
      <c r="C1719" t="s">
        <v>121</v>
      </c>
      <c r="D1719">
        <v>30</v>
      </c>
      <c r="E1719">
        <v>81</v>
      </c>
      <c r="F1719">
        <v>64</v>
      </c>
      <c r="G1719" t="s">
        <v>20</v>
      </c>
      <c r="H1719" t="s">
        <v>21</v>
      </c>
      <c r="I1719" t="s">
        <v>22</v>
      </c>
      <c r="J1719" t="b">
        <v>0</v>
      </c>
      <c r="K1719" t="s">
        <v>821</v>
      </c>
      <c r="L1719" t="s">
        <v>24</v>
      </c>
      <c r="M1719" t="b">
        <v>0</v>
      </c>
      <c r="N1719" t="s">
        <v>25</v>
      </c>
      <c r="O1719">
        <v>208082</v>
      </c>
      <c r="P1719">
        <v>411601</v>
      </c>
      <c r="Q1719" t="b">
        <v>0</v>
      </c>
      <c r="R1719">
        <v>20171011</v>
      </c>
    </row>
    <row r="1720" spans="1:18" hidden="1" x14ac:dyDescent="0.25">
      <c r="A1720">
        <v>2000</v>
      </c>
      <c r="B1720" t="s">
        <v>124</v>
      </c>
      <c r="C1720" t="s">
        <v>125</v>
      </c>
      <c r="D1720">
        <v>31</v>
      </c>
      <c r="E1720">
        <v>46</v>
      </c>
      <c r="F1720">
        <v>35</v>
      </c>
      <c r="G1720" t="s">
        <v>20</v>
      </c>
      <c r="H1720" t="s">
        <v>21</v>
      </c>
      <c r="I1720" t="s">
        <v>22</v>
      </c>
      <c r="J1720" t="b">
        <v>0</v>
      </c>
      <c r="K1720" t="s">
        <v>1465</v>
      </c>
      <c r="L1720" t="s">
        <v>24</v>
      </c>
      <c r="M1720" t="b">
        <v>0</v>
      </c>
      <c r="N1720" t="s">
        <v>25</v>
      </c>
      <c r="O1720">
        <v>337977</v>
      </c>
      <c r="P1720">
        <v>692350</v>
      </c>
      <c r="Q1720" t="b">
        <v>0</v>
      </c>
      <c r="R1720">
        <v>20171011</v>
      </c>
    </row>
    <row r="1721" spans="1:18" hidden="1" x14ac:dyDescent="0.25">
      <c r="A1721">
        <v>2000</v>
      </c>
      <c r="B1721" t="s">
        <v>124</v>
      </c>
      <c r="C1721" t="s">
        <v>125</v>
      </c>
      <c r="D1721">
        <v>31</v>
      </c>
      <c r="E1721">
        <v>46</v>
      </c>
      <c r="F1721">
        <v>35</v>
      </c>
      <c r="G1721" t="s">
        <v>20</v>
      </c>
      <c r="H1721" t="s">
        <v>21</v>
      </c>
      <c r="I1721" t="s">
        <v>22</v>
      </c>
      <c r="J1721" t="b">
        <v>0</v>
      </c>
      <c r="K1721" t="s">
        <v>1238</v>
      </c>
      <c r="L1721" t="s">
        <v>29</v>
      </c>
      <c r="M1721" t="b">
        <v>0</v>
      </c>
      <c r="N1721" t="s">
        <v>25</v>
      </c>
      <c r="O1721">
        <v>353093</v>
      </c>
      <c r="P1721">
        <v>692350</v>
      </c>
      <c r="Q1721" t="b">
        <v>0</v>
      </c>
      <c r="R1721">
        <v>20171011</v>
      </c>
    </row>
    <row r="1722" spans="1:18" hidden="1" x14ac:dyDescent="0.25">
      <c r="A1722">
        <v>2000</v>
      </c>
      <c r="B1722" t="s">
        <v>124</v>
      </c>
      <c r="C1722" t="s">
        <v>125</v>
      </c>
      <c r="D1722">
        <v>31</v>
      </c>
      <c r="E1722">
        <v>46</v>
      </c>
      <c r="F1722">
        <v>35</v>
      </c>
      <c r="G1722" t="s">
        <v>20</v>
      </c>
      <c r="H1722" t="s">
        <v>21</v>
      </c>
      <c r="I1722" t="s">
        <v>22</v>
      </c>
      <c r="J1722" t="b">
        <v>0</v>
      </c>
      <c r="K1722" t="s">
        <v>193</v>
      </c>
      <c r="L1722" t="s">
        <v>193</v>
      </c>
      <c r="M1722" t="b">
        <v>1</v>
      </c>
      <c r="N1722" t="s">
        <v>25</v>
      </c>
      <c r="O1722">
        <v>1280</v>
      </c>
      <c r="P1722">
        <v>692350</v>
      </c>
      <c r="Q1722" t="b">
        <v>0</v>
      </c>
      <c r="R1722">
        <v>20171011</v>
      </c>
    </row>
    <row r="1723" spans="1:18" hidden="1" x14ac:dyDescent="0.25">
      <c r="A1723">
        <v>2000</v>
      </c>
      <c r="B1723" t="s">
        <v>129</v>
      </c>
      <c r="C1723" t="s">
        <v>130</v>
      </c>
      <c r="D1723">
        <v>32</v>
      </c>
      <c r="E1723">
        <v>88</v>
      </c>
      <c r="F1723">
        <v>65</v>
      </c>
      <c r="G1723" t="s">
        <v>20</v>
      </c>
      <c r="H1723" t="s">
        <v>21</v>
      </c>
      <c r="I1723" t="s">
        <v>22</v>
      </c>
      <c r="J1723" t="b">
        <v>0</v>
      </c>
      <c r="K1723" t="s">
        <v>1466</v>
      </c>
      <c r="L1723" t="s">
        <v>24</v>
      </c>
      <c r="M1723" t="b">
        <v>0</v>
      </c>
      <c r="N1723" t="s">
        <v>25</v>
      </c>
      <c r="O1723">
        <v>330687</v>
      </c>
      <c r="P1723">
        <v>600776</v>
      </c>
      <c r="Q1723" t="b">
        <v>0</v>
      </c>
      <c r="R1723">
        <v>20171011</v>
      </c>
    </row>
    <row r="1724" spans="1:18" hidden="1" x14ac:dyDescent="0.25">
      <c r="A1724">
        <v>2000</v>
      </c>
      <c r="B1724" t="s">
        <v>129</v>
      </c>
      <c r="C1724" t="s">
        <v>130</v>
      </c>
      <c r="D1724">
        <v>32</v>
      </c>
      <c r="E1724">
        <v>88</v>
      </c>
      <c r="F1724">
        <v>65</v>
      </c>
      <c r="G1724" t="s">
        <v>20</v>
      </c>
      <c r="H1724" t="s">
        <v>21</v>
      </c>
      <c r="I1724" t="s">
        <v>22</v>
      </c>
      <c r="J1724" t="b">
        <v>0</v>
      </c>
      <c r="K1724" t="s">
        <v>1467</v>
      </c>
      <c r="M1724" t="b">
        <v>0</v>
      </c>
      <c r="N1724" t="s">
        <v>25</v>
      </c>
      <c r="O1724">
        <v>457</v>
      </c>
      <c r="P1724">
        <v>600776</v>
      </c>
      <c r="Q1724" t="b">
        <v>0</v>
      </c>
      <c r="R1724">
        <v>20171011</v>
      </c>
    </row>
    <row r="1725" spans="1:18" hidden="1" x14ac:dyDescent="0.25">
      <c r="A1725">
        <v>2000</v>
      </c>
      <c r="B1725" t="s">
        <v>129</v>
      </c>
      <c r="C1725" t="s">
        <v>130</v>
      </c>
      <c r="D1725">
        <v>32</v>
      </c>
      <c r="E1725">
        <v>88</v>
      </c>
      <c r="F1725">
        <v>65</v>
      </c>
      <c r="G1725" t="s">
        <v>20</v>
      </c>
      <c r="H1725" t="s">
        <v>21</v>
      </c>
      <c r="I1725" t="s">
        <v>22</v>
      </c>
      <c r="J1725" t="b">
        <v>0</v>
      </c>
      <c r="K1725" t="s">
        <v>1468</v>
      </c>
      <c r="L1725" t="s">
        <v>31</v>
      </c>
      <c r="M1725" t="b">
        <v>0</v>
      </c>
      <c r="N1725" t="s">
        <v>25</v>
      </c>
      <c r="O1725">
        <v>5395</v>
      </c>
      <c r="P1725">
        <v>600776</v>
      </c>
      <c r="Q1725" t="b">
        <v>0</v>
      </c>
      <c r="R1725">
        <v>20171011</v>
      </c>
    </row>
    <row r="1726" spans="1:18" hidden="1" x14ac:dyDescent="0.25">
      <c r="A1726">
        <v>2000</v>
      </c>
      <c r="B1726" t="s">
        <v>129</v>
      </c>
      <c r="C1726" t="s">
        <v>130</v>
      </c>
      <c r="D1726">
        <v>32</v>
      </c>
      <c r="E1726">
        <v>88</v>
      </c>
      <c r="F1726">
        <v>65</v>
      </c>
      <c r="G1726" t="s">
        <v>20</v>
      </c>
      <c r="H1726" t="s">
        <v>21</v>
      </c>
      <c r="I1726" t="s">
        <v>22</v>
      </c>
      <c r="J1726" t="b">
        <v>0</v>
      </c>
      <c r="K1726" t="s">
        <v>1469</v>
      </c>
      <c r="L1726" t="s">
        <v>132</v>
      </c>
      <c r="M1726" t="b">
        <v>0</v>
      </c>
      <c r="N1726" t="s">
        <v>25</v>
      </c>
      <c r="O1726">
        <v>2540</v>
      </c>
      <c r="P1726">
        <v>600776</v>
      </c>
      <c r="Q1726" t="b">
        <v>0</v>
      </c>
      <c r="R1726">
        <v>20171011</v>
      </c>
    </row>
    <row r="1727" spans="1:18" hidden="1" x14ac:dyDescent="0.25">
      <c r="A1727">
        <v>2000</v>
      </c>
      <c r="B1727" t="s">
        <v>129</v>
      </c>
      <c r="C1727" t="s">
        <v>130</v>
      </c>
      <c r="D1727">
        <v>32</v>
      </c>
      <c r="E1727">
        <v>88</v>
      </c>
      <c r="F1727">
        <v>65</v>
      </c>
      <c r="G1727" t="s">
        <v>20</v>
      </c>
      <c r="H1727" t="s">
        <v>21</v>
      </c>
      <c r="I1727" t="s">
        <v>22</v>
      </c>
      <c r="J1727" t="b">
        <v>0</v>
      </c>
      <c r="K1727" t="s">
        <v>1470</v>
      </c>
      <c r="M1727" t="b">
        <v>0</v>
      </c>
      <c r="N1727" t="s">
        <v>25</v>
      </c>
      <c r="O1727">
        <v>11503</v>
      </c>
      <c r="P1727">
        <v>600776</v>
      </c>
      <c r="Q1727" t="b">
        <v>0</v>
      </c>
      <c r="R1727">
        <v>20171011</v>
      </c>
    </row>
    <row r="1728" spans="1:18" hidden="1" x14ac:dyDescent="0.25">
      <c r="A1728">
        <v>2000</v>
      </c>
      <c r="B1728" t="s">
        <v>129</v>
      </c>
      <c r="C1728" t="s">
        <v>130</v>
      </c>
      <c r="D1728">
        <v>32</v>
      </c>
      <c r="E1728">
        <v>88</v>
      </c>
      <c r="F1728">
        <v>65</v>
      </c>
      <c r="G1728" t="s">
        <v>20</v>
      </c>
      <c r="H1728" t="s">
        <v>21</v>
      </c>
      <c r="I1728" t="s">
        <v>22</v>
      </c>
      <c r="J1728" t="b">
        <v>0</v>
      </c>
      <c r="K1728" t="s">
        <v>1471</v>
      </c>
      <c r="M1728" t="b">
        <v>0</v>
      </c>
      <c r="N1728" t="s">
        <v>25</v>
      </c>
      <c r="O1728">
        <v>69</v>
      </c>
      <c r="P1728">
        <v>600776</v>
      </c>
      <c r="Q1728" t="b">
        <v>0</v>
      </c>
      <c r="R1728">
        <v>20171011</v>
      </c>
    </row>
    <row r="1729" spans="1:18" hidden="1" x14ac:dyDescent="0.25">
      <c r="A1729">
        <v>2000</v>
      </c>
      <c r="B1729" t="s">
        <v>129</v>
      </c>
      <c r="C1729" t="s">
        <v>130</v>
      </c>
      <c r="D1729">
        <v>32</v>
      </c>
      <c r="E1729">
        <v>88</v>
      </c>
      <c r="F1729">
        <v>65</v>
      </c>
      <c r="G1729" t="s">
        <v>20</v>
      </c>
      <c r="H1729" t="s">
        <v>21</v>
      </c>
      <c r="I1729" t="s">
        <v>22</v>
      </c>
      <c r="J1729" t="b">
        <v>0</v>
      </c>
      <c r="K1729" t="s">
        <v>1472</v>
      </c>
      <c r="L1729" t="s">
        <v>1473</v>
      </c>
      <c r="M1729" t="b">
        <v>0</v>
      </c>
      <c r="N1729" t="s">
        <v>25</v>
      </c>
      <c r="O1729">
        <v>1579</v>
      </c>
      <c r="P1729">
        <v>600776</v>
      </c>
      <c r="Q1729" t="b">
        <v>0</v>
      </c>
      <c r="R1729">
        <v>20171011</v>
      </c>
    </row>
    <row r="1730" spans="1:18" hidden="1" x14ac:dyDescent="0.25">
      <c r="A1730">
        <v>2000</v>
      </c>
      <c r="B1730" t="s">
        <v>129</v>
      </c>
      <c r="C1730" t="s">
        <v>130</v>
      </c>
      <c r="D1730">
        <v>32</v>
      </c>
      <c r="E1730">
        <v>88</v>
      </c>
      <c r="F1730">
        <v>65</v>
      </c>
      <c r="G1730" t="s">
        <v>20</v>
      </c>
      <c r="H1730" t="s">
        <v>21</v>
      </c>
      <c r="I1730" t="s">
        <v>22</v>
      </c>
      <c r="J1730" t="b">
        <v>0</v>
      </c>
      <c r="K1730" t="s">
        <v>1474</v>
      </c>
      <c r="L1730" t="s">
        <v>29</v>
      </c>
      <c r="M1730" t="b">
        <v>0</v>
      </c>
      <c r="N1730" t="s">
        <v>25</v>
      </c>
      <c r="O1730">
        <v>238260</v>
      </c>
      <c r="P1730">
        <v>600776</v>
      </c>
      <c r="Q1730" t="b">
        <v>0</v>
      </c>
      <c r="R1730">
        <v>20171011</v>
      </c>
    </row>
    <row r="1731" spans="1:18" hidden="1" x14ac:dyDescent="0.25">
      <c r="A1731">
        <v>2000</v>
      </c>
      <c r="B1731" t="s">
        <v>129</v>
      </c>
      <c r="C1731" t="s">
        <v>130</v>
      </c>
      <c r="D1731">
        <v>32</v>
      </c>
      <c r="E1731">
        <v>88</v>
      </c>
      <c r="F1731">
        <v>65</v>
      </c>
      <c r="G1731" t="s">
        <v>20</v>
      </c>
      <c r="H1731" t="s">
        <v>21</v>
      </c>
      <c r="I1731" t="s">
        <v>22</v>
      </c>
      <c r="J1731" t="b">
        <v>0</v>
      </c>
      <c r="K1731" t="s">
        <v>1475</v>
      </c>
      <c r="L1731" t="s">
        <v>932</v>
      </c>
      <c r="M1731" t="b">
        <v>0</v>
      </c>
      <c r="N1731" t="s">
        <v>25</v>
      </c>
      <c r="O1731">
        <v>10286</v>
      </c>
      <c r="P1731">
        <v>600776</v>
      </c>
      <c r="Q1731" t="b">
        <v>0</v>
      </c>
      <c r="R1731">
        <v>20171011</v>
      </c>
    </row>
    <row r="1732" spans="1:18" hidden="1" x14ac:dyDescent="0.25">
      <c r="A1732">
        <v>2000</v>
      </c>
      <c r="B1732" t="s">
        <v>137</v>
      </c>
      <c r="C1732" t="s">
        <v>138</v>
      </c>
      <c r="D1732">
        <v>34</v>
      </c>
      <c r="E1732">
        <v>22</v>
      </c>
      <c r="F1732">
        <v>12</v>
      </c>
      <c r="G1732" t="s">
        <v>20</v>
      </c>
      <c r="H1732" t="s">
        <v>21</v>
      </c>
      <c r="I1732" t="s">
        <v>22</v>
      </c>
      <c r="J1732" t="b">
        <v>0</v>
      </c>
      <c r="K1732" t="s">
        <v>1476</v>
      </c>
      <c r="L1732" t="s">
        <v>27</v>
      </c>
      <c r="M1732" t="b">
        <v>0</v>
      </c>
      <c r="N1732" t="s">
        <v>25</v>
      </c>
      <c r="O1732">
        <v>5657</v>
      </c>
      <c r="P1732">
        <v>3015662</v>
      </c>
      <c r="Q1732" t="b">
        <v>0</v>
      </c>
      <c r="R1732">
        <v>20171011</v>
      </c>
    </row>
    <row r="1733" spans="1:18" hidden="1" x14ac:dyDescent="0.25">
      <c r="A1733">
        <v>2000</v>
      </c>
      <c r="B1733" t="s">
        <v>137</v>
      </c>
      <c r="C1733" t="s">
        <v>138</v>
      </c>
      <c r="D1733">
        <v>34</v>
      </c>
      <c r="E1733">
        <v>22</v>
      </c>
      <c r="F1733">
        <v>12</v>
      </c>
      <c r="G1733" t="s">
        <v>20</v>
      </c>
      <c r="H1733" t="s">
        <v>21</v>
      </c>
      <c r="I1733" t="s">
        <v>22</v>
      </c>
      <c r="J1733" t="b">
        <v>0</v>
      </c>
      <c r="K1733" t="s">
        <v>1477</v>
      </c>
      <c r="L1733" t="s">
        <v>24</v>
      </c>
      <c r="M1733" t="b">
        <v>0</v>
      </c>
      <c r="N1733" t="s">
        <v>25</v>
      </c>
      <c r="O1733">
        <v>1420267</v>
      </c>
      <c r="P1733">
        <v>3015662</v>
      </c>
      <c r="Q1733" t="b">
        <v>0</v>
      </c>
      <c r="R1733">
        <v>20171011</v>
      </c>
    </row>
    <row r="1734" spans="1:18" hidden="1" x14ac:dyDescent="0.25">
      <c r="A1734">
        <v>2000</v>
      </c>
      <c r="B1734" t="s">
        <v>137</v>
      </c>
      <c r="C1734" t="s">
        <v>138</v>
      </c>
      <c r="D1734">
        <v>34</v>
      </c>
      <c r="E1734">
        <v>22</v>
      </c>
      <c r="F1734">
        <v>12</v>
      </c>
      <c r="G1734" t="s">
        <v>20</v>
      </c>
      <c r="H1734" t="s">
        <v>21</v>
      </c>
      <c r="I1734" t="s">
        <v>22</v>
      </c>
      <c r="J1734" t="b">
        <v>0</v>
      </c>
      <c r="K1734" t="s">
        <v>1478</v>
      </c>
      <c r="L1734" t="s">
        <v>29</v>
      </c>
      <c r="M1734" t="b">
        <v>0</v>
      </c>
      <c r="N1734" t="s">
        <v>25</v>
      </c>
      <c r="O1734">
        <v>1511237</v>
      </c>
      <c r="P1734">
        <v>3015662</v>
      </c>
      <c r="Q1734" t="b">
        <v>0</v>
      </c>
      <c r="R1734">
        <v>20171011</v>
      </c>
    </row>
    <row r="1735" spans="1:18" hidden="1" x14ac:dyDescent="0.25">
      <c r="A1735">
        <v>2000</v>
      </c>
      <c r="B1735" t="s">
        <v>137</v>
      </c>
      <c r="C1735" t="s">
        <v>138</v>
      </c>
      <c r="D1735">
        <v>34</v>
      </c>
      <c r="E1735">
        <v>22</v>
      </c>
      <c r="F1735">
        <v>12</v>
      </c>
      <c r="G1735" t="s">
        <v>20</v>
      </c>
      <c r="H1735" t="s">
        <v>21</v>
      </c>
      <c r="I1735" t="s">
        <v>22</v>
      </c>
      <c r="J1735" t="b">
        <v>0</v>
      </c>
      <c r="K1735" t="s">
        <v>1479</v>
      </c>
      <c r="L1735" t="s">
        <v>27</v>
      </c>
      <c r="M1735" t="b">
        <v>0</v>
      </c>
      <c r="N1735" t="s">
        <v>25</v>
      </c>
      <c r="O1735">
        <v>3365</v>
      </c>
      <c r="P1735">
        <v>3015662</v>
      </c>
      <c r="Q1735" t="b">
        <v>0</v>
      </c>
      <c r="R1735">
        <v>20171011</v>
      </c>
    </row>
    <row r="1736" spans="1:18" hidden="1" x14ac:dyDescent="0.25">
      <c r="A1736">
        <v>2000</v>
      </c>
      <c r="B1736" t="s">
        <v>137</v>
      </c>
      <c r="C1736" t="s">
        <v>138</v>
      </c>
      <c r="D1736">
        <v>34</v>
      </c>
      <c r="E1736">
        <v>22</v>
      </c>
      <c r="F1736">
        <v>12</v>
      </c>
      <c r="G1736" t="s">
        <v>20</v>
      </c>
      <c r="H1736" t="s">
        <v>21</v>
      </c>
      <c r="I1736" t="s">
        <v>22</v>
      </c>
      <c r="J1736" t="b">
        <v>0</v>
      </c>
      <c r="K1736" t="s">
        <v>1480</v>
      </c>
      <c r="L1736" t="s">
        <v>27</v>
      </c>
      <c r="M1736" t="b">
        <v>0</v>
      </c>
      <c r="N1736" t="s">
        <v>25</v>
      </c>
      <c r="O1736">
        <v>19312</v>
      </c>
      <c r="P1736">
        <v>3015662</v>
      </c>
      <c r="Q1736" t="b">
        <v>0</v>
      </c>
      <c r="R1736">
        <v>20171011</v>
      </c>
    </row>
    <row r="1737" spans="1:18" hidden="1" x14ac:dyDescent="0.25">
      <c r="A1737">
        <v>2000</v>
      </c>
      <c r="B1737" t="s">
        <v>137</v>
      </c>
      <c r="C1737" t="s">
        <v>138</v>
      </c>
      <c r="D1737">
        <v>34</v>
      </c>
      <c r="E1737">
        <v>22</v>
      </c>
      <c r="F1737">
        <v>12</v>
      </c>
      <c r="G1737" t="s">
        <v>20</v>
      </c>
      <c r="H1737" t="s">
        <v>21</v>
      </c>
      <c r="I1737" t="s">
        <v>22</v>
      </c>
      <c r="J1737" t="b">
        <v>0</v>
      </c>
      <c r="K1737" t="s">
        <v>1481</v>
      </c>
      <c r="L1737" t="s">
        <v>27</v>
      </c>
      <c r="M1737" t="b">
        <v>0</v>
      </c>
      <c r="N1737" t="s">
        <v>25</v>
      </c>
      <c r="O1737">
        <v>2536</v>
      </c>
      <c r="P1737">
        <v>3015662</v>
      </c>
      <c r="Q1737" t="b">
        <v>0</v>
      </c>
      <c r="R1737">
        <v>20171011</v>
      </c>
    </row>
    <row r="1738" spans="1:18" hidden="1" x14ac:dyDescent="0.25">
      <c r="A1738">
        <v>2000</v>
      </c>
      <c r="B1738" t="s">
        <v>137</v>
      </c>
      <c r="C1738" t="s">
        <v>138</v>
      </c>
      <c r="D1738">
        <v>34</v>
      </c>
      <c r="E1738">
        <v>22</v>
      </c>
      <c r="F1738">
        <v>12</v>
      </c>
      <c r="G1738" t="s">
        <v>20</v>
      </c>
      <c r="H1738" t="s">
        <v>21</v>
      </c>
      <c r="I1738" t="s">
        <v>22</v>
      </c>
      <c r="J1738" t="b">
        <v>0</v>
      </c>
      <c r="K1738" t="s">
        <v>1482</v>
      </c>
      <c r="L1738" t="s">
        <v>27</v>
      </c>
      <c r="M1738" t="b">
        <v>0</v>
      </c>
      <c r="N1738" t="s">
        <v>25</v>
      </c>
      <c r="O1738">
        <v>7241</v>
      </c>
      <c r="P1738">
        <v>3015662</v>
      </c>
      <c r="Q1738" t="b">
        <v>0</v>
      </c>
      <c r="R1738">
        <v>20171011</v>
      </c>
    </row>
    <row r="1739" spans="1:18" hidden="1" x14ac:dyDescent="0.25">
      <c r="A1739">
        <v>2000</v>
      </c>
      <c r="B1739" t="s">
        <v>137</v>
      </c>
      <c r="C1739" t="s">
        <v>138</v>
      </c>
      <c r="D1739">
        <v>34</v>
      </c>
      <c r="E1739">
        <v>22</v>
      </c>
      <c r="F1739">
        <v>12</v>
      </c>
      <c r="G1739" t="s">
        <v>20</v>
      </c>
      <c r="H1739" t="s">
        <v>21</v>
      </c>
      <c r="I1739" t="s">
        <v>22</v>
      </c>
      <c r="J1739" t="b">
        <v>0</v>
      </c>
      <c r="K1739" t="s">
        <v>1483</v>
      </c>
      <c r="L1739" t="s">
        <v>27</v>
      </c>
      <c r="M1739" t="b">
        <v>0</v>
      </c>
      <c r="N1739" t="s">
        <v>25</v>
      </c>
      <c r="O1739">
        <v>3309</v>
      </c>
      <c r="P1739">
        <v>3015662</v>
      </c>
      <c r="Q1739" t="b">
        <v>0</v>
      </c>
      <c r="R1739">
        <v>20171011</v>
      </c>
    </row>
    <row r="1740" spans="1:18" hidden="1" x14ac:dyDescent="0.25">
      <c r="A1740">
        <v>2000</v>
      </c>
      <c r="B1740" t="s">
        <v>137</v>
      </c>
      <c r="C1740" t="s">
        <v>138</v>
      </c>
      <c r="D1740">
        <v>34</v>
      </c>
      <c r="E1740">
        <v>22</v>
      </c>
      <c r="F1740">
        <v>12</v>
      </c>
      <c r="G1740" t="s">
        <v>20</v>
      </c>
      <c r="H1740" t="s">
        <v>21</v>
      </c>
      <c r="I1740" t="s">
        <v>22</v>
      </c>
      <c r="J1740" t="b">
        <v>0</v>
      </c>
      <c r="K1740" t="s">
        <v>1484</v>
      </c>
      <c r="L1740" t="s">
        <v>27</v>
      </c>
      <c r="M1740" t="b">
        <v>0</v>
      </c>
      <c r="N1740" t="s">
        <v>25</v>
      </c>
      <c r="O1740">
        <v>32841</v>
      </c>
      <c r="P1740">
        <v>3015662</v>
      </c>
      <c r="Q1740" t="b">
        <v>0</v>
      </c>
      <c r="R1740">
        <v>20171011</v>
      </c>
    </row>
    <row r="1741" spans="1:18" hidden="1" x14ac:dyDescent="0.25">
      <c r="A1741">
        <v>2000</v>
      </c>
      <c r="B1741" t="s">
        <v>137</v>
      </c>
      <c r="C1741" t="s">
        <v>138</v>
      </c>
      <c r="D1741">
        <v>34</v>
      </c>
      <c r="E1741">
        <v>22</v>
      </c>
      <c r="F1741">
        <v>12</v>
      </c>
      <c r="G1741" t="s">
        <v>20</v>
      </c>
      <c r="H1741" t="s">
        <v>21</v>
      </c>
      <c r="I1741" t="s">
        <v>22</v>
      </c>
      <c r="J1741" t="b">
        <v>0</v>
      </c>
      <c r="K1741" t="s">
        <v>1485</v>
      </c>
      <c r="L1741" t="s">
        <v>27</v>
      </c>
      <c r="M1741" t="b">
        <v>0</v>
      </c>
      <c r="N1741" t="s">
        <v>25</v>
      </c>
      <c r="O1741">
        <v>3836</v>
      </c>
      <c r="P1741">
        <v>3015662</v>
      </c>
      <c r="Q1741" t="b">
        <v>0</v>
      </c>
      <c r="R1741">
        <v>20171011</v>
      </c>
    </row>
    <row r="1742" spans="1:18" hidden="1" x14ac:dyDescent="0.25">
      <c r="A1742">
        <v>2000</v>
      </c>
      <c r="B1742" t="s">
        <v>137</v>
      </c>
      <c r="C1742" t="s">
        <v>138</v>
      </c>
      <c r="D1742">
        <v>34</v>
      </c>
      <c r="E1742">
        <v>22</v>
      </c>
      <c r="F1742">
        <v>12</v>
      </c>
      <c r="G1742" t="s">
        <v>20</v>
      </c>
      <c r="H1742" t="s">
        <v>21</v>
      </c>
      <c r="I1742" t="s">
        <v>22</v>
      </c>
      <c r="J1742" t="b">
        <v>0</v>
      </c>
      <c r="K1742" t="s">
        <v>1486</v>
      </c>
      <c r="L1742" t="s">
        <v>27</v>
      </c>
      <c r="M1742" t="b">
        <v>0</v>
      </c>
      <c r="N1742" t="s">
        <v>25</v>
      </c>
      <c r="O1742">
        <v>6061</v>
      </c>
      <c r="P1742">
        <v>3015662</v>
      </c>
      <c r="Q1742" t="b">
        <v>0</v>
      </c>
      <c r="R1742">
        <v>20171011</v>
      </c>
    </row>
    <row r="1743" spans="1:18" hidden="1" x14ac:dyDescent="0.25">
      <c r="A1743">
        <v>2000</v>
      </c>
      <c r="B1743" t="s">
        <v>145</v>
      </c>
      <c r="C1743" t="s">
        <v>146</v>
      </c>
      <c r="D1743">
        <v>35</v>
      </c>
      <c r="E1743">
        <v>85</v>
      </c>
      <c r="F1743">
        <v>66</v>
      </c>
      <c r="G1743" t="s">
        <v>20</v>
      </c>
      <c r="H1743" t="s">
        <v>21</v>
      </c>
      <c r="I1743" t="s">
        <v>22</v>
      </c>
      <c r="J1743" t="b">
        <v>0</v>
      </c>
      <c r="K1743" t="s">
        <v>1487</v>
      </c>
      <c r="L1743" t="s">
        <v>24</v>
      </c>
      <c r="M1743" t="b">
        <v>0</v>
      </c>
      <c r="N1743" t="s">
        <v>25</v>
      </c>
      <c r="O1743">
        <v>225517</v>
      </c>
      <c r="P1743">
        <v>589526</v>
      </c>
      <c r="Q1743" t="b">
        <v>0</v>
      </c>
      <c r="R1743">
        <v>20171011</v>
      </c>
    </row>
    <row r="1744" spans="1:18" hidden="1" x14ac:dyDescent="0.25">
      <c r="A1744">
        <v>2000</v>
      </c>
      <c r="B1744" t="s">
        <v>145</v>
      </c>
      <c r="C1744" t="s">
        <v>146</v>
      </c>
      <c r="D1744">
        <v>35</v>
      </c>
      <c r="E1744">
        <v>85</v>
      </c>
      <c r="F1744">
        <v>66</v>
      </c>
      <c r="G1744" t="s">
        <v>20</v>
      </c>
      <c r="H1744" t="s">
        <v>21</v>
      </c>
      <c r="I1744" t="s">
        <v>22</v>
      </c>
      <c r="J1744" t="b">
        <v>0</v>
      </c>
      <c r="K1744" t="s">
        <v>193</v>
      </c>
      <c r="L1744" t="s">
        <v>193</v>
      </c>
      <c r="M1744" t="b">
        <v>1</v>
      </c>
      <c r="N1744" t="s">
        <v>25</v>
      </c>
      <c r="O1744">
        <v>265</v>
      </c>
      <c r="P1744">
        <v>589526</v>
      </c>
      <c r="Q1744" t="b">
        <v>0</v>
      </c>
      <c r="R1744">
        <v>20171011</v>
      </c>
    </row>
    <row r="1745" spans="1:18" hidden="1" x14ac:dyDescent="0.25">
      <c r="A1745">
        <v>2000</v>
      </c>
      <c r="B1745" t="s">
        <v>145</v>
      </c>
      <c r="C1745" t="s">
        <v>146</v>
      </c>
      <c r="D1745">
        <v>35</v>
      </c>
      <c r="E1745">
        <v>85</v>
      </c>
      <c r="F1745">
        <v>66</v>
      </c>
      <c r="G1745" t="s">
        <v>20</v>
      </c>
      <c r="H1745" t="s">
        <v>21</v>
      </c>
      <c r="I1745" t="s">
        <v>22</v>
      </c>
      <c r="J1745" t="b">
        <v>0</v>
      </c>
      <c r="K1745" t="s">
        <v>577</v>
      </c>
      <c r="L1745" t="s">
        <v>29</v>
      </c>
      <c r="M1745" t="b">
        <v>0</v>
      </c>
      <c r="N1745" t="s">
        <v>25</v>
      </c>
      <c r="O1745">
        <v>363744</v>
      </c>
      <c r="P1745">
        <v>589526</v>
      </c>
      <c r="Q1745" t="b">
        <v>0</v>
      </c>
      <c r="R1745">
        <v>20171011</v>
      </c>
    </row>
    <row r="1746" spans="1:18" hidden="1" x14ac:dyDescent="0.25">
      <c r="A1746">
        <v>2000</v>
      </c>
      <c r="B1746" t="s">
        <v>152</v>
      </c>
      <c r="C1746" t="s">
        <v>153</v>
      </c>
      <c r="D1746">
        <v>36</v>
      </c>
      <c r="E1746">
        <v>21</v>
      </c>
      <c r="F1746">
        <v>13</v>
      </c>
      <c r="G1746" t="s">
        <v>20</v>
      </c>
      <c r="H1746" t="s">
        <v>21</v>
      </c>
      <c r="I1746" t="s">
        <v>22</v>
      </c>
      <c r="J1746" t="b">
        <v>0</v>
      </c>
      <c r="K1746" t="s">
        <v>990</v>
      </c>
      <c r="M1746" t="b">
        <v>0</v>
      </c>
      <c r="N1746" t="s">
        <v>25</v>
      </c>
      <c r="O1746">
        <v>179823</v>
      </c>
      <c r="P1746">
        <v>6959662</v>
      </c>
      <c r="Q1746" t="b">
        <v>0</v>
      </c>
      <c r="R1746">
        <v>20171011</v>
      </c>
    </row>
    <row r="1747" spans="1:18" hidden="1" x14ac:dyDescent="0.25">
      <c r="A1747">
        <v>2000</v>
      </c>
      <c r="B1747" t="s">
        <v>152</v>
      </c>
      <c r="C1747" t="s">
        <v>153</v>
      </c>
      <c r="D1747">
        <v>36</v>
      </c>
      <c r="E1747">
        <v>21</v>
      </c>
      <c r="F1747">
        <v>13</v>
      </c>
      <c r="G1747" t="s">
        <v>20</v>
      </c>
      <c r="H1747" t="s">
        <v>21</v>
      </c>
      <c r="I1747" t="s">
        <v>22</v>
      </c>
      <c r="J1747" t="b">
        <v>0</v>
      </c>
      <c r="K1747" t="s">
        <v>1488</v>
      </c>
      <c r="L1747" t="s">
        <v>182</v>
      </c>
      <c r="M1747" t="b">
        <v>0</v>
      </c>
      <c r="N1747" t="s">
        <v>25</v>
      </c>
      <c r="O1747">
        <v>3414</v>
      </c>
      <c r="P1747">
        <v>6959662</v>
      </c>
      <c r="Q1747" t="b">
        <v>0</v>
      </c>
      <c r="R1747">
        <v>20171011</v>
      </c>
    </row>
    <row r="1748" spans="1:18" hidden="1" x14ac:dyDescent="0.25">
      <c r="A1748">
        <v>2000</v>
      </c>
      <c r="B1748" t="s">
        <v>152</v>
      </c>
      <c r="C1748" t="s">
        <v>153</v>
      </c>
      <c r="D1748">
        <v>36</v>
      </c>
      <c r="E1748">
        <v>21</v>
      </c>
      <c r="F1748">
        <v>13</v>
      </c>
      <c r="G1748" t="s">
        <v>20</v>
      </c>
      <c r="H1748" t="s">
        <v>21</v>
      </c>
      <c r="I1748" t="s">
        <v>22</v>
      </c>
      <c r="J1748" t="b">
        <v>0</v>
      </c>
      <c r="K1748" t="s">
        <v>1489</v>
      </c>
      <c r="L1748" t="s">
        <v>156</v>
      </c>
      <c r="M1748" t="b">
        <v>0</v>
      </c>
      <c r="N1748" t="s">
        <v>25</v>
      </c>
      <c r="O1748">
        <v>82801</v>
      </c>
      <c r="P1748">
        <v>6959662</v>
      </c>
      <c r="Q1748" t="b">
        <v>0</v>
      </c>
      <c r="R1748">
        <v>20171011</v>
      </c>
    </row>
    <row r="1749" spans="1:18" hidden="1" x14ac:dyDescent="0.25">
      <c r="A1749">
        <v>2000</v>
      </c>
      <c r="B1749" t="s">
        <v>152</v>
      </c>
      <c r="C1749" t="s">
        <v>153</v>
      </c>
      <c r="D1749">
        <v>36</v>
      </c>
      <c r="E1749">
        <v>21</v>
      </c>
      <c r="F1749">
        <v>13</v>
      </c>
      <c r="G1749" t="s">
        <v>20</v>
      </c>
      <c r="H1749" t="s">
        <v>21</v>
      </c>
      <c r="I1749" t="s">
        <v>22</v>
      </c>
      <c r="J1749" t="b">
        <v>0</v>
      </c>
      <c r="K1749" t="s">
        <v>1490</v>
      </c>
      <c r="L1749" t="s">
        <v>478</v>
      </c>
      <c r="M1749" t="b">
        <v>0</v>
      </c>
      <c r="N1749" t="s">
        <v>25</v>
      </c>
      <c r="O1749">
        <v>21439</v>
      </c>
      <c r="P1749">
        <v>6959662</v>
      </c>
      <c r="Q1749" t="b">
        <v>0</v>
      </c>
      <c r="R1749">
        <v>20171011</v>
      </c>
    </row>
    <row r="1750" spans="1:18" hidden="1" x14ac:dyDescent="0.25">
      <c r="A1750">
        <v>2000</v>
      </c>
      <c r="B1750" t="s">
        <v>152</v>
      </c>
      <c r="C1750" t="s">
        <v>153</v>
      </c>
      <c r="D1750">
        <v>36</v>
      </c>
      <c r="E1750">
        <v>21</v>
      </c>
      <c r="F1750">
        <v>13</v>
      </c>
      <c r="G1750" t="s">
        <v>20</v>
      </c>
      <c r="H1750" t="s">
        <v>21</v>
      </c>
      <c r="I1750" t="s">
        <v>22</v>
      </c>
      <c r="J1750" t="b">
        <v>0</v>
      </c>
      <c r="K1750" t="s">
        <v>1489</v>
      </c>
      <c r="L1750" t="s">
        <v>1491</v>
      </c>
      <c r="M1750" t="b">
        <v>0</v>
      </c>
      <c r="N1750" t="s">
        <v>25</v>
      </c>
      <c r="O1750">
        <v>102094</v>
      </c>
      <c r="P1750">
        <v>6959662</v>
      </c>
      <c r="Q1750" t="b">
        <v>0</v>
      </c>
      <c r="R1750">
        <v>20171011</v>
      </c>
    </row>
    <row r="1751" spans="1:18" hidden="1" x14ac:dyDescent="0.25">
      <c r="A1751">
        <v>2000</v>
      </c>
      <c r="B1751" t="s">
        <v>152</v>
      </c>
      <c r="C1751" t="s">
        <v>153</v>
      </c>
      <c r="D1751">
        <v>36</v>
      </c>
      <c r="E1751">
        <v>21</v>
      </c>
      <c r="F1751">
        <v>13</v>
      </c>
      <c r="G1751" t="s">
        <v>20</v>
      </c>
      <c r="H1751" t="s">
        <v>21</v>
      </c>
      <c r="I1751" t="s">
        <v>22</v>
      </c>
      <c r="J1751" t="b">
        <v>0</v>
      </c>
      <c r="K1751" t="s">
        <v>1492</v>
      </c>
      <c r="L1751" t="s">
        <v>158</v>
      </c>
      <c r="M1751" t="b">
        <v>0</v>
      </c>
      <c r="N1751" t="s">
        <v>25</v>
      </c>
      <c r="O1751">
        <v>191141</v>
      </c>
      <c r="P1751">
        <v>6959662</v>
      </c>
      <c r="Q1751" t="b">
        <v>0</v>
      </c>
      <c r="R1751">
        <v>20171011</v>
      </c>
    </row>
    <row r="1752" spans="1:18" hidden="1" x14ac:dyDescent="0.25">
      <c r="A1752">
        <v>2000</v>
      </c>
      <c r="B1752" t="s">
        <v>152</v>
      </c>
      <c r="C1752" t="s">
        <v>153</v>
      </c>
      <c r="D1752">
        <v>36</v>
      </c>
      <c r="E1752">
        <v>21</v>
      </c>
      <c r="F1752">
        <v>13</v>
      </c>
      <c r="G1752" t="s">
        <v>20</v>
      </c>
      <c r="H1752" t="s">
        <v>21</v>
      </c>
      <c r="I1752" t="s">
        <v>22</v>
      </c>
      <c r="J1752" t="b">
        <v>0</v>
      </c>
      <c r="K1752" t="s">
        <v>1492</v>
      </c>
      <c r="L1752" t="s">
        <v>24</v>
      </c>
      <c r="M1752" t="b">
        <v>0</v>
      </c>
      <c r="N1752" t="s">
        <v>25</v>
      </c>
      <c r="O1752">
        <v>2724589</v>
      </c>
      <c r="P1752">
        <v>6959662</v>
      </c>
      <c r="Q1752" t="b">
        <v>0</v>
      </c>
      <c r="R1752">
        <v>20171011</v>
      </c>
    </row>
    <row r="1753" spans="1:18" hidden="1" x14ac:dyDescent="0.25">
      <c r="A1753">
        <v>2000</v>
      </c>
      <c r="B1753" t="s">
        <v>152</v>
      </c>
      <c r="C1753" t="s">
        <v>153</v>
      </c>
      <c r="D1753">
        <v>36</v>
      </c>
      <c r="E1753">
        <v>21</v>
      </c>
      <c r="F1753">
        <v>13</v>
      </c>
      <c r="G1753" t="s">
        <v>20</v>
      </c>
      <c r="H1753" t="s">
        <v>21</v>
      </c>
      <c r="I1753" t="s">
        <v>22</v>
      </c>
      <c r="J1753" t="b">
        <v>0</v>
      </c>
      <c r="K1753" t="s">
        <v>1493</v>
      </c>
      <c r="L1753" t="s">
        <v>1088</v>
      </c>
      <c r="M1753" t="b">
        <v>0</v>
      </c>
      <c r="N1753" t="s">
        <v>25</v>
      </c>
      <c r="O1753">
        <v>43181</v>
      </c>
      <c r="P1753">
        <v>6959662</v>
      </c>
      <c r="Q1753" t="b">
        <v>0</v>
      </c>
      <c r="R1753">
        <v>20171011</v>
      </c>
    </row>
    <row r="1754" spans="1:18" hidden="1" x14ac:dyDescent="0.25">
      <c r="A1754">
        <v>2000</v>
      </c>
      <c r="B1754" t="s">
        <v>152</v>
      </c>
      <c r="C1754" t="s">
        <v>153</v>
      </c>
      <c r="D1754">
        <v>36</v>
      </c>
      <c r="E1754">
        <v>21</v>
      </c>
      <c r="F1754">
        <v>13</v>
      </c>
      <c r="G1754" t="s">
        <v>20</v>
      </c>
      <c r="H1754" t="s">
        <v>21</v>
      </c>
      <c r="I1754" t="s">
        <v>22</v>
      </c>
      <c r="J1754" t="b">
        <v>0</v>
      </c>
      <c r="K1754" t="s">
        <v>1494</v>
      </c>
      <c r="L1754" t="s">
        <v>88</v>
      </c>
      <c r="M1754" t="b">
        <v>0</v>
      </c>
      <c r="N1754" t="s">
        <v>25</v>
      </c>
      <c r="O1754">
        <v>3040</v>
      </c>
      <c r="P1754">
        <v>6959662</v>
      </c>
      <c r="Q1754" t="b">
        <v>0</v>
      </c>
      <c r="R1754">
        <v>20171011</v>
      </c>
    </row>
    <row r="1755" spans="1:18" hidden="1" x14ac:dyDescent="0.25">
      <c r="A1755">
        <v>2000</v>
      </c>
      <c r="B1755" t="s">
        <v>152</v>
      </c>
      <c r="C1755" t="s">
        <v>153</v>
      </c>
      <c r="D1755">
        <v>36</v>
      </c>
      <c r="E1755">
        <v>21</v>
      </c>
      <c r="F1755">
        <v>13</v>
      </c>
      <c r="G1755" t="s">
        <v>20</v>
      </c>
      <c r="H1755" t="s">
        <v>21</v>
      </c>
      <c r="I1755" t="s">
        <v>22</v>
      </c>
      <c r="J1755" t="b">
        <v>0</v>
      </c>
      <c r="K1755" t="s">
        <v>1489</v>
      </c>
      <c r="L1755" t="s">
        <v>29</v>
      </c>
      <c r="M1755" t="b">
        <v>0</v>
      </c>
      <c r="N1755" t="s">
        <v>25</v>
      </c>
      <c r="O1755">
        <v>3562415</v>
      </c>
      <c r="P1755">
        <v>6959662</v>
      </c>
      <c r="Q1755" t="b">
        <v>0</v>
      </c>
      <c r="R1755">
        <v>20171011</v>
      </c>
    </row>
    <row r="1756" spans="1:18" hidden="1" x14ac:dyDescent="0.25">
      <c r="A1756">
        <v>2000</v>
      </c>
      <c r="B1756" t="s">
        <v>152</v>
      </c>
      <c r="C1756" t="s">
        <v>153</v>
      </c>
      <c r="D1756">
        <v>36</v>
      </c>
      <c r="E1756">
        <v>21</v>
      </c>
      <c r="F1756">
        <v>13</v>
      </c>
      <c r="G1756" t="s">
        <v>20</v>
      </c>
      <c r="H1756" t="s">
        <v>21</v>
      </c>
      <c r="I1756" t="s">
        <v>22</v>
      </c>
      <c r="J1756" t="b">
        <v>0</v>
      </c>
      <c r="K1756" t="s">
        <v>1495</v>
      </c>
      <c r="L1756" t="s">
        <v>932</v>
      </c>
      <c r="M1756" t="b">
        <v>0</v>
      </c>
      <c r="N1756" t="s">
        <v>25</v>
      </c>
      <c r="O1756">
        <v>40991</v>
      </c>
      <c r="P1756">
        <v>6959662</v>
      </c>
      <c r="Q1756" t="b">
        <v>0</v>
      </c>
      <c r="R1756">
        <v>20171011</v>
      </c>
    </row>
    <row r="1757" spans="1:18" hidden="1" x14ac:dyDescent="0.25">
      <c r="A1757">
        <v>2000</v>
      </c>
      <c r="B1757" t="s">
        <v>152</v>
      </c>
      <c r="C1757" t="s">
        <v>153</v>
      </c>
      <c r="D1757">
        <v>36</v>
      </c>
      <c r="E1757">
        <v>21</v>
      </c>
      <c r="F1757">
        <v>13</v>
      </c>
      <c r="G1757" t="s">
        <v>20</v>
      </c>
      <c r="H1757" t="s">
        <v>21</v>
      </c>
      <c r="I1757" t="s">
        <v>22</v>
      </c>
      <c r="J1757" t="b">
        <v>0</v>
      </c>
      <c r="K1757" t="s">
        <v>1496</v>
      </c>
      <c r="L1757" t="s">
        <v>31</v>
      </c>
      <c r="M1757" t="b">
        <v>0</v>
      </c>
      <c r="N1757" t="s">
        <v>25</v>
      </c>
      <c r="O1757">
        <v>4734</v>
      </c>
      <c r="P1757">
        <v>6959662</v>
      </c>
      <c r="Q1757" t="b">
        <v>0</v>
      </c>
      <c r="R1757">
        <v>20171011</v>
      </c>
    </row>
    <row r="1758" spans="1:18" hidden="1" x14ac:dyDescent="0.25">
      <c r="A1758">
        <v>2000</v>
      </c>
      <c r="B1758" t="s">
        <v>162</v>
      </c>
      <c r="C1758" t="s">
        <v>163</v>
      </c>
      <c r="D1758">
        <v>38</v>
      </c>
      <c r="E1758">
        <v>44</v>
      </c>
      <c r="F1758">
        <v>36</v>
      </c>
      <c r="G1758" t="s">
        <v>20</v>
      </c>
      <c r="H1758" t="s">
        <v>21</v>
      </c>
      <c r="I1758" t="s">
        <v>22</v>
      </c>
      <c r="J1758" t="b">
        <v>0</v>
      </c>
      <c r="K1758" t="s">
        <v>761</v>
      </c>
      <c r="L1758" t="s">
        <v>1497</v>
      </c>
      <c r="M1758" t="b">
        <v>0</v>
      </c>
      <c r="N1758" t="s">
        <v>25</v>
      </c>
      <c r="O1758">
        <v>176470</v>
      </c>
      <c r="P1758">
        <v>287539</v>
      </c>
      <c r="Q1758" t="b">
        <v>0</v>
      </c>
      <c r="R1758">
        <v>20171011</v>
      </c>
    </row>
    <row r="1759" spans="1:18" hidden="1" x14ac:dyDescent="0.25">
      <c r="A1759">
        <v>2000</v>
      </c>
      <c r="B1759" t="s">
        <v>162</v>
      </c>
      <c r="C1759" t="s">
        <v>163</v>
      </c>
      <c r="D1759">
        <v>38</v>
      </c>
      <c r="E1759">
        <v>44</v>
      </c>
      <c r="F1759">
        <v>36</v>
      </c>
      <c r="G1759" t="s">
        <v>20</v>
      </c>
      <c r="H1759" t="s">
        <v>21</v>
      </c>
      <c r="I1759" t="s">
        <v>22</v>
      </c>
      <c r="J1759" t="b">
        <v>0</v>
      </c>
      <c r="K1759" t="s">
        <v>1498</v>
      </c>
      <c r="L1759" t="s">
        <v>24</v>
      </c>
      <c r="M1759" t="b">
        <v>0</v>
      </c>
      <c r="N1759" t="s">
        <v>25</v>
      </c>
      <c r="O1759">
        <v>111069</v>
      </c>
      <c r="P1759">
        <v>287539</v>
      </c>
      <c r="Q1759" t="b">
        <v>0</v>
      </c>
      <c r="R1759">
        <v>20171011</v>
      </c>
    </row>
    <row r="1760" spans="1:18" hidden="1" x14ac:dyDescent="0.25">
      <c r="A1760">
        <v>2000</v>
      </c>
      <c r="B1760" t="s">
        <v>167</v>
      </c>
      <c r="C1760" t="s">
        <v>168</v>
      </c>
      <c r="D1760">
        <v>39</v>
      </c>
      <c r="E1760">
        <v>31</v>
      </c>
      <c r="F1760">
        <v>24</v>
      </c>
      <c r="G1760" t="s">
        <v>20</v>
      </c>
      <c r="H1760" t="s">
        <v>21</v>
      </c>
      <c r="I1760" t="s">
        <v>22</v>
      </c>
      <c r="J1760" t="b">
        <v>0</v>
      </c>
      <c r="K1760" t="s">
        <v>193</v>
      </c>
      <c r="L1760" t="s">
        <v>193</v>
      </c>
      <c r="M1760" t="b">
        <v>1</v>
      </c>
      <c r="N1760" t="s">
        <v>25</v>
      </c>
      <c r="O1760">
        <v>786</v>
      </c>
      <c r="P1760">
        <v>4448801</v>
      </c>
      <c r="Q1760" t="b">
        <v>0</v>
      </c>
      <c r="R1760">
        <v>20171011</v>
      </c>
    </row>
    <row r="1761" spans="1:18" hidden="1" x14ac:dyDescent="0.25">
      <c r="A1761">
        <v>2000</v>
      </c>
      <c r="B1761" t="s">
        <v>167</v>
      </c>
      <c r="C1761" t="s">
        <v>168</v>
      </c>
      <c r="D1761">
        <v>39</v>
      </c>
      <c r="E1761">
        <v>31</v>
      </c>
      <c r="F1761">
        <v>24</v>
      </c>
      <c r="G1761" t="s">
        <v>20</v>
      </c>
      <c r="H1761" t="s">
        <v>21</v>
      </c>
      <c r="I1761" t="s">
        <v>22</v>
      </c>
      <c r="J1761" t="b">
        <v>0</v>
      </c>
      <c r="K1761" t="s">
        <v>1499</v>
      </c>
      <c r="L1761" t="s">
        <v>972</v>
      </c>
      <c r="M1761" t="b">
        <v>0</v>
      </c>
      <c r="N1761" t="s">
        <v>25</v>
      </c>
      <c r="O1761">
        <v>70713</v>
      </c>
      <c r="P1761">
        <v>4448801</v>
      </c>
      <c r="Q1761" t="b">
        <v>0</v>
      </c>
      <c r="R1761">
        <v>20171011</v>
      </c>
    </row>
    <row r="1762" spans="1:18" hidden="1" x14ac:dyDescent="0.25">
      <c r="A1762">
        <v>2000</v>
      </c>
      <c r="B1762" t="s">
        <v>167</v>
      </c>
      <c r="C1762" t="s">
        <v>168</v>
      </c>
      <c r="D1762">
        <v>39</v>
      </c>
      <c r="E1762">
        <v>31</v>
      </c>
      <c r="F1762">
        <v>24</v>
      </c>
      <c r="G1762" t="s">
        <v>20</v>
      </c>
      <c r="H1762" t="s">
        <v>21</v>
      </c>
      <c r="I1762" t="s">
        <v>22</v>
      </c>
      <c r="J1762" t="b">
        <v>0</v>
      </c>
      <c r="K1762" t="s">
        <v>1500</v>
      </c>
      <c r="L1762" t="s">
        <v>31</v>
      </c>
      <c r="M1762" t="b">
        <v>0</v>
      </c>
      <c r="N1762" t="s">
        <v>25</v>
      </c>
      <c r="O1762">
        <v>116724</v>
      </c>
      <c r="P1762">
        <v>4448801</v>
      </c>
      <c r="Q1762" t="b">
        <v>0</v>
      </c>
      <c r="R1762">
        <v>20171011</v>
      </c>
    </row>
    <row r="1763" spans="1:18" hidden="1" x14ac:dyDescent="0.25">
      <c r="A1763">
        <v>2000</v>
      </c>
      <c r="B1763" t="s">
        <v>167</v>
      </c>
      <c r="C1763" t="s">
        <v>168</v>
      </c>
      <c r="D1763">
        <v>39</v>
      </c>
      <c r="E1763">
        <v>31</v>
      </c>
      <c r="F1763">
        <v>24</v>
      </c>
      <c r="G1763" t="s">
        <v>20</v>
      </c>
      <c r="H1763" t="s">
        <v>21</v>
      </c>
      <c r="I1763" t="s">
        <v>22</v>
      </c>
      <c r="J1763" t="b">
        <v>0</v>
      </c>
      <c r="K1763" t="s">
        <v>1501</v>
      </c>
      <c r="L1763" t="s">
        <v>29</v>
      </c>
      <c r="M1763" t="b">
        <v>0</v>
      </c>
      <c r="N1763" t="s">
        <v>25</v>
      </c>
      <c r="O1763">
        <v>1595066</v>
      </c>
      <c r="P1763">
        <v>4448801</v>
      </c>
      <c r="Q1763" t="b">
        <v>0</v>
      </c>
      <c r="R1763">
        <v>20171011</v>
      </c>
    </row>
    <row r="1764" spans="1:18" hidden="1" x14ac:dyDescent="0.25">
      <c r="A1764">
        <v>2000</v>
      </c>
      <c r="B1764" t="s">
        <v>167</v>
      </c>
      <c r="C1764" t="s">
        <v>168</v>
      </c>
      <c r="D1764">
        <v>39</v>
      </c>
      <c r="E1764">
        <v>31</v>
      </c>
      <c r="F1764">
        <v>24</v>
      </c>
      <c r="G1764" t="s">
        <v>20</v>
      </c>
      <c r="H1764" t="s">
        <v>21</v>
      </c>
      <c r="I1764" t="s">
        <v>22</v>
      </c>
      <c r="J1764" t="b">
        <v>0</v>
      </c>
      <c r="K1764" t="s">
        <v>1124</v>
      </c>
      <c r="L1764" t="s">
        <v>24</v>
      </c>
      <c r="M1764" t="b">
        <v>0</v>
      </c>
      <c r="N1764" t="s">
        <v>25</v>
      </c>
      <c r="O1764">
        <v>2665512</v>
      </c>
      <c r="P1764">
        <v>4448801</v>
      </c>
      <c r="Q1764" t="b">
        <v>0</v>
      </c>
      <c r="R1764">
        <v>20171011</v>
      </c>
    </row>
    <row r="1765" spans="1:18" hidden="1" x14ac:dyDescent="0.25">
      <c r="A1765">
        <v>2000</v>
      </c>
      <c r="B1765" t="s">
        <v>175</v>
      </c>
      <c r="C1765" t="s">
        <v>176</v>
      </c>
      <c r="D1765">
        <v>42</v>
      </c>
      <c r="E1765">
        <v>23</v>
      </c>
      <c r="F1765">
        <v>14</v>
      </c>
      <c r="G1765" t="s">
        <v>20</v>
      </c>
      <c r="H1765" t="s">
        <v>21</v>
      </c>
      <c r="I1765" t="s">
        <v>22</v>
      </c>
      <c r="J1765" t="b">
        <v>0</v>
      </c>
      <c r="K1765" t="s">
        <v>1502</v>
      </c>
      <c r="L1765" t="s">
        <v>29</v>
      </c>
      <c r="M1765" t="b">
        <v>0</v>
      </c>
      <c r="N1765" t="s">
        <v>25</v>
      </c>
      <c r="O1765">
        <v>2154908</v>
      </c>
      <c r="P1765">
        <v>4735116</v>
      </c>
      <c r="Q1765" t="b">
        <v>0</v>
      </c>
      <c r="R1765">
        <v>20171011</v>
      </c>
    </row>
    <row r="1766" spans="1:18" hidden="1" x14ac:dyDescent="0.25">
      <c r="A1766">
        <v>2000</v>
      </c>
      <c r="B1766" t="s">
        <v>175</v>
      </c>
      <c r="C1766" t="s">
        <v>176</v>
      </c>
      <c r="D1766">
        <v>42</v>
      </c>
      <c r="E1766">
        <v>23</v>
      </c>
      <c r="F1766">
        <v>14</v>
      </c>
      <c r="G1766" t="s">
        <v>20</v>
      </c>
      <c r="H1766" t="s">
        <v>21</v>
      </c>
      <c r="I1766" t="s">
        <v>22</v>
      </c>
      <c r="J1766" t="b">
        <v>0</v>
      </c>
      <c r="K1766" t="s">
        <v>1503</v>
      </c>
      <c r="L1766" t="s">
        <v>31</v>
      </c>
      <c r="M1766" t="b">
        <v>0</v>
      </c>
      <c r="N1766" t="s">
        <v>25</v>
      </c>
      <c r="O1766">
        <v>45775</v>
      </c>
      <c r="P1766">
        <v>4735116</v>
      </c>
      <c r="Q1766" t="b">
        <v>0</v>
      </c>
      <c r="R1766">
        <v>20171011</v>
      </c>
    </row>
    <row r="1767" spans="1:18" hidden="1" x14ac:dyDescent="0.25">
      <c r="A1767">
        <v>2000</v>
      </c>
      <c r="B1767" t="s">
        <v>175</v>
      </c>
      <c r="C1767" t="s">
        <v>176</v>
      </c>
      <c r="D1767">
        <v>42</v>
      </c>
      <c r="E1767">
        <v>23</v>
      </c>
      <c r="F1767">
        <v>14</v>
      </c>
      <c r="G1767" t="s">
        <v>20</v>
      </c>
      <c r="H1767" t="s">
        <v>21</v>
      </c>
      <c r="I1767" t="s">
        <v>22</v>
      </c>
      <c r="J1767" t="b">
        <v>0</v>
      </c>
      <c r="K1767" t="s">
        <v>1504</v>
      </c>
      <c r="L1767" t="s">
        <v>1192</v>
      </c>
      <c r="M1767" t="b">
        <v>0</v>
      </c>
      <c r="N1767" t="s">
        <v>25</v>
      </c>
      <c r="O1767">
        <v>24089</v>
      </c>
      <c r="P1767">
        <v>4735116</v>
      </c>
      <c r="Q1767" t="b">
        <v>0</v>
      </c>
      <c r="R1767">
        <v>20171011</v>
      </c>
    </row>
    <row r="1768" spans="1:18" hidden="1" x14ac:dyDescent="0.25">
      <c r="A1768">
        <v>2000</v>
      </c>
      <c r="B1768" t="s">
        <v>175</v>
      </c>
      <c r="C1768" t="s">
        <v>176</v>
      </c>
      <c r="D1768">
        <v>42</v>
      </c>
      <c r="E1768">
        <v>23</v>
      </c>
      <c r="F1768">
        <v>14</v>
      </c>
      <c r="G1768" t="s">
        <v>20</v>
      </c>
      <c r="H1768" t="s">
        <v>21</v>
      </c>
      <c r="I1768" t="s">
        <v>22</v>
      </c>
      <c r="J1768" t="b">
        <v>0</v>
      </c>
      <c r="K1768" t="s">
        <v>1128</v>
      </c>
      <c r="L1768" t="s">
        <v>24</v>
      </c>
      <c r="M1768" t="b">
        <v>0</v>
      </c>
      <c r="N1768" t="s">
        <v>25</v>
      </c>
      <c r="O1768">
        <v>2481962</v>
      </c>
      <c r="P1768">
        <v>4735116</v>
      </c>
      <c r="Q1768" t="b">
        <v>0</v>
      </c>
      <c r="R1768">
        <v>20171011</v>
      </c>
    </row>
    <row r="1769" spans="1:18" hidden="1" x14ac:dyDescent="0.25">
      <c r="A1769">
        <v>2000</v>
      </c>
      <c r="B1769" t="s">
        <v>175</v>
      </c>
      <c r="C1769" t="s">
        <v>176</v>
      </c>
      <c r="D1769">
        <v>42</v>
      </c>
      <c r="E1769">
        <v>23</v>
      </c>
      <c r="F1769">
        <v>14</v>
      </c>
      <c r="G1769" t="s">
        <v>20</v>
      </c>
      <c r="H1769" t="s">
        <v>21</v>
      </c>
      <c r="I1769" t="s">
        <v>22</v>
      </c>
      <c r="J1769" t="b">
        <v>0</v>
      </c>
      <c r="K1769" t="s">
        <v>1505</v>
      </c>
      <c r="L1769" t="s">
        <v>182</v>
      </c>
      <c r="M1769" t="b">
        <v>0</v>
      </c>
      <c r="N1769" t="s">
        <v>25</v>
      </c>
      <c r="O1769">
        <v>28382</v>
      </c>
      <c r="P1769">
        <v>4735116</v>
      </c>
      <c r="Q1769" t="b">
        <v>0</v>
      </c>
      <c r="R1769">
        <v>20171011</v>
      </c>
    </row>
    <row r="1770" spans="1:18" hidden="1" x14ac:dyDescent="0.25">
      <c r="A1770">
        <v>2000</v>
      </c>
      <c r="B1770" t="s">
        <v>184</v>
      </c>
      <c r="C1770" t="s">
        <v>185</v>
      </c>
      <c r="D1770">
        <v>44</v>
      </c>
      <c r="E1770">
        <v>15</v>
      </c>
      <c r="F1770">
        <v>5</v>
      </c>
      <c r="G1770" t="s">
        <v>20</v>
      </c>
      <c r="H1770" t="s">
        <v>21</v>
      </c>
      <c r="I1770" t="s">
        <v>22</v>
      </c>
      <c r="J1770" t="b">
        <v>0</v>
      </c>
      <c r="K1770" t="s">
        <v>1506</v>
      </c>
      <c r="L1770" t="s">
        <v>29</v>
      </c>
      <c r="M1770" t="b">
        <v>0</v>
      </c>
      <c r="N1770" t="s">
        <v>25</v>
      </c>
      <c r="O1770">
        <v>161023</v>
      </c>
      <c r="P1770">
        <v>391353</v>
      </c>
      <c r="Q1770" t="b">
        <v>0</v>
      </c>
      <c r="R1770">
        <v>20171011</v>
      </c>
    </row>
    <row r="1771" spans="1:18" hidden="1" x14ac:dyDescent="0.25">
      <c r="A1771">
        <v>2000</v>
      </c>
      <c r="B1771" t="s">
        <v>184</v>
      </c>
      <c r="C1771" t="s">
        <v>185</v>
      </c>
      <c r="D1771">
        <v>44</v>
      </c>
      <c r="E1771">
        <v>15</v>
      </c>
      <c r="F1771">
        <v>5</v>
      </c>
      <c r="G1771" t="s">
        <v>20</v>
      </c>
      <c r="H1771" t="s">
        <v>21</v>
      </c>
      <c r="I1771" t="s">
        <v>22</v>
      </c>
      <c r="J1771" t="b">
        <v>0</v>
      </c>
      <c r="K1771" t="s">
        <v>1507</v>
      </c>
      <c r="L1771" t="s">
        <v>24</v>
      </c>
      <c r="M1771" t="b">
        <v>0</v>
      </c>
      <c r="N1771" t="s">
        <v>25</v>
      </c>
      <c r="O1771">
        <v>222588</v>
      </c>
      <c r="P1771">
        <v>391353</v>
      </c>
      <c r="Q1771" t="b">
        <v>0</v>
      </c>
      <c r="R1771">
        <v>20171011</v>
      </c>
    </row>
    <row r="1772" spans="1:18" hidden="1" x14ac:dyDescent="0.25">
      <c r="A1772">
        <v>2000</v>
      </c>
      <c r="B1772" t="s">
        <v>184</v>
      </c>
      <c r="C1772" t="s">
        <v>185</v>
      </c>
      <c r="D1772">
        <v>44</v>
      </c>
      <c r="E1772">
        <v>15</v>
      </c>
      <c r="F1772">
        <v>5</v>
      </c>
      <c r="G1772" t="s">
        <v>20</v>
      </c>
      <c r="H1772" t="s">
        <v>21</v>
      </c>
      <c r="I1772" t="s">
        <v>22</v>
      </c>
      <c r="J1772" t="b">
        <v>0</v>
      </c>
      <c r="K1772" t="s">
        <v>1508</v>
      </c>
      <c r="L1772" t="s">
        <v>27</v>
      </c>
      <c r="M1772" t="b">
        <v>0</v>
      </c>
      <c r="N1772" t="s">
        <v>25</v>
      </c>
      <c r="O1772">
        <v>3635</v>
      </c>
      <c r="P1772">
        <v>391353</v>
      </c>
      <c r="Q1772" t="b">
        <v>0</v>
      </c>
      <c r="R1772">
        <v>20171011</v>
      </c>
    </row>
    <row r="1773" spans="1:18" hidden="1" x14ac:dyDescent="0.25">
      <c r="A1773">
        <v>2000</v>
      </c>
      <c r="B1773" t="s">
        <v>184</v>
      </c>
      <c r="C1773" t="s">
        <v>185</v>
      </c>
      <c r="D1773">
        <v>44</v>
      </c>
      <c r="E1773">
        <v>15</v>
      </c>
      <c r="F1773">
        <v>5</v>
      </c>
      <c r="G1773" t="s">
        <v>20</v>
      </c>
      <c r="H1773" t="s">
        <v>21</v>
      </c>
      <c r="I1773" t="s">
        <v>22</v>
      </c>
      <c r="J1773" t="b">
        <v>0</v>
      </c>
      <c r="K1773" t="s">
        <v>1509</v>
      </c>
      <c r="L1773" t="s">
        <v>1192</v>
      </c>
      <c r="M1773" t="b">
        <v>0</v>
      </c>
      <c r="N1773" t="s">
        <v>25</v>
      </c>
      <c r="O1773">
        <v>4107</v>
      </c>
      <c r="P1773">
        <v>391353</v>
      </c>
      <c r="Q1773" t="b">
        <v>0</v>
      </c>
      <c r="R1773">
        <v>20171011</v>
      </c>
    </row>
    <row r="1774" spans="1:18" hidden="1" x14ac:dyDescent="0.25">
      <c r="A1774">
        <v>2000</v>
      </c>
      <c r="B1774" t="s">
        <v>189</v>
      </c>
      <c r="C1774" t="s">
        <v>190</v>
      </c>
      <c r="D1774">
        <v>47</v>
      </c>
      <c r="E1774">
        <v>62</v>
      </c>
      <c r="F1774">
        <v>54</v>
      </c>
      <c r="G1774" t="s">
        <v>20</v>
      </c>
      <c r="H1774" t="s">
        <v>21</v>
      </c>
      <c r="I1774" t="s">
        <v>22</v>
      </c>
      <c r="J1774" t="b">
        <v>0</v>
      </c>
      <c r="K1774" t="s">
        <v>1510</v>
      </c>
      <c r="L1774" t="s">
        <v>29</v>
      </c>
      <c r="M1774" t="b">
        <v>0</v>
      </c>
      <c r="N1774" t="s">
        <v>25</v>
      </c>
      <c r="O1774">
        <v>621152</v>
      </c>
      <c r="P1774">
        <v>1928613</v>
      </c>
      <c r="Q1774" t="b">
        <v>0</v>
      </c>
      <c r="R1774">
        <v>20171011</v>
      </c>
    </row>
    <row r="1775" spans="1:18" hidden="1" x14ac:dyDescent="0.25">
      <c r="A1775">
        <v>2000</v>
      </c>
      <c r="B1775" t="s">
        <v>189</v>
      </c>
      <c r="C1775" t="s">
        <v>190</v>
      </c>
      <c r="D1775">
        <v>47</v>
      </c>
      <c r="E1775">
        <v>62</v>
      </c>
      <c r="F1775">
        <v>54</v>
      </c>
      <c r="G1775" t="s">
        <v>20</v>
      </c>
      <c r="H1775" t="s">
        <v>21</v>
      </c>
      <c r="I1775" t="s">
        <v>22</v>
      </c>
      <c r="J1775" t="b">
        <v>0</v>
      </c>
      <c r="K1775" t="s">
        <v>1511</v>
      </c>
      <c r="L1775" t="s">
        <v>27</v>
      </c>
      <c r="M1775" t="b">
        <v>0</v>
      </c>
      <c r="N1775" t="s">
        <v>25</v>
      </c>
      <c r="O1775">
        <v>4388</v>
      </c>
      <c r="P1775">
        <v>1928613</v>
      </c>
      <c r="Q1775" t="b">
        <v>0</v>
      </c>
      <c r="R1775">
        <v>20171011</v>
      </c>
    </row>
    <row r="1776" spans="1:18" hidden="1" x14ac:dyDescent="0.25">
      <c r="A1776">
        <v>2000</v>
      </c>
      <c r="B1776" t="s">
        <v>189</v>
      </c>
      <c r="C1776" t="s">
        <v>190</v>
      </c>
      <c r="D1776">
        <v>47</v>
      </c>
      <c r="E1776">
        <v>62</v>
      </c>
      <c r="F1776">
        <v>54</v>
      </c>
      <c r="G1776" t="s">
        <v>20</v>
      </c>
      <c r="H1776" t="s">
        <v>21</v>
      </c>
      <c r="I1776" t="s">
        <v>22</v>
      </c>
      <c r="J1776" t="b">
        <v>0</v>
      </c>
      <c r="K1776" t="s">
        <v>193</v>
      </c>
      <c r="L1776" t="s">
        <v>193</v>
      </c>
      <c r="M1776" t="b">
        <v>1</v>
      </c>
      <c r="N1776" t="s">
        <v>25</v>
      </c>
      <c r="O1776">
        <v>259</v>
      </c>
      <c r="P1776">
        <v>1928613</v>
      </c>
      <c r="Q1776" t="b">
        <v>0</v>
      </c>
      <c r="R1776">
        <v>20171011</v>
      </c>
    </row>
    <row r="1777" spans="1:18" hidden="1" x14ac:dyDescent="0.25">
      <c r="A1777">
        <v>2000</v>
      </c>
      <c r="B1777" t="s">
        <v>189</v>
      </c>
      <c r="C1777" t="s">
        <v>190</v>
      </c>
      <c r="D1777">
        <v>47</v>
      </c>
      <c r="E1777">
        <v>62</v>
      </c>
      <c r="F1777">
        <v>54</v>
      </c>
      <c r="G1777" t="s">
        <v>20</v>
      </c>
      <c r="H1777" t="s">
        <v>21</v>
      </c>
      <c r="I1777" t="s">
        <v>22</v>
      </c>
      <c r="J1777" t="b">
        <v>0</v>
      </c>
      <c r="K1777" t="s">
        <v>1512</v>
      </c>
      <c r="L1777" t="s">
        <v>27</v>
      </c>
      <c r="M1777" t="b">
        <v>0</v>
      </c>
      <c r="N1777" t="s">
        <v>25</v>
      </c>
      <c r="O1777">
        <v>8416</v>
      </c>
      <c r="P1777">
        <v>1928613</v>
      </c>
      <c r="Q1777" t="b">
        <v>0</v>
      </c>
      <c r="R1777">
        <v>20171011</v>
      </c>
    </row>
    <row r="1778" spans="1:18" hidden="1" x14ac:dyDescent="0.25">
      <c r="A1778">
        <v>2000</v>
      </c>
      <c r="B1778" t="s">
        <v>189</v>
      </c>
      <c r="C1778" t="s">
        <v>190</v>
      </c>
      <c r="D1778">
        <v>47</v>
      </c>
      <c r="E1778">
        <v>62</v>
      </c>
      <c r="F1778">
        <v>54</v>
      </c>
      <c r="G1778" t="s">
        <v>20</v>
      </c>
      <c r="H1778" t="s">
        <v>21</v>
      </c>
      <c r="I1778" t="s">
        <v>22</v>
      </c>
      <c r="J1778" t="b">
        <v>0</v>
      </c>
      <c r="K1778" t="s">
        <v>1141</v>
      </c>
      <c r="L1778" t="s">
        <v>27</v>
      </c>
      <c r="M1778" t="b">
        <v>0</v>
      </c>
      <c r="N1778" t="s">
        <v>25</v>
      </c>
      <c r="O1778">
        <v>10004</v>
      </c>
      <c r="P1778">
        <v>1928613</v>
      </c>
      <c r="Q1778" t="b">
        <v>0</v>
      </c>
      <c r="R1778">
        <v>20171011</v>
      </c>
    </row>
    <row r="1779" spans="1:18" hidden="1" x14ac:dyDescent="0.25">
      <c r="A1779">
        <v>2000</v>
      </c>
      <c r="B1779" t="s">
        <v>189</v>
      </c>
      <c r="C1779" t="s">
        <v>190</v>
      </c>
      <c r="D1779">
        <v>47</v>
      </c>
      <c r="E1779">
        <v>62</v>
      </c>
      <c r="F1779">
        <v>54</v>
      </c>
      <c r="G1779" t="s">
        <v>20</v>
      </c>
      <c r="H1779" t="s">
        <v>21</v>
      </c>
      <c r="I1779" t="s">
        <v>22</v>
      </c>
      <c r="J1779" t="b">
        <v>0</v>
      </c>
      <c r="K1779" t="s">
        <v>1137</v>
      </c>
      <c r="L1779" t="s">
        <v>24</v>
      </c>
      <c r="M1779" t="b">
        <v>0</v>
      </c>
      <c r="N1779" t="s">
        <v>25</v>
      </c>
      <c r="O1779">
        <v>1255444</v>
      </c>
      <c r="P1779">
        <v>1928613</v>
      </c>
      <c r="Q1779" t="b">
        <v>0</v>
      </c>
      <c r="R1779">
        <v>20171011</v>
      </c>
    </row>
    <row r="1780" spans="1:18" hidden="1" x14ac:dyDescent="0.25">
      <c r="A1780">
        <v>2000</v>
      </c>
      <c r="B1780" t="s">
        <v>189</v>
      </c>
      <c r="C1780" t="s">
        <v>190</v>
      </c>
      <c r="D1780">
        <v>47</v>
      </c>
      <c r="E1780">
        <v>62</v>
      </c>
      <c r="F1780">
        <v>54</v>
      </c>
      <c r="G1780" t="s">
        <v>20</v>
      </c>
      <c r="H1780" t="s">
        <v>21</v>
      </c>
      <c r="I1780" t="s">
        <v>22</v>
      </c>
      <c r="J1780" t="b">
        <v>0</v>
      </c>
      <c r="K1780" t="s">
        <v>1513</v>
      </c>
      <c r="L1780" t="s">
        <v>932</v>
      </c>
      <c r="M1780" t="b">
        <v>0</v>
      </c>
      <c r="N1780" t="s">
        <v>25</v>
      </c>
      <c r="O1780">
        <v>25815</v>
      </c>
      <c r="P1780">
        <v>1928613</v>
      </c>
      <c r="Q1780" t="b">
        <v>0</v>
      </c>
      <c r="R1780">
        <v>20171011</v>
      </c>
    </row>
    <row r="1781" spans="1:18" hidden="1" x14ac:dyDescent="0.25">
      <c r="A1781">
        <v>2000</v>
      </c>
      <c r="B1781" t="s">
        <v>189</v>
      </c>
      <c r="C1781" t="s">
        <v>190</v>
      </c>
      <c r="D1781">
        <v>47</v>
      </c>
      <c r="E1781">
        <v>62</v>
      </c>
      <c r="F1781">
        <v>54</v>
      </c>
      <c r="G1781" t="s">
        <v>20</v>
      </c>
      <c r="H1781" t="s">
        <v>21</v>
      </c>
      <c r="I1781" t="s">
        <v>22</v>
      </c>
      <c r="J1781" t="b">
        <v>0</v>
      </c>
      <c r="K1781" t="s">
        <v>1514</v>
      </c>
      <c r="L1781" t="s">
        <v>27</v>
      </c>
      <c r="M1781" t="b">
        <v>0</v>
      </c>
      <c r="N1781" t="s">
        <v>25</v>
      </c>
      <c r="O1781">
        <v>3135</v>
      </c>
      <c r="P1781">
        <v>1928613</v>
      </c>
      <c r="Q1781" t="b">
        <v>0</v>
      </c>
      <c r="R1781">
        <v>20171011</v>
      </c>
    </row>
    <row r="1782" spans="1:18" hidden="1" x14ac:dyDescent="0.25">
      <c r="A1782">
        <v>2000</v>
      </c>
      <c r="B1782" t="s">
        <v>197</v>
      </c>
      <c r="C1782" t="s">
        <v>198</v>
      </c>
      <c r="D1782">
        <v>48</v>
      </c>
      <c r="E1782">
        <v>74</v>
      </c>
      <c r="F1782">
        <v>49</v>
      </c>
      <c r="G1782" t="s">
        <v>20</v>
      </c>
      <c r="H1782" t="s">
        <v>21</v>
      </c>
      <c r="I1782" t="s">
        <v>22</v>
      </c>
      <c r="J1782" t="b">
        <v>0</v>
      </c>
      <c r="K1782" t="s">
        <v>1515</v>
      </c>
      <c r="L1782" t="s">
        <v>29</v>
      </c>
      <c r="M1782" t="b">
        <v>0</v>
      </c>
      <c r="N1782" t="s">
        <v>25</v>
      </c>
      <c r="O1782">
        <v>2025024</v>
      </c>
      <c r="P1782">
        <v>6267964</v>
      </c>
      <c r="Q1782" t="b">
        <v>0</v>
      </c>
      <c r="R1782">
        <v>20171011</v>
      </c>
    </row>
    <row r="1783" spans="1:18" hidden="1" x14ac:dyDescent="0.25">
      <c r="A1783">
        <v>2000</v>
      </c>
      <c r="B1783" t="s">
        <v>197</v>
      </c>
      <c r="C1783" t="s">
        <v>198</v>
      </c>
      <c r="D1783">
        <v>48</v>
      </c>
      <c r="E1783">
        <v>74</v>
      </c>
      <c r="F1783">
        <v>49</v>
      </c>
      <c r="G1783" t="s">
        <v>20</v>
      </c>
      <c r="H1783" t="s">
        <v>21</v>
      </c>
      <c r="I1783" t="s">
        <v>22</v>
      </c>
      <c r="J1783" t="b">
        <v>0</v>
      </c>
      <c r="K1783" t="s">
        <v>1149</v>
      </c>
      <c r="L1783" t="s">
        <v>24</v>
      </c>
      <c r="M1783" t="b">
        <v>0</v>
      </c>
      <c r="N1783" t="s">
        <v>25</v>
      </c>
      <c r="O1783">
        <v>4078954</v>
      </c>
      <c r="P1783">
        <v>6267964</v>
      </c>
      <c r="Q1783" t="b">
        <v>0</v>
      </c>
      <c r="R1783">
        <v>20171011</v>
      </c>
    </row>
    <row r="1784" spans="1:18" hidden="1" x14ac:dyDescent="0.25">
      <c r="A1784">
        <v>2000</v>
      </c>
      <c r="B1784" t="s">
        <v>197</v>
      </c>
      <c r="C1784" t="s">
        <v>198</v>
      </c>
      <c r="D1784">
        <v>48</v>
      </c>
      <c r="E1784">
        <v>74</v>
      </c>
      <c r="F1784">
        <v>49</v>
      </c>
      <c r="G1784" t="s">
        <v>20</v>
      </c>
      <c r="H1784" t="s">
        <v>21</v>
      </c>
      <c r="I1784" t="s">
        <v>22</v>
      </c>
      <c r="J1784" t="b">
        <v>0</v>
      </c>
      <c r="K1784" t="s">
        <v>1516</v>
      </c>
      <c r="L1784" t="s">
        <v>31</v>
      </c>
      <c r="M1784" t="b">
        <v>0</v>
      </c>
      <c r="N1784" t="s">
        <v>25</v>
      </c>
      <c r="O1784">
        <v>72657</v>
      </c>
      <c r="P1784">
        <v>6267964</v>
      </c>
      <c r="Q1784" t="b">
        <v>0</v>
      </c>
      <c r="R1784">
        <v>20171011</v>
      </c>
    </row>
    <row r="1785" spans="1:18" hidden="1" x14ac:dyDescent="0.25">
      <c r="A1785">
        <v>2000</v>
      </c>
      <c r="B1785" t="s">
        <v>197</v>
      </c>
      <c r="C1785" t="s">
        <v>198</v>
      </c>
      <c r="D1785">
        <v>48</v>
      </c>
      <c r="E1785">
        <v>74</v>
      </c>
      <c r="F1785">
        <v>49</v>
      </c>
      <c r="G1785" t="s">
        <v>20</v>
      </c>
      <c r="H1785" t="s">
        <v>21</v>
      </c>
      <c r="I1785" t="s">
        <v>22</v>
      </c>
      <c r="J1785" t="b">
        <v>0</v>
      </c>
      <c r="K1785" t="s">
        <v>1517</v>
      </c>
      <c r="L1785" t="s">
        <v>932</v>
      </c>
      <c r="M1785" t="b">
        <v>0</v>
      </c>
      <c r="N1785" t="s">
        <v>25</v>
      </c>
      <c r="O1785">
        <v>91329</v>
      </c>
      <c r="P1785">
        <v>6267964</v>
      </c>
      <c r="Q1785" t="b">
        <v>0</v>
      </c>
      <c r="R1785">
        <v>20171011</v>
      </c>
    </row>
    <row r="1786" spans="1:18" hidden="1" x14ac:dyDescent="0.25">
      <c r="A1786">
        <v>2000</v>
      </c>
      <c r="B1786" t="s">
        <v>203</v>
      </c>
      <c r="C1786" t="s">
        <v>204</v>
      </c>
      <c r="D1786">
        <v>49</v>
      </c>
      <c r="E1786">
        <v>87</v>
      </c>
      <c r="F1786">
        <v>67</v>
      </c>
      <c r="G1786" t="s">
        <v>20</v>
      </c>
      <c r="H1786" t="s">
        <v>21</v>
      </c>
      <c r="I1786" t="s">
        <v>22</v>
      </c>
      <c r="J1786" t="b">
        <v>0</v>
      </c>
      <c r="K1786" t="s">
        <v>1518</v>
      </c>
      <c r="L1786" t="s">
        <v>29</v>
      </c>
      <c r="M1786" t="b">
        <v>0</v>
      </c>
      <c r="N1786" t="s">
        <v>25</v>
      </c>
      <c r="O1786">
        <v>242569</v>
      </c>
      <c r="P1786">
        <v>769704</v>
      </c>
      <c r="Q1786" t="b">
        <v>0</v>
      </c>
      <c r="R1786">
        <v>20171011</v>
      </c>
    </row>
    <row r="1787" spans="1:18" hidden="1" x14ac:dyDescent="0.25">
      <c r="A1787">
        <v>2000</v>
      </c>
      <c r="B1787" t="s">
        <v>203</v>
      </c>
      <c r="C1787" t="s">
        <v>204</v>
      </c>
      <c r="D1787">
        <v>49</v>
      </c>
      <c r="E1787">
        <v>87</v>
      </c>
      <c r="F1787">
        <v>67</v>
      </c>
      <c r="G1787" t="s">
        <v>20</v>
      </c>
      <c r="H1787" t="s">
        <v>21</v>
      </c>
      <c r="I1787" t="s">
        <v>22</v>
      </c>
      <c r="J1787" t="b">
        <v>0</v>
      </c>
      <c r="K1787" t="s">
        <v>1519</v>
      </c>
      <c r="L1787" t="s">
        <v>31</v>
      </c>
      <c r="M1787" t="b">
        <v>0</v>
      </c>
      <c r="N1787" t="s">
        <v>25</v>
      </c>
      <c r="O1787">
        <v>10394</v>
      </c>
      <c r="P1787">
        <v>769704</v>
      </c>
      <c r="Q1787" t="b">
        <v>0</v>
      </c>
      <c r="R1787">
        <v>20171011</v>
      </c>
    </row>
    <row r="1788" spans="1:18" hidden="1" x14ac:dyDescent="0.25">
      <c r="A1788">
        <v>2000</v>
      </c>
      <c r="B1788" t="s">
        <v>203</v>
      </c>
      <c r="C1788" t="s">
        <v>204</v>
      </c>
      <c r="D1788">
        <v>49</v>
      </c>
      <c r="E1788">
        <v>87</v>
      </c>
      <c r="F1788">
        <v>67</v>
      </c>
      <c r="G1788" t="s">
        <v>20</v>
      </c>
      <c r="H1788" t="s">
        <v>21</v>
      </c>
      <c r="I1788" t="s">
        <v>22</v>
      </c>
      <c r="J1788" t="b">
        <v>0</v>
      </c>
      <c r="K1788" t="s">
        <v>1520</v>
      </c>
      <c r="L1788" t="s">
        <v>132</v>
      </c>
      <c r="M1788" t="b">
        <v>0</v>
      </c>
      <c r="N1788" t="s">
        <v>25</v>
      </c>
      <c r="O1788">
        <v>11938</v>
      </c>
      <c r="P1788">
        <v>769704</v>
      </c>
      <c r="Q1788" t="b">
        <v>0</v>
      </c>
      <c r="R1788">
        <v>20171011</v>
      </c>
    </row>
    <row r="1789" spans="1:18" hidden="1" x14ac:dyDescent="0.25">
      <c r="A1789">
        <v>2000</v>
      </c>
      <c r="B1789" t="s">
        <v>203</v>
      </c>
      <c r="C1789" t="s">
        <v>204</v>
      </c>
      <c r="D1789">
        <v>49</v>
      </c>
      <c r="E1789">
        <v>87</v>
      </c>
      <c r="F1789">
        <v>67</v>
      </c>
      <c r="G1789" t="s">
        <v>20</v>
      </c>
      <c r="H1789" t="s">
        <v>21</v>
      </c>
      <c r="I1789" t="s">
        <v>22</v>
      </c>
      <c r="J1789" t="b">
        <v>0</v>
      </c>
      <c r="K1789" t="s">
        <v>207</v>
      </c>
      <c r="L1789" t="s">
        <v>24</v>
      </c>
      <c r="M1789" t="b">
        <v>0</v>
      </c>
      <c r="N1789" t="s">
        <v>25</v>
      </c>
      <c r="O1789">
        <v>504803</v>
      </c>
      <c r="P1789">
        <v>769704</v>
      </c>
      <c r="Q1789" t="b">
        <v>0</v>
      </c>
      <c r="R1789">
        <v>20171011</v>
      </c>
    </row>
    <row r="1790" spans="1:18" hidden="1" x14ac:dyDescent="0.25">
      <c r="A1790">
        <v>2000</v>
      </c>
      <c r="B1790" t="s">
        <v>209</v>
      </c>
      <c r="C1790" t="s">
        <v>210</v>
      </c>
      <c r="D1790">
        <v>50</v>
      </c>
      <c r="E1790">
        <v>13</v>
      </c>
      <c r="F1790">
        <v>6</v>
      </c>
      <c r="G1790" t="s">
        <v>20</v>
      </c>
      <c r="H1790" t="s">
        <v>21</v>
      </c>
      <c r="I1790" t="s">
        <v>22</v>
      </c>
      <c r="J1790" t="b">
        <v>0</v>
      </c>
      <c r="K1790" t="s">
        <v>1521</v>
      </c>
      <c r="L1790" t="s">
        <v>182</v>
      </c>
      <c r="M1790" t="b">
        <v>0</v>
      </c>
      <c r="N1790" t="s">
        <v>25</v>
      </c>
      <c r="O1790">
        <v>10079</v>
      </c>
      <c r="P1790">
        <v>288500</v>
      </c>
      <c r="Q1790" t="b">
        <v>0</v>
      </c>
      <c r="R1790">
        <v>20171011</v>
      </c>
    </row>
    <row r="1791" spans="1:18" hidden="1" x14ac:dyDescent="0.25">
      <c r="A1791">
        <v>2000</v>
      </c>
      <c r="B1791" t="s">
        <v>209</v>
      </c>
      <c r="C1791" t="s">
        <v>210</v>
      </c>
      <c r="D1791">
        <v>50</v>
      </c>
      <c r="E1791">
        <v>13</v>
      </c>
      <c r="F1791">
        <v>6</v>
      </c>
      <c r="G1791" t="s">
        <v>20</v>
      </c>
      <c r="H1791" t="s">
        <v>21</v>
      </c>
      <c r="I1791" t="s">
        <v>22</v>
      </c>
      <c r="J1791" t="b">
        <v>0</v>
      </c>
      <c r="K1791" t="s">
        <v>1522</v>
      </c>
      <c r="L1791" t="s">
        <v>27</v>
      </c>
      <c r="M1791" t="b">
        <v>0</v>
      </c>
      <c r="N1791" t="s">
        <v>25</v>
      </c>
      <c r="O1791">
        <v>5366</v>
      </c>
      <c r="P1791">
        <v>288500</v>
      </c>
      <c r="Q1791" t="b">
        <v>0</v>
      </c>
      <c r="R1791">
        <v>20171011</v>
      </c>
    </row>
    <row r="1792" spans="1:18" hidden="1" x14ac:dyDescent="0.25">
      <c r="A1792">
        <v>2000</v>
      </c>
      <c r="B1792" t="s">
        <v>209</v>
      </c>
      <c r="C1792" t="s">
        <v>210</v>
      </c>
      <c r="D1792">
        <v>50</v>
      </c>
      <c r="E1792">
        <v>13</v>
      </c>
      <c r="F1792">
        <v>6</v>
      </c>
      <c r="G1792" t="s">
        <v>20</v>
      </c>
      <c r="H1792" t="s">
        <v>21</v>
      </c>
      <c r="I1792" t="s">
        <v>22</v>
      </c>
      <c r="J1792" t="b">
        <v>0</v>
      </c>
      <c r="K1792" t="s">
        <v>1523</v>
      </c>
      <c r="L1792" t="s">
        <v>29</v>
      </c>
      <c r="M1792" t="b">
        <v>0</v>
      </c>
      <c r="N1792" t="s">
        <v>25</v>
      </c>
      <c r="O1792">
        <v>73352</v>
      </c>
      <c r="P1792">
        <v>288500</v>
      </c>
      <c r="Q1792" t="b">
        <v>0</v>
      </c>
      <c r="R1792">
        <v>20171011</v>
      </c>
    </row>
    <row r="1793" spans="1:18" hidden="1" x14ac:dyDescent="0.25">
      <c r="A1793">
        <v>2000</v>
      </c>
      <c r="B1793" t="s">
        <v>209</v>
      </c>
      <c r="C1793" t="s">
        <v>210</v>
      </c>
      <c r="D1793">
        <v>50</v>
      </c>
      <c r="E1793">
        <v>13</v>
      </c>
      <c r="F1793">
        <v>6</v>
      </c>
      <c r="G1793" t="s">
        <v>20</v>
      </c>
      <c r="H1793" t="s">
        <v>21</v>
      </c>
      <c r="I1793" t="s">
        <v>22</v>
      </c>
      <c r="J1793" t="b">
        <v>0</v>
      </c>
      <c r="K1793" t="s">
        <v>604</v>
      </c>
      <c r="L1793" t="s">
        <v>214</v>
      </c>
      <c r="M1793" t="b">
        <v>0</v>
      </c>
      <c r="N1793" t="s">
        <v>25</v>
      </c>
      <c r="O1793">
        <v>1477</v>
      </c>
      <c r="P1793">
        <v>288500</v>
      </c>
      <c r="Q1793" t="b">
        <v>0</v>
      </c>
      <c r="R1793">
        <v>20171011</v>
      </c>
    </row>
    <row r="1794" spans="1:18" hidden="1" x14ac:dyDescent="0.25">
      <c r="A1794">
        <v>2000</v>
      </c>
      <c r="B1794" t="s">
        <v>209</v>
      </c>
      <c r="C1794" t="s">
        <v>210</v>
      </c>
      <c r="D1794">
        <v>50</v>
      </c>
      <c r="E1794">
        <v>13</v>
      </c>
      <c r="F1794">
        <v>6</v>
      </c>
      <c r="G1794" t="s">
        <v>20</v>
      </c>
      <c r="H1794" t="s">
        <v>21</v>
      </c>
      <c r="I1794" t="s">
        <v>22</v>
      </c>
      <c r="J1794" t="b">
        <v>0</v>
      </c>
      <c r="K1794" t="s">
        <v>1388</v>
      </c>
      <c r="L1794" t="s">
        <v>31</v>
      </c>
      <c r="M1794" t="b">
        <v>0</v>
      </c>
      <c r="N1794" t="s">
        <v>25</v>
      </c>
      <c r="O1794">
        <v>3843</v>
      </c>
      <c r="P1794">
        <v>288500</v>
      </c>
      <c r="Q1794" t="b">
        <v>0</v>
      </c>
      <c r="R1794">
        <v>20171011</v>
      </c>
    </row>
    <row r="1795" spans="1:18" hidden="1" x14ac:dyDescent="0.25">
      <c r="A1795">
        <v>2000</v>
      </c>
      <c r="B1795" t="s">
        <v>209</v>
      </c>
      <c r="C1795" t="s">
        <v>210</v>
      </c>
      <c r="D1795">
        <v>50</v>
      </c>
      <c r="E1795">
        <v>13</v>
      </c>
      <c r="F1795">
        <v>6</v>
      </c>
      <c r="G1795" t="s">
        <v>20</v>
      </c>
      <c r="H1795" t="s">
        <v>21</v>
      </c>
      <c r="I1795" t="s">
        <v>22</v>
      </c>
      <c r="J1795" t="b">
        <v>0</v>
      </c>
      <c r="K1795" t="s">
        <v>857</v>
      </c>
      <c r="L1795" t="s">
        <v>24</v>
      </c>
      <c r="M1795" t="b">
        <v>0</v>
      </c>
      <c r="N1795" t="s">
        <v>25</v>
      </c>
      <c r="O1795">
        <v>189133</v>
      </c>
      <c r="P1795">
        <v>288500</v>
      </c>
      <c r="Q1795" t="b">
        <v>0</v>
      </c>
      <c r="R1795">
        <v>20171011</v>
      </c>
    </row>
    <row r="1796" spans="1:18" hidden="1" x14ac:dyDescent="0.25">
      <c r="A1796">
        <v>2000</v>
      </c>
      <c r="B1796" t="s">
        <v>209</v>
      </c>
      <c r="C1796" t="s">
        <v>210</v>
      </c>
      <c r="D1796">
        <v>50</v>
      </c>
      <c r="E1796">
        <v>13</v>
      </c>
      <c r="F1796">
        <v>6</v>
      </c>
      <c r="G1796" t="s">
        <v>20</v>
      </c>
      <c r="H1796" t="s">
        <v>21</v>
      </c>
      <c r="I1796" t="s">
        <v>22</v>
      </c>
      <c r="J1796" t="b">
        <v>0</v>
      </c>
      <c r="K1796" t="s">
        <v>1524</v>
      </c>
      <c r="L1796" t="s">
        <v>1391</v>
      </c>
      <c r="M1796" t="b">
        <v>0</v>
      </c>
      <c r="N1796" t="s">
        <v>25</v>
      </c>
      <c r="O1796">
        <v>4889</v>
      </c>
      <c r="P1796">
        <v>288500</v>
      </c>
      <c r="Q1796" t="b">
        <v>0</v>
      </c>
      <c r="R1796">
        <v>20171011</v>
      </c>
    </row>
    <row r="1797" spans="1:18" hidden="1" x14ac:dyDescent="0.25">
      <c r="A1797">
        <v>2000</v>
      </c>
      <c r="B1797" t="s">
        <v>209</v>
      </c>
      <c r="C1797" t="s">
        <v>210</v>
      </c>
      <c r="D1797">
        <v>50</v>
      </c>
      <c r="E1797">
        <v>13</v>
      </c>
      <c r="F1797">
        <v>6</v>
      </c>
      <c r="G1797" t="s">
        <v>20</v>
      </c>
      <c r="H1797" t="s">
        <v>21</v>
      </c>
      <c r="I1797" t="s">
        <v>22</v>
      </c>
      <c r="J1797" t="b">
        <v>0</v>
      </c>
      <c r="K1797" t="s">
        <v>193</v>
      </c>
      <c r="L1797" t="s">
        <v>193</v>
      </c>
      <c r="M1797" t="b">
        <v>1</v>
      </c>
      <c r="N1797" t="s">
        <v>25</v>
      </c>
      <c r="O1797">
        <v>361</v>
      </c>
      <c r="P1797">
        <v>288500</v>
      </c>
      <c r="Q1797" t="b">
        <v>0</v>
      </c>
      <c r="R1797">
        <v>20171011</v>
      </c>
    </row>
    <row r="1798" spans="1:18" hidden="1" x14ac:dyDescent="0.25">
      <c r="A1798">
        <v>2000</v>
      </c>
      <c r="B1798" t="s">
        <v>215</v>
      </c>
      <c r="C1798" t="s">
        <v>216</v>
      </c>
      <c r="D1798">
        <v>51</v>
      </c>
      <c r="E1798">
        <v>54</v>
      </c>
      <c r="F1798">
        <v>40</v>
      </c>
      <c r="G1798" t="s">
        <v>20</v>
      </c>
      <c r="H1798" t="s">
        <v>21</v>
      </c>
      <c r="I1798" t="s">
        <v>22</v>
      </c>
      <c r="J1798" t="b">
        <v>0</v>
      </c>
      <c r="K1798" t="s">
        <v>859</v>
      </c>
      <c r="L1798" t="s">
        <v>29</v>
      </c>
      <c r="M1798" t="b">
        <v>0</v>
      </c>
      <c r="N1798" t="s">
        <v>25</v>
      </c>
      <c r="O1798">
        <v>1296093</v>
      </c>
      <c r="P1798">
        <v>2718301</v>
      </c>
      <c r="Q1798" t="b">
        <v>0</v>
      </c>
      <c r="R1798">
        <v>20171011</v>
      </c>
    </row>
    <row r="1799" spans="1:18" hidden="1" x14ac:dyDescent="0.25">
      <c r="A1799">
        <v>2000</v>
      </c>
      <c r="B1799" t="s">
        <v>215</v>
      </c>
      <c r="C1799" t="s">
        <v>216</v>
      </c>
      <c r="D1799">
        <v>51</v>
      </c>
      <c r="E1799">
        <v>54</v>
      </c>
      <c r="F1799">
        <v>40</v>
      </c>
      <c r="G1799" t="s">
        <v>20</v>
      </c>
      <c r="H1799" t="s">
        <v>21</v>
      </c>
      <c r="I1799" t="s">
        <v>22</v>
      </c>
      <c r="J1799" t="b">
        <v>0</v>
      </c>
      <c r="K1799" t="s">
        <v>193</v>
      </c>
      <c r="L1799" t="s">
        <v>193</v>
      </c>
      <c r="M1799" t="b">
        <v>1</v>
      </c>
      <c r="N1799" t="s">
        <v>25</v>
      </c>
      <c r="O1799">
        <v>1748</v>
      </c>
      <c r="P1799">
        <v>2718301</v>
      </c>
      <c r="Q1799" t="b">
        <v>0</v>
      </c>
      <c r="R1799">
        <v>20171011</v>
      </c>
    </row>
    <row r="1800" spans="1:18" hidden="1" x14ac:dyDescent="0.25">
      <c r="A1800">
        <v>2000</v>
      </c>
      <c r="B1800" t="s">
        <v>215</v>
      </c>
      <c r="C1800" t="s">
        <v>216</v>
      </c>
      <c r="D1800">
        <v>51</v>
      </c>
      <c r="E1800">
        <v>54</v>
      </c>
      <c r="F1800">
        <v>40</v>
      </c>
      <c r="G1800" t="s">
        <v>20</v>
      </c>
      <c r="H1800" t="s">
        <v>21</v>
      </c>
      <c r="I1800" t="s">
        <v>22</v>
      </c>
      <c r="J1800" t="b">
        <v>0</v>
      </c>
      <c r="K1800" t="s">
        <v>1525</v>
      </c>
      <c r="L1800" t="s">
        <v>24</v>
      </c>
      <c r="M1800" t="b">
        <v>0</v>
      </c>
      <c r="N1800" t="s">
        <v>25</v>
      </c>
      <c r="O1800">
        <v>1420460</v>
      </c>
      <c r="P1800">
        <v>2718301</v>
      </c>
      <c r="Q1800" t="b">
        <v>0</v>
      </c>
      <c r="R1800">
        <v>20171011</v>
      </c>
    </row>
    <row r="1801" spans="1:18" hidden="1" x14ac:dyDescent="0.25">
      <c r="A1801">
        <v>2000</v>
      </c>
      <c r="B1801" t="s">
        <v>220</v>
      </c>
      <c r="C1801" t="s">
        <v>221</v>
      </c>
      <c r="D1801">
        <v>53</v>
      </c>
      <c r="E1801">
        <v>91</v>
      </c>
      <c r="F1801">
        <v>73</v>
      </c>
      <c r="G1801" t="s">
        <v>20</v>
      </c>
      <c r="H1801" t="s">
        <v>21</v>
      </c>
      <c r="I1801" t="s">
        <v>22</v>
      </c>
      <c r="J1801" t="b">
        <v>0</v>
      </c>
      <c r="K1801" t="s">
        <v>517</v>
      </c>
      <c r="L1801" t="s">
        <v>24</v>
      </c>
      <c r="M1801" t="b">
        <v>0</v>
      </c>
      <c r="N1801" t="s">
        <v>25</v>
      </c>
      <c r="O1801">
        <v>1197208</v>
      </c>
      <c r="P1801">
        <v>2461379</v>
      </c>
      <c r="Q1801" t="b">
        <v>0</v>
      </c>
      <c r="R1801">
        <v>20171011</v>
      </c>
    </row>
    <row r="1802" spans="1:18" hidden="1" x14ac:dyDescent="0.25">
      <c r="A1802">
        <v>2000</v>
      </c>
      <c r="B1802" t="s">
        <v>220</v>
      </c>
      <c r="C1802" t="s">
        <v>221</v>
      </c>
      <c r="D1802">
        <v>53</v>
      </c>
      <c r="E1802">
        <v>91</v>
      </c>
      <c r="F1802">
        <v>73</v>
      </c>
      <c r="G1802" t="s">
        <v>20</v>
      </c>
      <c r="H1802" t="s">
        <v>21</v>
      </c>
      <c r="I1802" t="s">
        <v>22</v>
      </c>
      <c r="J1802" t="b">
        <v>0</v>
      </c>
      <c r="K1802" t="s">
        <v>1526</v>
      </c>
      <c r="L1802" t="s">
        <v>29</v>
      </c>
      <c r="M1802" t="b">
        <v>0</v>
      </c>
      <c r="N1802" t="s">
        <v>25</v>
      </c>
      <c r="O1802">
        <v>1199437</v>
      </c>
      <c r="P1802">
        <v>2461379</v>
      </c>
      <c r="Q1802" t="b">
        <v>0</v>
      </c>
      <c r="R1802">
        <v>20171011</v>
      </c>
    </row>
    <row r="1803" spans="1:18" hidden="1" x14ac:dyDescent="0.25">
      <c r="A1803">
        <v>2000</v>
      </c>
      <c r="B1803" t="s">
        <v>220</v>
      </c>
      <c r="C1803" t="s">
        <v>221</v>
      </c>
      <c r="D1803">
        <v>53</v>
      </c>
      <c r="E1803">
        <v>91</v>
      </c>
      <c r="F1803">
        <v>73</v>
      </c>
      <c r="G1803" t="s">
        <v>20</v>
      </c>
      <c r="H1803" t="s">
        <v>21</v>
      </c>
      <c r="I1803" t="s">
        <v>22</v>
      </c>
      <c r="J1803" t="b">
        <v>0</v>
      </c>
      <c r="K1803" t="s">
        <v>1527</v>
      </c>
      <c r="L1803" t="s">
        <v>31</v>
      </c>
      <c r="M1803" t="b">
        <v>0</v>
      </c>
      <c r="N1803" t="s">
        <v>25</v>
      </c>
      <c r="O1803">
        <v>64734</v>
      </c>
      <c r="P1803">
        <v>2461379</v>
      </c>
      <c r="Q1803" t="b">
        <v>0</v>
      </c>
      <c r="R1803">
        <v>20171011</v>
      </c>
    </row>
    <row r="1804" spans="1:18" hidden="1" x14ac:dyDescent="0.25">
      <c r="A1804">
        <v>2000</v>
      </c>
      <c r="B1804" t="s">
        <v>228</v>
      </c>
      <c r="C1804" t="s">
        <v>229</v>
      </c>
      <c r="D1804">
        <v>54</v>
      </c>
      <c r="E1804">
        <v>55</v>
      </c>
      <c r="F1804">
        <v>56</v>
      </c>
      <c r="G1804" t="s">
        <v>20</v>
      </c>
      <c r="H1804" t="s">
        <v>21</v>
      </c>
      <c r="I1804" t="s">
        <v>22</v>
      </c>
      <c r="J1804" t="b">
        <v>0</v>
      </c>
      <c r="K1804" t="s">
        <v>1528</v>
      </c>
      <c r="L1804" t="s">
        <v>31</v>
      </c>
      <c r="M1804" t="b">
        <v>0</v>
      </c>
      <c r="N1804" t="s">
        <v>25</v>
      </c>
      <c r="O1804">
        <v>12627</v>
      </c>
      <c r="P1804">
        <v>603477</v>
      </c>
      <c r="Q1804" t="b">
        <v>0</v>
      </c>
      <c r="R1804">
        <v>20171011</v>
      </c>
    </row>
    <row r="1805" spans="1:18" hidden="1" x14ac:dyDescent="0.25">
      <c r="A1805">
        <v>2000</v>
      </c>
      <c r="B1805" t="s">
        <v>228</v>
      </c>
      <c r="C1805" t="s">
        <v>229</v>
      </c>
      <c r="D1805">
        <v>54</v>
      </c>
      <c r="E1805">
        <v>55</v>
      </c>
      <c r="F1805">
        <v>56</v>
      </c>
      <c r="G1805" t="s">
        <v>20</v>
      </c>
      <c r="H1805" t="s">
        <v>21</v>
      </c>
      <c r="I1805" t="s">
        <v>22</v>
      </c>
      <c r="J1805" t="b">
        <v>0</v>
      </c>
      <c r="K1805" t="s">
        <v>230</v>
      </c>
      <c r="L1805" t="s">
        <v>29</v>
      </c>
      <c r="M1805" t="b">
        <v>0</v>
      </c>
      <c r="N1805" t="s">
        <v>25</v>
      </c>
      <c r="O1805">
        <v>469215</v>
      </c>
      <c r="P1805">
        <v>603477</v>
      </c>
      <c r="Q1805" t="b">
        <v>0</v>
      </c>
      <c r="R1805">
        <v>20171011</v>
      </c>
    </row>
    <row r="1806" spans="1:18" hidden="1" x14ac:dyDescent="0.25">
      <c r="A1806">
        <v>2000</v>
      </c>
      <c r="B1806" t="s">
        <v>228</v>
      </c>
      <c r="C1806" t="s">
        <v>229</v>
      </c>
      <c r="D1806">
        <v>54</v>
      </c>
      <c r="E1806">
        <v>55</v>
      </c>
      <c r="F1806">
        <v>56</v>
      </c>
      <c r="G1806" t="s">
        <v>20</v>
      </c>
      <c r="H1806" t="s">
        <v>21</v>
      </c>
      <c r="I1806" t="s">
        <v>22</v>
      </c>
      <c r="J1806" t="b">
        <v>0</v>
      </c>
      <c r="K1806" t="s">
        <v>1529</v>
      </c>
      <c r="L1806" t="s">
        <v>24</v>
      </c>
      <c r="M1806" t="b">
        <v>0</v>
      </c>
      <c r="N1806" t="s">
        <v>25</v>
      </c>
      <c r="O1806">
        <v>121635</v>
      </c>
      <c r="P1806">
        <v>603477</v>
      </c>
      <c r="Q1806" t="b">
        <v>0</v>
      </c>
      <c r="R1806">
        <v>20171011</v>
      </c>
    </row>
    <row r="1807" spans="1:18" hidden="1" x14ac:dyDescent="0.25">
      <c r="A1807">
        <v>2000</v>
      </c>
      <c r="B1807" t="s">
        <v>231</v>
      </c>
      <c r="C1807" t="s">
        <v>232</v>
      </c>
      <c r="D1807">
        <v>55</v>
      </c>
      <c r="E1807">
        <v>35</v>
      </c>
      <c r="F1807">
        <v>25</v>
      </c>
      <c r="G1807" t="s">
        <v>20</v>
      </c>
      <c r="H1807" t="s">
        <v>21</v>
      </c>
      <c r="I1807" t="s">
        <v>22</v>
      </c>
      <c r="J1807" t="b">
        <v>0</v>
      </c>
      <c r="K1807" t="s">
        <v>1165</v>
      </c>
      <c r="L1807" t="s">
        <v>29</v>
      </c>
      <c r="M1807" t="b">
        <v>0</v>
      </c>
      <c r="N1807" t="s">
        <v>25</v>
      </c>
      <c r="O1807">
        <v>1563238</v>
      </c>
      <c r="P1807">
        <v>2540083</v>
      </c>
      <c r="Q1807" t="b">
        <v>0</v>
      </c>
      <c r="R1807">
        <v>20171011</v>
      </c>
    </row>
    <row r="1808" spans="1:18" hidden="1" x14ac:dyDescent="0.25">
      <c r="A1808">
        <v>2000</v>
      </c>
      <c r="B1808" t="s">
        <v>231</v>
      </c>
      <c r="C1808" t="s">
        <v>232</v>
      </c>
      <c r="D1808">
        <v>55</v>
      </c>
      <c r="E1808">
        <v>35</v>
      </c>
      <c r="F1808">
        <v>25</v>
      </c>
      <c r="G1808" t="s">
        <v>20</v>
      </c>
      <c r="H1808" t="s">
        <v>21</v>
      </c>
      <c r="I1808" t="s">
        <v>22</v>
      </c>
      <c r="J1808" t="b">
        <v>0</v>
      </c>
      <c r="K1808" t="s">
        <v>779</v>
      </c>
      <c r="L1808" t="s">
        <v>27</v>
      </c>
      <c r="M1808" t="b">
        <v>0</v>
      </c>
      <c r="N1808" t="s">
        <v>25</v>
      </c>
      <c r="O1808">
        <v>9555</v>
      </c>
      <c r="P1808">
        <v>2540083</v>
      </c>
      <c r="Q1808" t="b">
        <v>0</v>
      </c>
      <c r="R1808">
        <v>20171011</v>
      </c>
    </row>
    <row r="1809" spans="1:18" hidden="1" x14ac:dyDescent="0.25">
      <c r="A1809">
        <v>2000</v>
      </c>
      <c r="B1809" t="s">
        <v>231</v>
      </c>
      <c r="C1809" t="s">
        <v>232</v>
      </c>
      <c r="D1809">
        <v>55</v>
      </c>
      <c r="E1809">
        <v>35</v>
      </c>
      <c r="F1809">
        <v>25</v>
      </c>
      <c r="G1809" t="s">
        <v>20</v>
      </c>
      <c r="H1809" t="s">
        <v>21</v>
      </c>
      <c r="I1809" t="s">
        <v>22</v>
      </c>
      <c r="J1809" t="b">
        <v>0</v>
      </c>
      <c r="K1809" t="s">
        <v>45</v>
      </c>
      <c r="M1809" t="b">
        <v>0</v>
      </c>
      <c r="N1809" t="s">
        <v>25</v>
      </c>
      <c r="O1809">
        <v>902</v>
      </c>
      <c r="P1809">
        <v>2540083</v>
      </c>
      <c r="Q1809" t="b">
        <v>0</v>
      </c>
      <c r="R1809">
        <v>20171011</v>
      </c>
    </row>
    <row r="1810" spans="1:18" hidden="1" x14ac:dyDescent="0.25">
      <c r="A1810">
        <v>2000</v>
      </c>
      <c r="B1810" t="s">
        <v>231</v>
      </c>
      <c r="C1810" t="s">
        <v>232</v>
      </c>
      <c r="D1810">
        <v>55</v>
      </c>
      <c r="E1810">
        <v>35</v>
      </c>
      <c r="F1810">
        <v>25</v>
      </c>
      <c r="G1810" t="s">
        <v>20</v>
      </c>
      <c r="H1810" t="s">
        <v>21</v>
      </c>
      <c r="I1810" t="s">
        <v>22</v>
      </c>
      <c r="J1810" t="b">
        <v>0</v>
      </c>
      <c r="K1810" t="s">
        <v>1530</v>
      </c>
      <c r="L1810" t="s">
        <v>31</v>
      </c>
      <c r="M1810" t="b">
        <v>0</v>
      </c>
      <c r="N1810" t="s">
        <v>25</v>
      </c>
      <c r="O1810">
        <v>21348</v>
      </c>
      <c r="P1810">
        <v>2540083</v>
      </c>
      <c r="Q1810" t="b">
        <v>0</v>
      </c>
      <c r="R1810">
        <v>20171011</v>
      </c>
    </row>
    <row r="1811" spans="1:18" hidden="1" x14ac:dyDescent="0.25">
      <c r="A1811">
        <v>2000</v>
      </c>
      <c r="B1811" t="s">
        <v>231</v>
      </c>
      <c r="C1811" t="s">
        <v>232</v>
      </c>
      <c r="D1811">
        <v>55</v>
      </c>
      <c r="E1811">
        <v>35</v>
      </c>
      <c r="F1811">
        <v>25</v>
      </c>
      <c r="G1811" t="s">
        <v>20</v>
      </c>
      <c r="H1811" t="s">
        <v>21</v>
      </c>
      <c r="I1811" t="s">
        <v>22</v>
      </c>
      <c r="J1811" t="b">
        <v>0</v>
      </c>
      <c r="K1811" t="s">
        <v>1531</v>
      </c>
      <c r="L1811" t="s">
        <v>24</v>
      </c>
      <c r="M1811" t="b">
        <v>0</v>
      </c>
      <c r="N1811" t="s">
        <v>25</v>
      </c>
      <c r="O1811">
        <v>940744</v>
      </c>
      <c r="P1811">
        <v>2540083</v>
      </c>
      <c r="Q1811" t="b">
        <v>0</v>
      </c>
      <c r="R1811">
        <v>20171011</v>
      </c>
    </row>
    <row r="1812" spans="1:18" hidden="1" x14ac:dyDescent="0.25">
      <c r="A1812">
        <v>2000</v>
      </c>
      <c r="B1812" t="s">
        <v>231</v>
      </c>
      <c r="C1812" t="s">
        <v>232</v>
      </c>
      <c r="D1812">
        <v>55</v>
      </c>
      <c r="E1812">
        <v>35</v>
      </c>
      <c r="F1812">
        <v>25</v>
      </c>
      <c r="G1812" t="s">
        <v>20</v>
      </c>
      <c r="H1812" t="s">
        <v>21</v>
      </c>
      <c r="I1812" t="s">
        <v>22</v>
      </c>
      <c r="J1812" t="b">
        <v>0</v>
      </c>
      <c r="K1812" t="s">
        <v>1396</v>
      </c>
      <c r="L1812" t="s">
        <v>182</v>
      </c>
      <c r="M1812" t="b">
        <v>0</v>
      </c>
      <c r="N1812" t="s">
        <v>25</v>
      </c>
      <c r="O1812">
        <v>4296</v>
      </c>
      <c r="P1812">
        <v>2540083</v>
      </c>
      <c r="Q1812" t="b">
        <v>0</v>
      </c>
      <c r="R1812">
        <v>20171011</v>
      </c>
    </row>
    <row r="1813" spans="1:18" hidden="1" x14ac:dyDescent="0.25">
      <c r="A1813">
        <v>2000</v>
      </c>
      <c r="B1813" t="s">
        <v>240</v>
      </c>
      <c r="C1813" t="s">
        <v>241</v>
      </c>
      <c r="D1813">
        <v>56</v>
      </c>
      <c r="E1813">
        <v>83</v>
      </c>
      <c r="F1813">
        <v>68</v>
      </c>
      <c r="G1813" t="s">
        <v>20</v>
      </c>
      <c r="H1813" t="s">
        <v>21</v>
      </c>
      <c r="I1813" t="s">
        <v>22</v>
      </c>
      <c r="J1813" t="b">
        <v>0</v>
      </c>
      <c r="K1813" t="s">
        <v>1167</v>
      </c>
      <c r="L1813" t="s">
        <v>24</v>
      </c>
      <c r="M1813" t="b">
        <v>0</v>
      </c>
      <c r="N1813" t="s">
        <v>25</v>
      </c>
      <c r="O1813">
        <v>157622</v>
      </c>
      <c r="P1813">
        <v>213659</v>
      </c>
      <c r="Q1813" t="b">
        <v>0</v>
      </c>
      <c r="R1813">
        <v>20171011</v>
      </c>
    </row>
    <row r="1814" spans="1:18" hidden="1" x14ac:dyDescent="0.25">
      <c r="A1814">
        <v>2000</v>
      </c>
      <c r="B1814" t="s">
        <v>240</v>
      </c>
      <c r="C1814" t="s">
        <v>241</v>
      </c>
      <c r="D1814">
        <v>56</v>
      </c>
      <c r="E1814">
        <v>83</v>
      </c>
      <c r="F1814">
        <v>68</v>
      </c>
      <c r="G1814" t="s">
        <v>20</v>
      </c>
      <c r="H1814" t="s">
        <v>21</v>
      </c>
      <c r="I1814" t="s">
        <v>22</v>
      </c>
      <c r="J1814" t="b">
        <v>0</v>
      </c>
      <c r="K1814" t="s">
        <v>1532</v>
      </c>
      <c r="L1814" t="s">
        <v>31</v>
      </c>
      <c r="M1814" t="b">
        <v>0</v>
      </c>
      <c r="N1814" t="s">
        <v>25</v>
      </c>
      <c r="O1814">
        <v>8950</v>
      </c>
      <c r="P1814">
        <v>213659</v>
      </c>
      <c r="Q1814" t="b">
        <v>0</v>
      </c>
      <c r="R1814">
        <v>20171011</v>
      </c>
    </row>
    <row r="1815" spans="1:18" hidden="1" x14ac:dyDescent="0.25">
      <c r="A1815">
        <v>2000</v>
      </c>
      <c r="B1815" t="s">
        <v>240</v>
      </c>
      <c r="C1815" t="s">
        <v>241</v>
      </c>
      <c r="D1815">
        <v>56</v>
      </c>
      <c r="E1815">
        <v>83</v>
      </c>
      <c r="F1815">
        <v>68</v>
      </c>
      <c r="G1815" t="s">
        <v>20</v>
      </c>
      <c r="H1815" t="s">
        <v>21</v>
      </c>
      <c r="I1815" t="s">
        <v>22</v>
      </c>
      <c r="J1815" t="b">
        <v>0</v>
      </c>
      <c r="K1815" t="s">
        <v>1533</v>
      </c>
      <c r="L1815" t="s">
        <v>29</v>
      </c>
      <c r="M1815" t="b">
        <v>0</v>
      </c>
      <c r="N1815" t="s">
        <v>25</v>
      </c>
      <c r="O1815">
        <v>47087</v>
      </c>
      <c r="P1815">
        <v>213659</v>
      </c>
      <c r="Q1815" t="b">
        <v>0</v>
      </c>
      <c r="R1815">
        <v>20171011</v>
      </c>
    </row>
    <row r="1816" spans="1:18" hidden="1" x14ac:dyDescent="0.25">
      <c r="A1816">
        <v>2002</v>
      </c>
      <c r="B1816" t="s">
        <v>244</v>
      </c>
      <c r="C1816" t="s">
        <v>245</v>
      </c>
      <c r="D1816">
        <v>1</v>
      </c>
      <c r="E1816">
        <v>63</v>
      </c>
      <c r="F1816">
        <v>41</v>
      </c>
      <c r="G1816" t="s">
        <v>20</v>
      </c>
      <c r="H1816" t="s">
        <v>21</v>
      </c>
      <c r="I1816" t="s">
        <v>22</v>
      </c>
      <c r="J1816" t="b">
        <v>0</v>
      </c>
      <c r="K1816" t="s">
        <v>1173</v>
      </c>
      <c r="L1816" t="s">
        <v>24</v>
      </c>
      <c r="M1816" t="b">
        <v>0</v>
      </c>
      <c r="N1816" t="s">
        <v>25</v>
      </c>
      <c r="O1816">
        <v>792561</v>
      </c>
      <c r="P1816">
        <v>1353023</v>
      </c>
      <c r="Q1816" t="b">
        <v>0</v>
      </c>
      <c r="R1816">
        <v>20171011</v>
      </c>
    </row>
    <row r="1817" spans="1:18" hidden="1" x14ac:dyDescent="0.25">
      <c r="A1817">
        <v>2002</v>
      </c>
      <c r="B1817" t="s">
        <v>244</v>
      </c>
      <c r="C1817" t="s">
        <v>245</v>
      </c>
      <c r="D1817">
        <v>1</v>
      </c>
      <c r="E1817">
        <v>63</v>
      </c>
      <c r="F1817">
        <v>41</v>
      </c>
      <c r="G1817" t="s">
        <v>20</v>
      </c>
      <c r="H1817" t="s">
        <v>21</v>
      </c>
      <c r="I1817" t="s">
        <v>22</v>
      </c>
      <c r="J1817" t="b">
        <v>0</v>
      </c>
      <c r="K1817" t="s">
        <v>1534</v>
      </c>
      <c r="L1817" t="s">
        <v>31</v>
      </c>
      <c r="M1817" t="b">
        <v>0</v>
      </c>
      <c r="N1817" t="s">
        <v>25</v>
      </c>
      <c r="O1817">
        <v>20234</v>
      </c>
      <c r="P1817">
        <v>1353023</v>
      </c>
      <c r="Q1817" t="b">
        <v>0</v>
      </c>
      <c r="R1817">
        <v>20171011</v>
      </c>
    </row>
    <row r="1818" spans="1:18" hidden="1" x14ac:dyDescent="0.25">
      <c r="A1818">
        <v>2002</v>
      </c>
      <c r="B1818" t="s">
        <v>244</v>
      </c>
      <c r="C1818" t="s">
        <v>245</v>
      </c>
      <c r="D1818">
        <v>1</v>
      </c>
      <c r="E1818">
        <v>63</v>
      </c>
      <c r="F1818">
        <v>41</v>
      </c>
      <c r="G1818" t="s">
        <v>20</v>
      </c>
      <c r="H1818" t="s">
        <v>21</v>
      </c>
      <c r="I1818" t="s">
        <v>22</v>
      </c>
      <c r="J1818" t="b">
        <v>0</v>
      </c>
      <c r="K1818" t="s">
        <v>193</v>
      </c>
      <c r="L1818" t="s">
        <v>193</v>
      </c>
      <c r="M1818" t="b">
        <v>1</v>
      </c>
      <c r="N1818" t="s">
        <v>25</v>
      </c>
      <c r="O1818">
        <v>1350</v>
      </c>
      <c r="P1818">
        <v>1353023</v>
      </c>
      <c r="Q1818" t="b">
        <v>0</v>
      </c>
      <c r="R1818">
        <v>20171011</v>
      </c>
    </row>
    <row r="1819" spans="1:18" hidden="1" x14ac:dyDescent="0.25">
      <c r="A1819">
        <v>2002</v>
      </c>
      <c r="B1819" t="s">
        <v>244</v>
      </c>
      <c r="C1819" t="s">
        <v>245</v>
      </c>
      <c r="D1819">
        <v>1</v>
      </c>
      <c r="E1819">
        <v>63</v>
      </c>
      <c r="F1819">
        <v>41</v>
      </c>
      <c r="G1819" t="s">
        <v>20</v>
      </c>
      <c r="H1819" t="s">
        <v>21</v>
      </c>
      <c r="I1819" t="s">
        <v>22</v>
      </c>
      <c r="J1819" t="b">
        <v>0</v>
      </c>
      <c r="K1819" t="s">
        <v>1535</v>
      </c>
      <c r="L1819" t="s">
        <v>29</v>
      </c>
      <c r="M1819" t="b">
        <v>0</v>
      </c>
      <c r="N1819" t="s">
        <v>25</v>
      </c>
      <c r="O1819">
        <v>538878</v>
      </c>
      <c r="P1819">
        <v>1353023</v>
      </c>
      <c r="Q1819" t="b">
        <v>0</v>
      </c>
      <c r="R1819">
        <v>20171011</v>
      </c>
    </row>
    <row r="1820" spans="1:18" hidden="1" x14ac:dyDescent="0.25">
      <c r="A1820">
        <v>2002</v>
      </c>
      <c r="B1820" t="s">
        <v>252</v>
      </c>
      <c r="C1820" t="s">
        <v>253</v>
      </c>
      <c r="D1820">
        <v>2</v>
      </c>
      <c r="E1820">
        <v>94</v>
      </c>
      <c r="F1820">
        <v>81</v>
      </c>
      <c r="G1820" t="s">
        <v>20</v>
      </c>
      <c r="H1820" t="s">
        <v>21</v>
      </c>
      <c r="I1820" t="s">
        <v>22</v>
      </c>
      <c r="J1820" t="b">
        <v>0</v>
      </c>
      <c r="K1820" t="s">
        <v>1536</v>
      </c>
      <c r="L1820" t="s">
        <v>1537</v>
      </c>
      <c r="M1820" t="b">
        <v>0</v>
      </c>
      <c r="N1820" t="s">
        <v>25</v>
      </c>
      <c r="O1820">
        <v>6724</v>
      </c>
      <c r="P1820">
        <v>229548</v>
      </c>
      <c r="Q1820" t="b">
        <v>0</v>
      </c>
      <c r="R1820">
        <v>20171011</v>
      </c>
    </row>
    <row r="1821" spans="1:18" hidden="1" x14ac:dyDescent="0.25">
      <c r="A1821">
        <v>2002</v>
      </c>
      <c r="B1821" t="s">
        <v>252</v>
      </c>
      <c r="C1821" t="s">
        <v>253</v>
      </c>
      <c r="D1821">
        <v>2</v>
      </c>
      <c r="E1821">
        <v>94</v>
      </c>
      <c r="F1821">
        <v>81</v>
      </c>
      <c r="G1821" t="s">
        <v>20</v>
      </c>
      <c r="H1821" t="s">
        <v>21</v>
      </c>
      <c r="I1821" t="s">
        <v>22</v>
      </c>
      <c r="J1821" t="b">
        <v>0</v>
      </c>
      <c r="K1821" t="s">
        <v>255</v>
      </c>
      <c r="L1821" t="s">
        <v>24</v>
      </c>
      <c r="M1821" t="b">
        <v>0</v>
      </c>
      <c r="N1821" t="s">
        <v>25</v>
      </c>
      <c r="O1821">
        <v>179438</v>
      </c>
      <c r="P1821">
        <v>229548</v>
      </c>
      <c r="Q1821" t="b">
        <v>0</v>
      </c>
      <c r="R1821">
        <v>20171011</v>
      </c>
    </row>
    <row r="1822" spans="1:18" hidden="1" x14ac:dyDescent="0.25">
      <c r="A1822">
        <v>2002</v>
      </c>
      <c r="B1822" t="s">
        <v>252</v>
      </c>
      <c r="C1822" t="s">
        <v>253</v>
      </c>
      <c r="D1822">
        <v>2</v>
      </c>
      <c r="E1822">
        <v>94</v>
      </c>
      <c r="F1822">
        <v>81</v>
      </c>
      <c r="G1822" t="s">
        <v>20</v>
      </c>
      <c r="H1822" t="s">
        <v>21</v>
      </c>
      <c r="I1822" t="s">
        <v>22</v>
      </c>
      <c r="J1822" t="b">
        <v>0</v>
      </c>
      <c r="K1822" t="s">
        <v>193</v>
      </c>
      <c r="L1822" t="s">
        <v>193</v>
      </c>
      <c r="M1822" t="b">
        <v>1</v>
      </c>
      <c r="N1822" t="s">
        <v>25</v>
      </c>
      <c r="O1822">
        <v>291</v>
      </c>
      <c r="P1822">
        <v>229548</v>
      </c>
      <c r="Q1822" t="b">
        <v>0</v>
      </c>
      <c r="R1822">
        <v>20171011</v>
      </c>
    </row>
    <row r="1823" spans="1:18" hidden="1" x14ac:dyDescent="0.25">
      <c r="A1823">
        <v>2002</v>
      </c>
      <c r="B1823" t="s">
        <v>252</v>
      </c>
      <c r="C1823" t="s">
        <v>253</v>
      </c>
      <c r="D1823">
        <v>2</v>
      </c>
      <c r="E1823">
        <v>94</v>
      </c>
      <c r="F1823">
        <v>81</v>
      </c>
      <c r="G1823" t="s">
        <v>20</v>
      </c>
      <c r="H1823" t="s">
        <v>21</v>
      </c>
      <c r="I1823" t="s">
        <v>22</v>
      </c>
      <c r="J1823" t="b">
        <v>0</v>
      </c>
      <c r="K1823" t="s">
        <v>1538</v>
      </c>
      <c r="L1823" t="s">
        <v>31</v>
      </c>
      <c r="M1823" t="b">
        <v>0</v>
      </c>
      <c r="N1823" t="s">
        <v>25</v>
      </c>
      <c r="O1823">
        <v>2354</v>
      </c>
      <c r="P1823">
        <v>229548</v>
      </c>
      <c r="Q1823" t="b">
        <v>0</v>
      </c>
      <c r="R1823">
        <v>20171011</v>
      </c>
    </row>
    <row r="1824" spans="1:18" hidden="1" x14ac:dyDescent="0.25">
      <c r="A1824">
        <v>2002</v>
      </c>
      <c r="B1824" t="s">
        <v>252</v>
      </c>
      <c r="C1824" t="s">
        <v>253</v>
      </c>
      <c r="D1824">
        <v>2</v>
      </c>
      <c r="E1824">
        <v>94</v>
      </c>
      <c r="F1824">
        <v>81</v>
      </c>
      <c r="G1824" t="s">
        <v>20</v>
      </c>
      <c r="H1824" t="s">
        <v>21</v>
      </c>
      <c r="I1824" t="s">
        <v>22</v>
      </c>
      <c r="J1824" t="b">
        <v>0</v>
      </c>
      <c r="K1824" t="s">
        <v>1539</v>
      </c>
      <c r="L1824" t="s">
        <v>932</v>
      </c>
      <c r="M1824" t="b">
        <v>0</v>
      </c>
      <c r="N1824" t="s">
        <v>25</v>
      </c>
      <c r="O1824">
        <v>16608</v>
      </c>
      <c r="P1824">
        <v>229548</v>
      </c>
      <c r="Q1824" t="b">
        <v>0</v>
      </c>
      <c r="R1824">
        <v>20171011</v>
      </c>
    </row>
    <row r="1825" spans="1:18" hidden="1" x14ac:dyDescent="0.25">
      <c r="A1825">
        <v>2002</v>
      </c>
      <c r="B1825" t="s">
        <v>252</v>
      </c>
      <c r="C1825" t="s">
        <v>253</v>
      </c>
      <c r="D1825">
        <v>2</v>
      </c>
      <c r="E1825">
        <v>94</v>
      </c>
      <c r="F1825">
        <v>81</v>
      </c>
      <c r="G1825" t="s">
        <v>20</v>
      </c>
      <c r="H1825" t="s">
        <v>21</v>
      </c>
      <c r="I1825" t="s">
        <v>22</v>
      </c>
      <c r="J1825" t="b">
        <v>0</v>
      </c>
      <c r="K1825" t="s">
        <v>1540</v>
      </c>
      <c r="L1825" t="s">
        <v>29</v>
      </c>
      <c r="M1825" t="b">
        <v>0</v>
      </c>
      <c r="N1825" t="s">
        <v>25</v>
      </c>
      <c r="O1825">
        <v>24133</v>
      </c>
      <c r="P1825">
        <v>229548</v>
      </c>
      <c r="Q1825" t="b">
        <v>0</v>
      </c>
      <c r="R1825">
        <v>20171011</v>
      </c>
    </row>
    <row r="1826" spans="1:18" hidden="1" x14ac:dyDescent="0.25">
      <c r="A1826">
        <v>2002</v>
      </c>
      <c r="B1826" t="s">
        <v>256</v>
      </c>
      <c r="C1826" t="s">
        <v>257</v>
      </c>
      <c r="D1826">
        <v>5</v>
      </c>
      <c r="E1826">
        <v>71</v>
      </c>
      <c r="F1826">
        <v>42</v>
      </c>
      <c r="G1826" t="s">
        <v>20</v>
      </c>
      <c r="H1826" t="s">
        <v>21</v>
      </c>
      <c r="I1826" t="s">
        <v>22</v>
      </c>
      <c r="J1826" t="b">
        <v>0</v>
      </c>
      <c r="K1826" t="s">
        <v>1541</v>
      </c>
      <c r="L1826" t="s">
        <v>24</v>
      </c>
      <c r="M1826" t="b">
        <v>0</v>
      </c>
      <c r="N1826" t="s">
        <v>25</v>
      </c>
      <c r="O1826">
        <v>370735</v>
      </c>
      <c r="P1826">
        <v>804121</v>
      </c>
      <c r="Q1826" t="b">
        <v>0</v>
      </c>
      <c r="R1826">
        <v>20171011</v>
      </c>
    </row>
    <row r="1827" spans="1:18" hidden="1" x14ac:dyDescent="0.25">
      <c r="A1827">
        <v>2002</v>
      </c>
      <c r="B1827" t="s">
        <v>256</v>
      </c>
      <c r="C1827" t="s">
        <v>257</v>
      </c>
      <c r="D1827">
        <v>5</v>
      </c>
      <c r="E1827">
        <v>71</v>
      </c>
      <c r="F1827">
        <v>42</v>
      </c>
      <c r="G1827" t="s">
        <v>20</v>
      </c>
      <c r="H1827" t="s">
        <v>21</v>
      </c>
      <c r="I1827" t="s">
        <v>22</v>
      </c>
      <c r="J1827" t="b">
        <v>0</v>
      </c>
      <c r="K1827" t="s">
        <v>1542</v>
      </c>
      <c r="L1827" t="s">
        <v>29</v>
      </c>
      <c r="M1827" t="b">
        <v>0</v>
      </c>
      <c r="N1827" t="s">
        <v>25</v>
      </c>
      <c r="O1827">
        <v>433386</v>
      </c>
      <c r="P1827">
        <v>804121</v>
      </c>
      <c r="Q1827" t="b">
        <v>0</v>
      </c>
      <c r="R1827">
        <v>20171011</v>
      </c>
    </row>
    <row r="1828" spans="1:18" hidden="1" x14ac:dyDescent="0.25">
      <c r="A1828">
        <v>2002</v>
      </c>
      <c r="B1828" t="s">
        <v>261</v>
      </c>
      <c r="C1828" t="s">
        <v>262</v>
      </c>
      <c r="D1828">
        <v>8</v>
      </c>
      <c r="E1828">
        <v>84</v>
      </c>
      <c r="F1828">
        <v>62</v>
      </c>
      <c r="G1828" t="s">
        <v>20</v>
      </c>
      <c r="H1828" t="s">
        <v>21</v>
      </c>
      <c r="I1828" t="s">
        <v>22</v>
      </c>
      <c r="J1828" t="b">
        <v>0</v>
      </c>
      <c r="K1828" t="s">
        <v>1543</v>
      </c>
      <c r="L1828" t="s">
        <v>1309</v>
      </c>
      <c r="M1828" t="b">
        <v>0</v>
      </c>
      <c r="N1828" t="s">
        <v>25</v>
      </c>
      <c r="O1828">
        <v>21547</v>
      </c>
      <c r="P1828">
        <v>1416082</v>
      </c>
      <c r="Q1828" t="b">
        <v>0</v>
      </c>
      <c r="R1828">
        <v>20171011</v>
      </c>
    </row>
    <row r="1829" spans="1:18" hidden="1" x14ac:dyDescent="0.25">
      <c r="A1829">
        <v>2002</v>
      </c>
      <c r="B1829" t="s">
        <v>261</v>
      </c>
      <c r="C1829" t="s">
        <v>262</v>
      </c>
      <c r="D1829">
        <v>8</v>
      </c>
      <c r="E1829">
        <v>84</v>
      </c>
      <c r="F1829">
        <v>62</v>
      </c>
      <c r="G1829" t="s">
        <v>20</v>
      </c>
      <c r="H1829" t="s">
        <v>21</v>
      </c>
      <c r="I1829" t="s">
        <v>22</v>
      </c>
      <c r="J1829" t="b">
        <v>0</v>
      </c>
      <c r="K1829" t="s">
        <v>193</v>
      </c>
      <c r="L1829" t="s">
        <v>193</v>
      </c>
      <c r="M1829" t="b">
        <v>1</v>
      </c>
      <c r="N1829" t="s">
        <v>25</v>
      </c>
      <c r="O1829">
        <v>596</v>
      </c>
      <c r="P1829">
        <v>1416082</v>
      </c>
      <c r="Q1829" t="b">
        <v>0</v>
      </c>
      <c r="R1829">
        <v>20171011</v>
      </c>
    </row>
    <row r="1830" spans="1:18" hidden="1" x14ac:dyDescent="0.25">
      <c r="A1830">
        <v>2002</v>
      </c>
      <c r="B1830" t="s">
        <v>261</v>
      </c>
      <c r="C1830" t="s">
        <v>262</v>
      </c>
      <c r="D1830">
        <v>8</v>
      </c>
      <c r="E1830">
        <v>84</v>
      </c>
      <c r="F1830">
        <v>62</v>
      </c>
      <c r="G1830" t="s">
        <v>20</v>
      </c>
      <c r="H1830" t="s">
        <v>21</v>
      </c>
      <c r="I1830" t="s">
        <v>22</v>
      </c>
      <c r="J1830" t="b">
        <v>0</v>
      </c>
      <c r="K1830" t="s">
        <v>1180</v>
      </c>
      <c r="L1830" t="s">
        <v>24</v>
      </c>
      <c r="M1830" t="b">
        <v>0</v>
      </c>
      <c r="N1830" t="s">
        <v>25</v>
      </c>
      <c r="O1830">
        <v>717893</v>
      </c>
      <c r="P1830">
        <v>1416082</v>
      </c>
      <c r="Q1830" t="b">
        <v>0</v>
      </c>
      <c r="R1830">
        <v>20171011</v>
      </c>
    </row>
    <row r="1831" spans="1:18" hidden="1" x14ac:dyDescent="0.25">
      <c r="A1831">
        <v>2002</v>
      </c>
      <c r="B1831" t="s">
        <v>261</v>
      </c>
      <c r="C1831" t="s">
        <v>262</v>
      </c>
      <c r="D1831">
        <v>8</v>
      </c>
      <c r="E1831">
        <v>84</v>
      </c>
      <c r="F1831">
        <v>62</v>
      </c>
      <c r="G1831" t="s">
        <v>20</v>
      </c>
      <c r="H1831" t="s">
        <v>21</v>
      </c>
      <c r="I1831" t="s">
        <v>22</v>
      </c>
      <c r="J1831" t="b">
        <v>0</v>
      </c>
      <c r="K1831" t="s">
        <v>872</v>
      </c>
      <c r="L1831" t="s">
        <v>873</v>
      </c>
      <c r="M1831" t="b">
        <v>0</v>
      </c>
      <c r="N1831" t="s">
        <v>25</v>
      </c>
      <c r="O1831">
        <v>7140</v>
      </c>
      <c r="P1831">
        <v>1416082</v>
      </c>
      <c r="Q1831" t="b">
        <v>0</v>
      </c>
      <c r="R1831">
        <v>20171011</v>
      </c>
    </row>
    <row r="1832" spans="1:18" hidden="1" x14ac:dyDescent="0.25">
      <c r="A1832">
        <v>2002</v>
      </c>
      <c r="B1832" t="s">
        <v>261</v>
      </c>
      <c r="C1832" t="s">
        <v>262</v>
      </c>
      <c r="D1832">
        <v>8</v>
      </c>
      <c r="E1832">
        <v>84</v>
      </c>
      <c r="F1832">
        <v>62</v>
      </c>
      <c r="G1832" t="s">
        <v>20</v>
      </c>
      <c r="H1832" t="s">
        <v>21</v>
      </c>
      <c r="I1832" t="s">
        <v>22</v>
      </c>
      <c r="J1832" t="b">
        <v>0</v>
      </c>
      <c r="K1832" t="s">
        <v>1544</v>
      </c>
      <c r="L1832" t="s">
        <v>31</v>
      </c>
      <c r="M1832" t="b">
        <v>0</v>
      </c>
      <c r="N1832" t="s">
        <v>25</v>
      </c>
      <c r="O1832">
        <v>20776</v>
      </c>
      <c r="P1832">
        <v>1416082</v>
      </c>
      <c r="Q1832" t="b">
        <v>0</v>
      </c>
      <c r="R1832">
        <v>20171011</v>
      </c>
    </row>
    <row r="1833" spans="1:18" hidden="1" x14ac:dyDescent="0.25">
      <c r="A1833">
        <v>2002</v>
      </c>
      <c r="B1833" t="s">
        <v>261</v>
      </c>
      <c r="C1833" t="s">
        <v>262</v>
      </c>
      <c r="D1833">
        <v>8</v>
      </c>
      <c r="E1833">
        <v>84</v>
      </c>
      <c r="F1833">
        <v>62</v>
      </c>
      <c r="G1833" t="s">
        <v>20</v>
      </c>
      <c r="H1833" t="s">
        <v>21</v>
      </c>
      <c r="I1833" t="s">
        <v>22</v>
      </c>
      <c r="J1833" t="b">
        <v>0</v>
      </c>
      <c r="K1833" t="s">
        <v>1179</v>
      </c>
      <c r="L1833" t="s">
        <v>29</v>
      </c>
      <c r="M1833" t="b">
        <v>0</v>
      </c>
      <c r="N1833" t="s">
        <v>25</v>
      </c>
      <c r="O1833">
        <v>648130</v>
      </c>
      <c r="P1833">
        <v>1416082</v>
      </c>
      <c r="Q1833" t="b">
        <v>0</v>
      </c>
      <c r="R1833">
        <v>20171011</v>
      </c>
    </row>
    <row r="1834" spans="1:18" hidden="1" x14ac:dyDescent="0.25">
      <c r="A1834">
        <v>2002</v>
      </c>
      <c r="B1834" t="s">
        <v>48</v>
      </c>
      <c r="C1834" t="s">
        <v>49</v>
      </c>
      <c r="D1834">
        <v>10</v>
      </c>
      <c r="E1834">
        <v>51</v>
      </c>
      <c r="F1834">
        <v>11</v>
      </c>
      <c r="G1834" t="s">
        <v>20</v>
      </c>
      <c r="H1834" t="s">
        <v>21</v>
      </c>
      <c r="I1834" t="s">
        <v>22</v>
      </c>
      <c r="J1834" t="b">
        <v>0</v>
      </c>
      <c r="K1834" t="s">
        <v>1545</v>
      </c>
      <c r="L1834" t="s">
        <v>1546</v>
      </c>
      <c r="M1834" t="b">
        <v>0</v>
      </c>
      <c r="N1834" t="s">
        <v>25</v>
      </c>
      <c r="O1834">
        <v>996</v>
      </c>
      <c r="P1834">
        <v>232314</v>
      </c>
      <c r="Q1834" t="b">
        <v>0</v>
      </c>
      <c r="R1834">
        <v>20171011</v>
      </c>
    </row>
    <row r="1835" spans="1:18" hidden="1" x14ac:dyDescent="0.25">
      <c r="A1835">
        <v>2002</v>
      </c>
      <c r="B1835" t="s">
        <v>48</v>
      </c>
      <c r="C1835" t="s">
        <v>49</v>
      </c>
      <c r="D1835">
        <v>10</v>
      </c>
      <c r="E1835">
        <v>51</v>
      </c>
      <c r="F1835">
        <v>11</v>
      </c>
      <c r="G1835" t="s">
        <v>20</v>
      </c>
      <c r="H1835" t="s">
        <v>21</v>
      </c>
      <c r="I1835" t="s">
        <v>22</v>
      </c>
      <c r="J1835" t="b">
        <v>0</v>
      </c>
      <c r="K1835" t="s">
        <v>1547</v>
      </c>
      <c r="L1835" t="s">
        <v>31</v>
      </c>
      <c r="M1835" t="b">
        <v>0</v>
      </c>
      <c r="N1835" t="s">
        <v>25</v>
      </c>
      <c r="O1835">
        <v>922</v>
      </c>
      <c r="P1835">
        <v>232314</v>
      </c>
      <c r="Q1835" t="b">
        <v>0</v>
      </c>
      <c r="R1835">
        <v>20171011</v>
      </c>
    </row>
    <row r="1836" spans="1:18" hidden="1" x14ac:dyDescent="0.25">
      <c r="A1836">
        <v>2002</v>
      </c>
      <c r="B1836" t="s">
        <v>48</v>
      </c>
      <c r="C1836" t="s">
        <v>49</v>
      </c>
      <c r="D1836">
        <v>10</v>
      </c>
      <c r="E1836">
        <v>51</v>
      </c>
      <c r="F1836">
        <v>11</v>
      </c>
      <c r="G1836" t="s">
        <v>20</v>
      </c>
      <c r="H1836" t="s">
        <v>21</v>
      </c>
      <c r="I1836" t="s">
        <v>22</v>
      </c>
      <c r="J1836" t="b">
        <v>0</v>
      </c>
      <c r="K1836" t="s">
        <v>269</v>
      </c>
      <c r="L1836" t="s">
        <v>29</v>
      </c>
      <c r="M1836" t="b">
        <v>0</v>
      </c>
      <c r="N1836" t="s">
        <v>25</v>
      </c>
      <c r="O1836">
        <v>135253</v>
      </c>
      <c r="P1836">
        <v>232314</v>
      </c>
      <c r="Q1836" t="b">
        <v>0</v>
      </c>
      <c r="R1836">
        <v>20171011</v>
      </c>
    </row>
    <row r="1837" spans="1:18" hidden="1" x14ac:dyDescent="0.25">
      <c r="A1837">
        <v>2002</v>
      </c>
      <c r="B1837" t="s">
        <v>48</v>
      </c>
      <c r="C1837" t="s">
        <v>49</v>
      </c>
      <c r="D1837">
        <v>10</v>
      </c>
      <c r="E1837">
        <v>51</v>
      </c>
      <c r="F1837">
        <v>11</v>
      </c>
      <c r="G1837" t="s">
        <v>20</v>
      </c>
      <c r="H1837" t="s">
        <v>21</v>
      </c>
      <c r="I1837" t="s">
        <v>22</v>
      </c>
      <c r="J1837" t="b">
        <v>0</v>
      </c>
      <c r="K1837" t="s">
        <v>1182</v>
      </c>
      <c r="L1837" t="s">
        <v>24</v>
      </c>
      <c r="M1837" t="b">
        <v>0</v>
      </c>
      <c r="N1837" t="s">
        <v>25</v>
      </c>
      <c r="O1837">
        <v>94793</v>
      </c>
      <c r="P1837">
        <v>232314</v>
      </c>
      <c r="Q1837" t="b">
        <v>0</v>
      </c>
      <c r="R1837">
        <v>20171011</v>
      </c>
    </row>
    <row r="1838" spans="1:18" hidden="1" x14ac:dyDescent="0.25">
      <c r="A1838">
        <v>2002</v>
      </c>
      <c r="B1838" t="s">
        <v>48</v>
      </c>
      <c r="C1838" t="s">
        <v>49</v>
      </c>
      <c r="D1838">
        <v>10</v>
      </c>
      <c r="E1838">
        <v>51</v>
      </c>
      <c r="F1838">
        <v>11</v>
      </c>
      <c r="G1838" t="s">
        <v>20</v>
      </c>
      <c r="H1838" t="s">
        <v>21</v>
      </c>
      <c r="I1838" t="s">
        <v>22</v>
      </c>
      <c r="J1838" t="b">
        <v>0</v>
      </c>
      <c r="K1838" t="s">
        <v>1548</v>
      </c>
      <c r="L1838" t="s">
        <v>972</v>
      </c>
      <c r="M1838" t="b">
        <v>0</v>
      </c>
      <c r="N1838" t="s">
        <v>25</v>
      </c>
      <c r="O1838">
        <v>350</v>
      </c>
      <c r="P1838">
        <v>232314</v>
      </c>
      <c r="Q1838" t="b">
        <v>0</v>
      </c>
      <c r="R1838">
        <v>20171011</v>
      </c>
    </row>
    <row r="1839" spans="1:18" hidden="1" x14ac:dyDescent="0.25">
      <c r="A1839">
        <v>2002</v>
      </c>
      <c r="B1839" t="s">
        <v>271</v>
      </c>
      <c r="C1839" t="s">
        <v>272</v>
      </c>
      <c r="D1839">
        <v>13</v>
      </c>
      <c r="E1839">
        <v>58</v>
      </c>
      <c r="F1839">
        <v>44</v>
      </c>
      <c r="G1839" t="s">
        <v>20</v>
      </c>
      <c r="H1839" t="s">
        <v>21</v>
      </c>
      <c r="I1839" t="s">
        <v>22</v>
      </c>
      <c r="J1839" t="b">
        <v>0</v>
      </c>
      <c r="K1839" t="s">
        <v>1549</v>
      </c>
      <c r="L1839" t="s">
        <v>24</v>
      </c>
      <c r="M1839" t="b">
        <v>0</v>
      </c>
      <c r="N1839" t="s">
        <v>25</v>
      </c>
      <c r="O1839">
        <v>1071352</v>
      </c>
      <c r="P1839">
        <v>2031604</v>
      </c>
      <c r="Q1839" t="b">
        <v>0</v>
      </c>
      <c r="R1839">
        <v>20171011</v>
      </c>
    </row>
    <row r="1840" spans="1:18" hidden="1" x14ac:dyDescent="0.25">
      <c r="A1840">
        <v>2002</v>
      </c>
      <c r="B1840" t="s">
        <v>271</v>
      </c>
      <c r="C1840" t="s">
        <v>272</v>
      </c>
      <c r="D1840">
        <v>13</v>
      </c>
      <c r="E1840">
        <v>58</v>
      </c>
      <c r="F1840">
        <v>44</v>
      </c>
      <c r="G1840" t="s">
        <v>20</v>
      </c>
      <c r="H1840" t="s">
        <v>21</v>
      </c>
      <c r="I1840" t="s">
        <v>22</v>
      </c>
      <c r="J1840" t="b">
        <v>0</v>
      </c>
      <c r="K1840" t="s">
        <v>1185</v>
      </c>
      <c r="L1840" t="s">
        <v>29</v>
      </c>
      <c r="M1840" t="b">
        <v>0</v>
      </c>
      <c r="N1840" t="s">
        <v>25</v>
      </c>
      <c r="O1840">
        <v>932422</v>
      </c>
      <c r="P1840">
        <v>2031604</v>
      </c>
      <c r="Q1840" t="b">
        <v>0</v>
      </c>
      <c r="R1840">
        <v>20171011</v>
      </c>
    </row>
    <row r="1841" spans="1:18" hidden="1" x14ac:dyDescent="0.25">
      <c r="A1841">
        <v>2002</v>
      </c>
      <c r="B1841" t="s">
        <v>271</v>
      </c>
      <c r="C1841" t="s">
        <v>272</v>
      </c>
      <c r="D1841">
        <v>13</v>
      </c>
      <c r="E1841">
        <v>58</v>
      </c>
      <c r="F1841">
        <v>44</v>
      </c>
      <c r="G1841" t="s">
        <v>20</v>
      </c>
      <c r="H1841" t="s">
        <v>21</v>
      </c>
      <c r="I1841" t="s">
        <v>22</v>
      </c>
      <c r="J1841" t="b">
        <v>0</v>
      </c>
      <c r="K1841" t="s">
        <v>1550</v>
      </c>
      <c r="L1841" t="s">
        <v>31</v>
      </c>
      <c r="M1841" t="b">
        <v>0</v>
      </c>
      <c r="N1841" t="s">
        <v>25</v>
      </c>
      <c r="O1841">
        <v>27830</v>
      </c>
      <c r="P1841">
        <v>2031604</v>
      </c>
      <c r="Q1841" t="b">
        <v>0</v>
      </c>
      <c r="R1841">
        <v>20171011</v>
      </c>
    </row>
    <row r="1842" spans="1:18" hidden="1" x14ac:dyDescent="0.25">
      <c r="A1842">
        <v>2002</v>
      </c>
      <c r="B1842" t="s">
        <v>275</v>
      </c>
      <c r="C1842" t="s">
        <v>276</v>
      </c>
      <c r="D1842">
        <v>16</v>
      </c>
      <c r="E1842">
        <v>82</v>
      </c>
      <c r="F1842">
        <v>63</v>
      </c>
      <c r="G1842" t="s">
        <v>20</v>
      </c>
      <c r="H1842" t="s">
        <v>21</v>
      </c>
      <c r="I1842" t="s">
        <v>22</v>
      </c>
      <c r="J1842" t="b">
        <v>0</v>
      </c>
      <c r="K1842" t="s">
        <v>881</v>
      </c>
      <c r="L1842" t="s">
        <v>24</v>
      </c>
      <c r="M1842" t="b">
        <v>0</v>
      </c>
      <c r="N1842" t="s">
        <v>25</v>
      </c>
      <c r="O1842">
        <v>266215</v>
      </c>
      <c r="P1842">
        <v>408544</v>
      </c>
      <c r="Q1842" t="b">
        <v>0</v>
      </c>
      <c r="R1842">
        <v>20171011</v>
      </c>
    </row>
    <row r="1843" spans="1:18" hidden="1" x14ac:dyDescent="0.25">
      <c r="A1843">
        <v>2002</v>
      </c>
      <c r="B1843" t="s">
        <v>275</v>
      </c>
      <c r="C1843" t="s">
        <v>276</v>
      </c>
      <c r="D1843">
        <v>16</v>
      </c>
      <c r="E1843">
        <v>82</v>
      </c>
      <c r="F1843">
        <v>63</v>
      </c>
      <c r="G1843" t="s">
        <v>20</v>
      </c>
      <c r="H1843" t="s">
        <v>21</v>
      </c>
      <c r="I1843" t="s">
        <v>22</v>
      </c>
      <c r="J1843" t="b">
        <v>0</v>
      </c>
      <c r="K1843" t="s">
        <v>1551</v>
      </c>
      <c r="L1843" t="s">
        <v>29</v>
      </c>
      <c r="M1843" t="b">
        <v>0</v>
      </c>
      <c r="N1843" t="s">
        <v>25</v>
      </c>
      <c r="O1843">
        <v>132975</v>
      </c>
      <c r="P1843">
        <v>408544</v>
      </c>
      <c r="Q1843" t="b">
        <v>0</v>
      </c>
      <c r="R1843">
        <v>20171011</v>
      </c>
    </row>
    <row r="1844" spans="1:18" hidden="1" x14ac:dyDescent="0.25">
      <c r="A1844">
        <v>2002</v>
      </c>
      <c r="B1844" t="s">
        <v>275</v>
      </c>
      <c r="C1844" t="s">
        <v>276</v>
      </c>
      <c r="D1844">
        <v>16</v>
      </c>
      <c r="E1844">
        <v>82</v>
      </c>
      <c r="F1844">
        <v>63</v>
      </c>
      <c r="G1844" t="s">
        <v>20</v>
      </c>
      <c r="H1844" t="s">
        <v>21</v>
      </c>
      <c r="I1844" t="s">
        <v>22</v>
      </c>
      <c r="J1844" t="b">
        <v>0</v>
      </c>
      <c r="K1844" t="s">
        <v>1552</v>
      </c>
      <c r="L1844" t="s">
        <v>31</v>
      </c>
      <c r="M1844" t="b">
        <v>0</v>
      </c>
      <c r="N1844" t="s">
        <v>25</v>
      </c>
      <c r="O1844">
        <v>9354</v>
      </c>
      <c r="P1844">
        <v>408544</v>
      </c>
      <c r="Q1844" t="b">
        <v>0</v>
      </c>
      <c r="R1844">
        <v>20171011</v>
      </c>
    </row>
    <row r="1845" spans="1:18" hidden="1" x14ac:dyDescent="0.25">
      <c r="A1845">
        <v>2002</v>
      </c>
      <c r="B1845" t="s">
        <v>279</v>
      </c>
      <c r="C1845" t="s">
        <v>280</v>
      </c>
      <c r="D1845">
        <v>17</v>
      </c>
      <c r="E1845">
        <v>33</v>
      </c>
      <c r="F1845">
        <v>21</v>
      </c>
      <c r="G1845" t="s">
        <v>20</v>
      </c>
      <c r="H1845" t="s">
        <v>21</v>
      </c>
      <c r="I1845" t="s">
        <v>22</v>
      </c>
      <c r="J1845" t="b">
        <v>0</v>
      </c>
      <c r="K1845" t="s">
        <v>1553</v>
      </c>
      <c r="L1845" t="s">
        <v>24</v>
      </c>
      <c r="M1845" t="b">
        <v>0</v>
      </c>
      <c r="N1845" t="s">
        <v>25</v>
      </c>
      <c r="O1845">
        <v>1325703</v>
      </c>
      <c r="P1845">
        <v>3486851</v>
      </c>
      <c r="Q1845" t="b">
        <v>0</v>
      </c>
      <c r="R1845">
        <v>20171011</v>
      </c>
    </row>
    <row r="1846" spans="1:18" hidden="1" x14ac:dyDescent="0.25">
      <c r="A1846">
        <v>2002</v>
      </c>
      <c r="B1846" t="s">
        <v>279</v>
      </c>
      <c r="C1846" t="s">
        <v>280</v>
      </c>
      <c r="D1846">
        <v>17</v>
      </c>
      <c r="E1846">
        <v>33</v>
      </c>
      <c r="F1846">
        <v>21</v>
      </c>
      <c r="G1846" t="s">
        <v>20</v>
      </c>
      <c r="H1846" t="s">
        <v>21</v>
      </c>
      <c r="I1846" t="s">
        <v>22</v>
      </c>
      <c r="J1846" t="b">
        <v>0</v>
      </c>
      <c r="K1846" t="s">
        <v>1554</v>
      </c>
      <c r="L1846" t="s">
        <v>31</v>
      </c>
      <c r="M1846" t="b">
        <v>0</v>
      </c>
      <c r="N1846" t="s">
        <v>25</v>
      </c>
      <c r="O1846">
        <v>57382</v>
      </c>
      <c r="P1846">
        <v>3486851</v>
      </c>
      <c r="Q1846" t="b">
        <v>0</v>
      </c>
      <c r="R1846">
        <v>20171011</v>
      </c>
    </row>
    <row r="1847" spans="1:18" hidden="1" x14ac:dyDescent="0.25">
      <c r="A1847">
        <v>2002</v>
      </c>
      <c r="B1847" t="s">
        <v>279</v>
      </c>
      <c r="C1847" t="s">
        <v>280</v>
      </c>
      <c r="D1847">
        <v>17</v>
      </c>
      <c r="E1847">
        <v>33</v>
      </c>
      <c r="F1847">
        <v>21</v>
      </c>
      <c r="G1847" t="s">
        <v>20</v>
      </c>
      <c r="H1847" t="s">
        <v>21</v>
      </c>
      <c r="I1847" t="s">
        <v>22</v>
      </c>
      <c r="J1847" t="b">
        <v>0</v>
      </c>
      <c r="K1847" t="s">
        <v>1196</v>
      </c>
      <c r="L1847" t="s">
        <v>29</v>
      </c>
      <c r="M1847" t="b">
        <v>0</v>
      </c>
      <c r="N1847" t="s">
        <v>25</v>
      </c>
      <c r="O1847">
        <v>2103766</v>
      </c>
      <c r="P1847">
        <v>3486851</v>
      </c>
      <c r="Q1847" t="b">
        <v>0</v>
      </c>
      <c r="R1847">
        <v>20171011</v>
      </c>
    </row>
    <row r="1848" spans="1:18" hidden="1" x14ac:dyDescent="0.25">
      <c r="A1848">
        <v>2002</v>
      </c>
      <c r="B1848" t="s">
        <v>286</v>
      </c>
      <c r="C1848" t="s">
        <v>287</v>
      </c>
      <c r="D1848">
        <v>19</v>
      </c>
      <c r="E1848">
        <v>42</v>
      </c>
      <c r="F1848">
        <v>31</v>
      </c>
      <c r="G1848" t="s">
        <v>20</v>
      </c>
      <c r="H1848" t="s">
        <v>21</v>
      </c>
      <c r="I1848" t="s">
        <v>22</v>
      </c>
      <c r="J1848" t="b">
        <v>0</v>
      </c>
      <c r="K1848" t="s">
        <v>1555</v>
      </c>
      <c r="L1848" t="s">
        <v>31</v>
      </c>
      <c r="M1848" t="b">
        <v>0</v>
      </c>
      <c r="N1848" t="s">
        <v>25</v>
      </c>
      <c r="O1848">
        <v>8864</v>
      </c>
      <c r="P1848">
        <v>1023075</v>
      </c>
      <c r="Q1848" t="b">
        <v>0</v>
      </c>
      <c r="R1848">
        <v>20171011</v>
      </c>
    </row>
    <row r="1849" spans="1:18" hidden="1" x14ac:dyDescent="0.25">
      <c r="A1849">
        <v>2002</v>
      </c>
      <c r="B1849" t="s">
        <v>286</v>
      </c>
      <c r="C1849" t="s">
        <v>287</v>
      </c>
      <c r="D1849">
        <v>19</v>
      </c>
      <c r="E1849">
        <v>42</v>
      </c>
      <c r="F1849">
        <v>31</v>
      </c>
      <c r="G1849" t="s">
        <v>20</v>
      </c>
      <c r="H1849" t="s">
        <v>21</v>
      </c>
      <c r="I1849" t="s">
        <v>22</v>
      </c>
      <c r="J1849" t="b">
        <v>0</v>
      </c>
      <c r="K1849" t="s">
        <v>1556</v>
      </c>
      <c r="L1849" t="s">
        <v>932</v>
      </c>
      <c r="M1849" t="b">
        <v>0</v>
      </c>
      <c r="N1849" t="s">
        <v>25</v>
      </c>
      <c r="O1849">
        <v>11340</v>
      </c>
      <c r="P1849">
        <v>1023075</v>
      </c>
      <c r="Q1849" t="b">
        <v>0</v>
      </c>
      <c r="R1849">
        <v>20171011</v>
      </c>
    </row>
    <row r="1850" spans="1:18" hidden="1" x14ac:dyDescent="0.25">
      <c r="A1850">
        <v>2002</v>
      </c>
      <c r="B1850" t="s">
        <v>286</v>
      </c>
      <c r="C1850" t="s">
        <v>287</v>
      </c>
      <c r="D1850">
        <v>19</v>
      </c>
      <c r="E1850">
        <v>42</v>
      </c>
      <c r="F1850">
        <v>31</v>
      </c>
      <c r="G1850" t="s">
        <v>20</v>
      </c>
      <c r="H1850" t="s">
        <v>21</v>
      </c>
      <c r="I1850" t="s">
        <v>22</v>
      </c>
      <c r="J1850" t="b">
        <v>0</v>
      </c>
      <c r="K1850" t="s">
        <v>1557</v>
      </c>
      <c r="L1850" t="s">
        <v>24</v>
      </c>
      <c r="M1850" t="b">
        <v>0</v>
      </c>
      <c r="N1850" t="s">
        <v>25</v>
      </c>
      <c r="O1850">
        <v>447892</v>
      </c>
      <c r="P1850">
        <v>1023075</v>
      </c>
      <c r="Q1850" t="b">
        <v>0</v>
      </c>
      <c r="R1850">
        <v>20171011</v>
      </c>
    </row>
    <row r="1851" spans="1:18" hidden="1" x14ac:dyDescent="0.25">
      <c r="A1851">
        <v>2002</v>
      </c>
      <c r="B1851" t="s">
        <v>286</v>
      </c>
      <c r="C1851" t="s">
        <v>287</v>
      </c>
      <c r="D1851">
        <v>19</v>
      </c>
      <c r="E1851">
        <v>42</v>
      </c>
      <c r="F1851">
        <v>31</v>
      </c>
      <c r="G1851" t="s">
        <v>20</v>
      </c>
      <c r="H1851" t="s">
        <v>21</v>
      </c>
      <c r="I1851" t="s">
        <v>22</v>
      </c>
      <c r="J1851" t="b">
        <v>0</v>
      </c>
      <c r="K1851" t="s">
        <v>193</v>
      </c>
      <c r="L1851" t="s">
        <v>193</v>
      </c>
      <c r="M1851" t="b">
        <v>1</v>
      </c>
      <c r="N1851" t="s">
        <v>25</v>
      </c>
      <c r="O1851">
        <v>701</v>
      </c>
      <c r="P1851">
        <v>1023075</v>
      </c>
      <c r="Q1851" t="b">
        <v>0</v>
      </c>
      <c r="R1851">
        <v>20171011</v>
      </c>
    </row>
    <row r="1852" spans="1:18" hidden="1" x14ac:dyDescent="0.25">
      <c r="A1852">
        <v>2002</v>
      </c>
      <c r="B1852" t="s">
        <v>286</v>
      </c>
      <c r="C1852" t="s">
        <v>287</v>
      </c>
      <c r="D1852">
        <v>19</v>
      </c>
      <c r="E1852">
        <v>42</v>
      </c>
      <c r="F1852">
        <v>31</v>
      </c>
      <c r="G1852" t="s">
        <v>20</v>
      </c>
      <c r="H1852" t="s">
        <v>21</v>
      </c>
      <c r="I1852" t="s">
        <v>22</v>
      </c>
      <c r="J1852" t="b">
        <v>0</v>
      </c>
      <c r="K1852" t="s">
        <v>639</v>
      </c>
      <c r="L1852" t="s">
        <v>29</v>
      </c>
      <c r="M1852" t="b">
        <v>0</v>
      </c>
      <c r="N1852" t="s">
        <v>25</v>
      </c>
      <c r="O1852">
        <v>554278</v>
      </c>
      <c r="P1852">
        <v>1023075</v>
      </c>
      <c r="Q1852" t="b">
        <v>0</v>
      </c>
      <c r="R1852">
        <v>20171011</v>
      </c>
    </row>
    <row r="1853" spans="1:18" hidden="1" x14ac:dyDescent="0.25">
      <c r="A1853">
        <v>2002</v>
      </c>
      <c r="B1853" t="s">
        <v>292</v>
      </c>
      <c r="C1853" t="s">
        <v>293</v>
      </c>
      <c r="D1853">
        <v>20</v>
      </c>
      <c r="E1853">
        <v>47</v>
      </c>
      <c r="F1853">
        <v>32</v>
      </c>
      <c r="G1853" t="s">
        <v>20</v>
      </c>
      <c r="H1853" t="s">
        <v>21</v>
      </c>
      <c r="I1853" t="s">
        <v>22</v>
      </c>
      <c r="J1853" t="b">
        <v>0</v>
      </c>
      <c r="K1853" t="s">
        <v>1558</v>
      </c>
      <c r="L1853" t="s">
        <v>31</v>
      </c>
      <c r="M1853" t="b">
        <v>0</v>
      </c>
      <c r="N1853" t="s">
        <v>25</v>
      </c>
      <c r="O1853">
        <v>70725</v>
      </c>
      <c r="P1853">
        <v>776850</v>
      </c>
      <c r="Q1853" t="b">
        <v>0</v>
      </c>
      <c r="R1853">
        <v>20171011</v>
      </c>
    </row>
    <row r="1854" spans="1:18" hidden="1" x14ac:dyDescent="0.25">
      <c r="A1854">
        <v>2002</v>
      </c>
      <c r="B1854" t="s">
        <v>292</v>
      </c>
      <c r="C1854" t="s">
        <v>293</v>
      </c>
      <c r="D1854">
        <v>20</v>
      </c>
      <c r="E1854">
        <v>47</v>
      </c>
      <c r="F1854">
        <v>32</v>
      </c>
      <c r="G1854" t="s">
        <v>20</v>
      </c>
      <c r="H1854" t="s">
        <v>21</v>
      </c>
      <c r="I1854" t="s">
        <v>22</v>
      </c>
      <c r="J1854" t="b">
        <v>0</v>
      </c>
      <c r="K1854" t="s">
        <v>1559</v>
      </c>
      <c r="L1854" t="s">
        <v>1192</v>
      </c>
      <c r="M1854" t="b">
        <v>0</v>
      </c>
      <c r="N1854" t="s">
        <v>25</v>
      </c>
      <c r="O1854">
        <v>65050</v>
      </c>
      <c r="P1854">
        <v>776850</v>
      </c>
      <c r="Q1854" t="b">
        <v>0</v>
      </c>
      <c r="R1854">
        <v>20171011</v>
      </c>
    </row>
    <row r="1855" spans="1:18" hidden="1" x14ac:dyDescent="0.25">
      <c r="A1855">
        <v>2002</v>
      </c>
      <c r="B1855" t="s">
        <v>292</v>
      </c>
      <c r="C1855" t="s">
        <v>293</v>
      </c>
      <c r="D1855">
        <v>20</v>
      </c>
      <c r="E1855">
        <v>47</v>
      </c>
      <c r="F1855">
        <v>32</v>
      </c>
      <c r="G1855" t="s">
        <v>20</v>
      </c>
      <c r="H1855" t="s">
        <v>21</v>
      </c>
      <c r="I1855" t="s">
        <v>22</v>
      </c>
      <c r="J1855" t="b">
        <v>0</v>
      </c>
      <c r="K1855" t="s">
        <v>1203</v>
      </c>
      <c r="L1855" t="s">
        <v>24</v>
      </c>
      <c r="M1855" t="b">
        <v>0</v>
      </c>
      <c r="N1855" t="s">
        <v>25</v>
      </c>
      <c r="O1855">
        <v>641075</v>
      </c>
      <c r="P1855">
        <v>776850</v>
      </c>
      <c r="Q1855" t="b">
        <v>0</v>
      </c>
      <c r="R1855">
        <v>20171011</v>
      </c>
    </row>
    <row r="1856" spans="1:18" hidden="1" x14ac:dyDescent="0.25">
      <c r="A1856">
        <v>2002</v>
      </c>
      <c r="B1856" t="s">
        <v>298</v>
      </c>
      <c r="C1856" t="s">
        <v>299</v>
      </c>
      <c r="D1856">
        <v>21</v>
      </c>
      <c r="E1856">
        <v>61</v>
      </c>
      <c r="F1856">
        <v>51</v>
      </c>
      <c r="G1856" t="s">
        <v>20</v>
      </c>
      <c r="H1856" t="s">
        <v>21</v>
      </c>
      <c r="I1856" t="s">
        <v>22</v>
      </c>
      <c r="J1856" t="b">
        <v>0</v>
      </c>
      <c r="K1856" t="s">
        <v>646</v>
      </c>
      <c r="L1856" t="s">
        <v>24</v>
      </c>
      <c r="M1856" t="b">
        <v>0</v>
      </c>
      <c r="N1856" t="s">
        <v>25</v>
      </c>
      <c r="O1856">
        <v>731679</v>
      </c>
      <c r="P1856">
        <v>1131313</v>
      </c>
      <c r="Q1856" t="b">
        <v>0</v>
      </c>
      <c r="R1856">
        <v>20171011</v>
      </c>
    </row>
    <row r="1857" spans="1:18" hidden="1" x14ac:dyDescent="0.25">
      <c r="A1857">
        <v>2002</v>
      </c>
      <c r="B1857" t="s">
        <v>298</v>
      </c>
      <c r="C1857" t="s">
        <v>299</v>
      </c>
      <c r="D1857">
        <v>21</v>
      </c>
      <c r="E1857">
        <v>61</v>
      </c>
      <c r="F1857">
        <v>51</v>
      </c>
      <c r="G1857" t="s">
        <v>20</v>
      </c>
      <c r="H1857" t="s">
        <v>21</v>
      </c>
      <c r="I1857" t="s">
        <v>22</v>
      </c>
      <c r="J1857" t="b">
        <v>0</v>
      </c>
      <c r="K1857" t="s">
        <v>1560</v>
      </c>
      <c r="L1857" t="s">
        <v>29</v>
      </c>
      <c r="M1857" t="b">
        <v>0</v>
      </c>
      <c r="N1857" t="s">
        <v>25</v>
      </c>
      <c r="O1857">
        <v>399634</v>
      </c>
      <c r="P1857">
        <v>1131313</v>
      </c>
      <c r="Q1857" t="b">
        <v>0</v>
      </c>
      <c r="R1857">
        <v>20171011</v>
      </c>
    </row>
    <row r="1858" spans="1:18" hidden="1" x14ac:dyDescent="0.25">
      <c r="A1858">
        <v>2002</v>
      </c>
      <c r="B1858" t="s">
        <v>303</v>
      </c>
      <c r="C1858" t="s">
        <v>304</v>
      </c>
      <c r="D1858">
        <v>22</v>
      </c>
      <c r="E1858">
        <v>72</v>
      </c>
      <c r="F1858">
        <v>45</v>
      </c>
      <c r="G1858" t="s">
        <v>20</v>
      </c>
      <c r="H1858" t="s">
        <v>21</v>
      </c>
      <c r="I1858" t="s">
        <v>22</v>
      </c>
      <c r="J1858" t="b">
        <v>0</v>
      </c>
      <c r="K1858" t="s">
        <v>1561</v>
      </c>
      <c r="L1858" t="s">
        <v>1341</v>
      </c>
      <c r="M1858" t="b">
        <v>0</v>
      </c>
      <c r="N1858" t="s">
        <v>25</v>
      </c>
      <c r="O1858">
        <v>2423</v>
      </c>
      <c r="P1858">
        <v>2481629</v>
      </c>
      <c r="Q1858" t="b">
        <v>0</v>
      </c>
      <c r="R1858">
        <v>20171011</v>
      </c>
    </row>
    <row r="1859" spans="1:18" hidden="1" x14ac:dyDescent="0.25">
      <c r="A1859">
        <v>2002</v>
      </c>
      <c r="B1859" t="s">
        <v>303</v>
      </c>
      <c r="C1859" t="s">
        <v>304</v>
      </c>
      <c r="D1859">
        <v>22</v>
      </c>
      <c r="E1859">
        <v>72</v>
      </c>
      <c r="F1859">
        <v>45</v>
      </c>
      <c r="G1859" t="s">
        <v>20</v>
      </c>
      <c r="H1859" t="s">
        <v>21</v>
      </c>
      <c r="I1859" t="s">
        <v>22</v>
      </c>
      <c r="J1859" t="b">
        <v>0</v>
      </c>
      <c r="K1859" t="s">
        <v>1562</v>
      </c>
      <c r="L1859" t="s">
        <v>24</v>
      </c>
      <c r="M1859" t="b">
        <v>0</v>
      </c>
      <c r="N1859" t="s">
        <v>25</v>
      </c>
      <c r="O1859">
        <v>119776</v>
      </c>
      <c r="P1859">
        <v>2481629</v>
      </c>
      <c r="Q1859" t="b">
        <v>0</v>
      </c>
      <c r="R1859">
        <v>20171011</v>
      </c>
    </row>
    <row r="1860" spans="1:18" hidden="1" x14ac:dyDescent="0.25">
      <c r="A1860">
        <v>2002</v>
      </c>
      <c r="B1860" t="s">
        <v>303</v>
      </c>
      <c r="C1860" t="s">
        <v>304</v>
      </c>
      <c r="D1860">
        <v>22</v>
      </c>
      <c r="E1860">
        <v>72</v>
      </c>
      <c r="F1860">
        <v>45</v>
      </c>
      <c r="G1860" t="s">
        <v>20</v>
      </c>
      <c r="H1860" t="s">
        <v>21</v>
      </c>
      <c r="I1860" t="s">
        <v>22</v>
      </c>
      <c r="J1860" t="b">
        <v>0</v>
      </c>
      <c r="K1860" t="s">
        <v>1563</v>
      </c>
      <c r="L1860" t="s">
        <v>24</v>
      </c>
      <c r="M1860" t="b">
        <v>0</v>
      </c>
      <c r="N1860" t="s">
        <v>25</v>
      </c>
      <c r="O1860">
        <v>171752</v>
      </c>
      <c r="P1860">
        <v>2481629</v>
      </c>
      <c r="Q1860" t="b">
        <v>0</v>
      </c>
      <c r="R1860">
        <v>20171011</v>
      </c>
    </row>
    <row r="1861" spans="1:18" hidden="1" x14ac:dyDescent="0.25">
      <c r="A1861">
        <v>2002</v>
      </c>
      <c r="B1861" t="s">
        <v>303</v>
      </c>
      <c r="C1861" t="s">
        <v>304</v>
      </c>
      <c r="D1861">
        <v>22</v>
      </c>
      <c r="E1861">
        <v>72</v>
      </c>
      <c r="F1861">
        <v>45</v>
      </c>
      <c r="G1861" t="s">
        <v>20</v>
      </c>
      <c r="H1861" t="s">
        <v>21</v>
      </c>
      <c r="I1861" t="s">
        <v>22</v>
      </c>
      <c r="J1861" t="b">
        <v>0</v>
      </c>
      <c r="K1861" t="s">
        <v>1213</v>
      </c>
      <c r="L1861" t="s">
        <v>29</v>
      </c>
      <c r="M1861" t="b">
        <v>0</v>
      </c>
      <c r="N1861" t="s">
        <v>25</v>
      </c>
      <c r="O1861">
        <v>638654</v>
      </c>
      <c r="P1861">
        <v>2481629</v>
      </c>
      <c r="Q1861" t="b">
        <v>0</v>
      </c>
      <c r="R1861">
        <v>20171011</v>
      </c>
    </row>
    <row r="1862" spans="1:18" hidden="1" x14ac:dyDescent="0.25">
      <c r="A1862">
        <v>2002</v>
      </c>
      <c r="B1862" t="s">
        <v>303</v>
      </c>
      <c r="C1862" t="s">
        <v>304</v>
      </c>
      <c r="D1862">
        <v>22</v>
      </c>
      <c r="E1862">
        <v>72</v>
      </c>
      <c r="F1862">
        <v>45</v>
      </c>
      <c r="G1862" t="s">
        <v>20</v>
      </c>
      <c r="H1862" t="s">
        <v>21</v>
      </c>
      <c r="I1862" t="s">
        <v>22</v>
      </c>
      <c r="J1862" t="b">
        <v>0</v>
      </c>
      <c r="K1862" t="s">
        <v>1344</v>
      </c>
      <c r="L1862" t="s">
        <v>29</v>
      </c>
      <c r="M1862" t="b">
        <v>0</v>
      </c>
      <c r="N1862" t="s">
        <v>25</v>
      </c>
      <c r="O1862">
        <v>23553</v>
      </c>
      <c r="P1862">
        <v>2481629</v>
      </c>
      <c r="Q1862" t="b">
        <v>0</v>
      </c>
      <c r="R1862">
        <v>20171011</v>
      </c>
    </row>
    <row r="1863" spans="1:18" hidden="1" x14ac:dyDescent="0.25">
      <c r="A1863">
        <v>2002</v>
      </c>
      <c r="B1863" t="s">
        <v>303</v>
      </c>
      <c r="C1863" t="s">
        <v>304</v>
      </c>
      <c r="D1863">
        <v>22</v>
      </c>
      <c r="E1863">
        <v>72</v>
      </c>
      <c r="F1863">
        <v>45</v>
      </c>
      <c r="G1863" t="s">
        <v>20</v>
      </c>
      <c r="H1863" t="s">
        <v>21</v>
      </c>
      <c r="I1863" t="s">
        <v>22</v>
      </c>
      <c r="J1863" t="b">
        <v>0</v>
      </c>
      <c r="K1863" t="s">
        <v>1564</v>
      </c>
      <c r="L1863" t="s">
        <v>24</v>
      </c>
      <c r="M1863" t="b">
        <v>0</v>
      </c>
      <c r="N1863" t="s">
        <v>25</v>
      </c>
      <c r="O1863">
        <v>596642</v>
      </c>
      <c r="P1863">
        <v>2481629</v>
      </c>
      <c r="Q1863" t="b">
        <v>0</v>
      </c>
      <c r="R1863">
        <v>20171011</v>
      </c>
    </row>
    <row r="1864" spans="1:18" hidden="1" x14ac:dyDescent="0.25">
      <c r="A1864">
        <v>2002</v>
      </c>
      <c r="B1864" t="s">
        <v>303</v>
      </c>
      <c r="C1864" t="s">
        <v>304</v>
      </c>
      <c r="D1864">
        <v>22</v>
      </c>
      <c r="E1864">
        <v>72</v>
      </c>
      <c r="F1864">
        <v>45</v>
      </c>
      <c r="G1864" t="s">
        <v>20</v>
      </c>
      <c r="H1864" t="s">
        <v>21</v>
      </c>
      <c r="I1864" t="s">
        <v>22</v>
      </c>
      <c r="J1864" t="b">
        <v>0</v>
      </c>
      <c r="K1864" t="s">
        <v>1564</v>
      </c>
      <c r="L1864" t="s">
        <v>24</v>
      </c>
      <c r="M1864" t="b">
        <v>0</v>
      </c>
      <c r="N1864" t="s">
        <v>25</v>
      </c>
      <c r="O1864">
        <v>339506</v>
      </c>
      <c r="P1864">
        <v>2481629</v>
      </c>
      <c r="Q1864" t="b">
        <v>0</v>
      </c>
      <c r="R1864">
        <v>20171011</v>
      </c>
    </row>
    <row r="1865" spans="1:18" hidden="1" x14ac:dyDescent="0.25">
      <c r="A1865">
        <v>2002</v>
      </c>
      <c r="B1865" t="s">
        <v>303</v>
      </c>
      <c r="C1865" t="s">
        <v>304</v>
      </c>
      <c r="D1865">
        <v>22</v>
      </c>
      <c r="E1865">
        <v>72</v>
      </c>
      <c r="F1865">
        <v>45</v>
      </c>
      <c r="G1865" t="s">
        <v>20</v>
      </c>
      <c r="H1865" t="s">
        <v>21</v>
      </c>
      <c r="I1865" t="s">
        <v>22</v>
      </c>
      <c r="J1865" t="b">
        <v>0</v>
      </c>
      <c r="K1865" t="s">
        <v>1565</v>
      </c>
      <c r="L1865" t="s">
        <v>1341</v>
      </c>
      <c r="M1865" t="b">
        <v>0</v>
      </c>
      <c r="N1865" t="s">
        <v>25</v>
      </c>
      <c r="O1865">
        <v>10442</v>
      </c>
      <c r="P1865">
        <v>2481629</v>
      </c>
      <c r="Q1865" t="b">
        <v>0</v>
      </c>
      <c r="R1865">
        <v>20171011</v>
      </c>
    </row>
    <row r="1866" spans="1:18" hidden="1" x14ac:dyDescent="0.25">
      <c r="A1866">
        <v>2002</v>
      </c>
      <c r="B1866" t="s">
        <v>303</v>
      </c>
      <c r="C1866" t="s">
        <v>304</v>
      </c>
      <c r="D1866">
        <v>22</v>
      </c>
      <c r="E1866">
        <v>72</v>
      </c>
      <c r="F1866">
        <v>45</v>
      </c>
      <c r="G1866" t="s">
        <v>20</v>
      </c>
      <c r="H1866" t="s">
        <v>21</v>
      </c>
      <c r="I1866" t="s">
        <v>22</v>
      </c>
      <c r="J1866" t="b">
        <v>0</v>
      </c>
      <c r="K1866" t="s">
        <v>1566</v>
      </c>
      <c r="L1866" t="s">
        <v>1341</v>
      </c>
      <c r="M1866" t="b">
        <v>0</v>
      </c>
      <c r="N1866" t="s">
        <v>25</v>
      </c>
      <c r="O1866">
        <v>3866</v>
      </c>
      <c r="P1866">
        <v>2481629</v>
      </c>
      <c r="Q1866" t="b">
        <v>0</v>
      </c>
      <c r="R1866">
        <v>20171011</v>
      </c>
    </row>
    <row r="1867" spans="1:18" hidden="1" x14ac:dyDescent="0.25">
      <c r="A1867">
        <v>2002</v>
      </c>
      <c r="B1867" t="s">
        <v>303</v>
      </c>
      <c r="C1867" t="s">
        <v>304</v>
      </c>
      <c r="D1867">
        <v>22</v>
      </c>
      <c r="E1867">
        <v>72</v>
      </c>
      <c r="F1867">
        <v>45</v>
      </c>
      <c r="G1867" t="s">
        <v>20</v>
      </c>
      <c r="H1867" t="s">
        <v>21</v>
      </c>
      <c r="I1867" t="s">
        <v>22</v>
      </c>
      <c r="J1867" t="b">
        <v>0</v>
      </c>
      <c r="K1867" t="s">
        <v>1567</v>
      </c>
      <c r="L1867" t="s">
        <v>24</v>
      </c>
      <c r="M1867" t="b">
        <v>0</v>
      </c>
      <c r="N1867" t="s">
        <v>25</v>
      </c>
      <c r="O1867">
        <v>1668</v>
      </c>
      <c r="P1867">
        <v>2481629</v>
      </c>
      <c r="Q1867" t="b">
        <v>0</v>
      </c>
      <c r="R1867">
        <v>20171011</v>
      </c>
    </row>
    <row r="1868" spans="1:18" hidden="1" x14ac:dyDescent="0.25">
      <c r="A1868">
        <v>2002</v>
      </c>
      <c r="B1868" t="s">
        <v>303</v>
      </c>
      <c r="C1868" t="s">
        <v>304</v>
      </c>
      <c r="D1868">
        <v>22</v>
      </c>
      <c r="E1868">
        <v>72</v>
      </c>
      <c r="F1868">
        <v>45</v>
      </c>
      <c r="G1868" t="s">
        <v>20</v>
      </c>
      <c r="H1868" t="s">
        <v>21</v>
      </c>
      <c r="I1868" t="s">
        <v>22</v>
      </c>
      <c r="J1868" t="b">
        <v>0</v>
      </c>
      <c r="K1868" t="s">
        <v>1213</v>
      </c>
      <c r="L1868" t="s">
        <v>29</v>
      </c>
      <c r="M1868" t="b">
        <v>0</v>
      </c>
      <c r="N1868" t="s">
        <v>25</v>
      </c>
      <c r="O1868">
        <v>573347</v>
      </c>
      <c r="P1868">
        <v>2481629</v>
      </c>
      <c r="Q1868" t="b">
        <v>0</v>
      </c>
      <c r="R1868">
        <v>20171011</v>
      </c>
    </row>
    <row r="1869" spans="1:18" hidden="1" x14ac:dyDescent="0.25">
      <c r="A1869">
        <v>2002</v>
      </c>
      <c r="B1869" t="s">
        <v>76</v>
      </c>
      <c r="C1869" t="s">
        <v>77</v>
      </c>
      <c r="D1869">
        <v>23</v>
      </c>
      <c r="E1869">
        <v>11</v>
      </c>
      <c r="F1869">
        <v>2</v>
      </c>
      <c r="G1869" t="s">
        <v>20</v>
      </c>
      <c r="H1869" t="s">
        <v>21</v>
      </c>
      <c r="I1869" t="s">
        <v>22</v>
      </c>
      <c r="J1869" t="b">
        <v>0</v>
      </c>
      <c r="K1869" t="s">
        <v>1217</v>
      </c>
      <c r="L1869" t="s">
        <v>24</v>
      </c>
      <c r="M1869" t="b">
        <v>0</v>
      </c>
      <c r="N1869" t="s">
        <v>25</v>
      </c>
      <c r="O1869">
        <v>295041</v>
      </c>
      <c r="P1869">
        <v>504899</v>
      </c>
      <c r="Q1869" t="b">
        <v>0</v>
      </c>
      <c r="R1869">
        <v>20171011</v>
      </c>
    </row>
    <row r="1870" spans="1:18" hidden="1" x14ac:dyDescent="0.25">
      <c r="A1870">
        <v>2002</v>
      </c>
      <c r="B1870" t="s">
        <v>76</v>
      </c>
      <c r="C1870" t="s">
        <v>77</v>
      </c>
      <c r="D1870">
        <v>23</v>
      </c>
      <c r="E1870">
        <v>11</v>
      </c>
      <c r="F1870">
        <v>2</v>
      </c>
      <c r="G1870" t="s">
        <v>20</v>
      </c>
      <c r="H1870" t="s">
        <v>21</v>
      </c>
      <c r="I1870" t="s">
        <v>22</v>
      </c>
      <c r="J1870" t="b">
        <v>0</v>
      </c>
      <c r="K1870" t="s">
        <v>1568</v>
      </c>
      <c r="L1870" t="s">
        <v>29</v>
      </c>
      <c r="M1870" t="b">
        <v>0</v>
      </c>
      <c r="N1870" t="s">
        <v>25</v>
      </c>
      <c r="O1870">
        <v>209858</v>
      </c>
      <c r="P1870">
        <v>504899</v>
      </c>
      <c r="Q1870" t="b">
        <v>0</v>
      </c>
      <c r="R1870">
        <v>20171011</v>
      </c>
    </row>
    <row r="1871" spans="1:18" x14ac:dyDescent="0.25">
      <c r="A1871">
        <v>2002</v>
      </c>
      <c r="B1871" t="s">
        <v>85</v>
      </c>
      <c r="C1871" t="s">
        <v>86</v>
      </c>
      <c r="D1871">
        <v>25</v>
      </c>
      <c r="E1871">
        <v>14</v>
      </c>
      <c r="F1871">
        <v>3</v>
      </c>
      <c r="G1871" t="s">
        <v>20</v>
      </c>
      <c r="H1871" t="s">
        <v>21</v>
      </c>
      <c r="I1871" t="s">
        <v>22</v>
      </c>
      <c r="J1871" t="b">
        <v>0</v>
      </c>
      <c r="K1871" t="s">
        <v>134</v>
      </c>
      <c r="M1871" t="b">
        <v>0</v>
      </c>
      <c r="N1871" t="s">
        <v>25</v>
      </c>
      <c r="O1871">
        <v>6077</v>
      </c>
      <c r="P1871">
        <v>2220301</v>
      </c>
      <c r="Q1871" t="b">
        <v>0</v>
      </c>
      <c r="R1871">
        <v>20171011</v>
      </c>
    </row>
    <row r="1872" spans="1:18" x14ac:dyDescent="0.25">
      <c r="A1872">
        <v>2002</v>
      </c>
      <c r="B1872" t="s">
        <v>85</v>
      </c>
      <c r="C1872" t="s">
        <v>86</v>
      </c>
      <c r="D1872">
        <v>25</v>
      </c>
      <c r="E1872">
        <v>14</v>
      </c>
      <c r="F1872">
        <v>3</v>
      </c>
      <c r="G1872" t="s">
        <v>20</v>
      </c>
      <c r="H1872" t="s">
        <v>21</v>
      </c>
      <c r="I1872" t="s">
        <v>22</v>
      </c>
      <c r="J1872" t="b">
        <v>0</v>
      </c>
      <c r="K1872" t="s">
        <v>193</v>
      </c>
      <c r="L1872" t="s">
        <v>193</v>
      </c>
      <c r="M1872" t="b">
        <v>1</v>
      </c>
      <c r="N1872" t="s">
        <v>25</v>
      </c>
      <c r="O1872">
        <v>24898</v>
      </c>
      <c r="P1872">
        <v>2220301</v>
      </c>
      <c r="Q1872" t="b">
        <v>0</v>
      </c>
      <c r="R1872">
        <v>20171011</v>
      </c>
    </row>
    <row r="1873" spans="1:18" x14ac:dyDescent="0.25">
      <c r="A1873">
        <v>2002</v>
      </c>
      <c r="B1873" t="s">
        <v>85</v>
      </c>
      <c r="C1873" t="s">
        <v>86</v>
      </c>
      <c r="D1873">
        <v>25</v>
      </c>
      <c r="E1873">
        <v>14</v>
      </c>
      <c r="F1873">
        <v>3</v>
      </c>
      <c r="G1873" t="s">
        <v>20</v>
      </c>
      <c r="H1873" t="s">
        <v>21</v>
      </c>
      <c r="I1873" t="s">
        <v>22</v>
      </c>
      <c r="J1873" t="b">
        <v>0</v>
      </c>
      <c r="K1873" t="s">
        <v>1569</v>
      </c>
      <c r="L1873" t="s">
        <v>31</v>
      </c>
      <c r="M1873" t="b">
        <v>0</v>
      </c>
      <c r="N1873" t="s">
        <v>25</v>
      </c>
      <c r="O1873">
        <v>369807</v>
      </c>
      <c r="P1873">
        <v>2220301</v>
      </c>
      <c r="Q1873" t="b">
        <v>0</v>
      </c>
      <c r="R1873">
        <v>20171011</v>
      </c>
    </row>
    <row r="1874" spans="1:18" x14ac:dyDescent="0.25">
      <c r="A1874">
        <v>2002</v>
      </c>
      <c r="B1874" t="s">
        <v>85</v>
      </c>
      <c r="C1874" t="s">
        <v>86</v>
      </c>
      <c r="D1874">
        <v>25</v>
      </c>
      <c r="E1874">
        <v>14</v>
      </c>
      <c r="F1874">
        <v>3</v>
      </c>
      <c r="G1874" t="s">
        <v>20</v>
      </c>
      <c r="H1874" t="s">
        <v>21</v>
      </c>
      <c r="I1874" t="s">
        <v>22</v>
      </c>
      <c r="J1874" t="b">
        <v>0</v>
      </c>
      <c r="K1874" t="s">
        <v>990</v>
      </c>
      <c r="M1874" t="b">
        <v>0</v>
      </c>
      <c r="N1874" t="s">
        <v>25</v>
      </c>
      <c r="O1874">
        <v>213543</v>
      </c>
      <c r="P1874">
        <v>2220301</v>
      </c>
      <c r="Q1874" t="b">
        <v>0</v>
      </c>
      <c r="R1874">
        <v>20171011</v>
      </c>
    </row>
    <row r="1875" spans="1:18" x14ac:dyDescent="0.25">
      <c r="A1875">
        <v>2002</v>
      </c>
      <c r="B1875" t="s">
        <v>85</v>
      </c>
      <c r="C1875" t="s">
        <v>86</v>
      </c>
      <c r="D1875">
        <v>25</v>
      </c>
      <c r="E1875">
        <v>14</v>
      </c>
      <c r="F1875">
        <v>3</v>
      </c>
      <c r="G1875" t="s">
        <v>20</v>
      </c>
      <c r="H1875" t="s">
        <v>21</v>
      </c>
      <c r="I1875" t="s">
        <v>22</v>
      </c>
      <c r="J1875" t="b">
        <v>0</v>
      </c>
      <c r="K1875" t="s">
        <v>651</v>
      </c>
      <c r="L1875" t="s">
        <v>29</v>
      </c>
      <c r="M1875" t="b">
        <v>0</v>
      </c>
      <c r="N1875" t="s">
        <v>25</v>
      </c>
      <c r="O1875">
        <v>1605976</v>
      </c>
      <c r="P1875">
        <v>2220301</v>
      </c>
      <c r="Q1875" t="b">
        <v>0</v>
      </c>
      <c r="R1875">
        <v>20171011</v>
      </c>
    </row>
    <row r="1876" spans="1:18" hidden="1" x14ac:dyDescent="0.25">
      <c r="A1876">
        <v>2002</v>
      </c>
      <c r="B1876" t="s">
        <v>92</v>
      </c>
      <c r="C1876" t="s">
        <v>93</v>
      </c>
      <c r="D1876">
        <v>26</v>
      </c>
      <c r="E1876">
        <v>34</v>
      </c>
      <c r="F1876">
        <v>23</v>
      </c>
      <c r="G1876" t="s">
        <v>20</v>
      </c>
      <c r="H1876" t="s">
        <v>21</v>
      </c>
      <c r="I1876" t="s">
        <v>22</v>
      </c>
      <c r="J1876" t="b">
        <v>0</v>
      </c>
      <c r="K1876" t="s">
        <v>1570</v>
      </c>
      <c r="L1876" t="s">
        <v>1192</v>
      </c>
      <c r="M1876" t="b">
        <v>0</v>
      </c>
      <c r="N1876" t="s">
        <v>25</v>
      </c>
      <c r="O1876">
        <v>12831</v>
      </c>
      <c r="P1876">
        <v>3129287</v>
      </c>
      <c r="Q1876" t="b">
        <v>0</v>
      </c>
      <c r="R1876">
        <v>20171011</v>
      </c>
    </row>
    <row r="1877" spans="1:18" hidden="1" x14ac:dyDescent="0.25">
      <c r="A1877">
        <v>2002</v>
      </c>
      <c r="B1877" t="s">
        <v>92</v>
      </c>
      <c r="C1877" t="s">
        <v>93</v>
      </c>
      <c r="D1877">
        <v>26</v>
      </c>
      <c r="E1877">
        <v>34</v>
      </c>
      <c r="F1877">
        <v>23</v>
      </c>
      <c r="G1877" t="s">
        <v>20</v>
      </c>
      <c r="H1877" t="s">
        <v>21</v>
      </c>
      <c r="I1877" t="s">
        <v>22</v>
      </c>
      <c r="J1877" t="b">
        <v>0</v>
      </c>
      <c r="K1877" t="s">
        <v>313</v>
      </c>
      <c r="L1877" t="s">
        <v>29</v>
      </c>
      <c r="M1877" t="b">
        <v>0</v>
      </c>
      <c r="N1877" t="s">
        <v>25</v>
      </c>
      <c r="O1877">
        <v>1896614</v>
      </c>
      <c r="P1877">
        <v>3129287</v>
      </c>
      <c r="Q1877" t="b">
        <v>0</v>
      </c>
      <c r="R1877">
        <v>20171011</v>
      </c>
    </row>
    <row r="1878" spans="1:18" hidden="1" x14ac:dyDescent="0.25">
      <c r="A1878">
        <v>2002</v>
      </c>
      <c r="B1878" t="s">
        <v>92</v>
      </c>
      <c r="C1878" t="s">
        <v>93</v>
      </c>
      <c r="D1878">
        <v>26</v>
      </c>
      <c r="E1878">
        <v>34</v>
      </c>
      <c r="F1878">
        <v>23</v>
      </c>
      <c r="G1878" t="s">
        <v>20</v>
      </c>
      <c r="H1878" t="s">
        <v>21</v>
      </c>
      <c r="I1878" t="s">
        <v>22</v>
      </c>
      <c r="J1878" t="b">
        <v>0</v>
      </c>
      <c r="K1878" t="s">
        <v>1571</v>
      </c>
      <c r="L1878" t="s">
        <v>24</v>
      </c>
      <c r="M1878" t="b">
        <v>0</v>
      </c>
      <c r="N1878" t="s">
        <v>25</v>
      </c>
      <c r="O1878">
        <v>1185545</v>
      </c>
      <c r="P1878">
        <v>3129287</v>
      </c>
      <c r="Q1878" t="b">
        <v>0</v>
      </c>
      <c r="R1878">
        <v>20171011</v>
      </c>
    </row>
    <row r="1879" spans="1:18" hidden="1" x14ac:dyDescent="0.25">
      <c r="A1879">
        <v>2002</v>
      </c>
      <c r="B1879" t="s">
        <v>92</v>
      </c>
      <c r="C1879" t="s">
        <v>93</v>
      </c>
      <c r="D1879">
        <v>26</v>
      </c>
      <c r="E1879">
        <v>34</v>
      </c>
      <c r="F1879">
        <v>23</v>
      </c>
      <c r="G1879" t="s">
        <v>20</v>
      </c>
      <c r="H1879" t="s">
        <v>21</v>
      </c>
      <c r="I1879" t="s">
        <v>22</v>
      </c>
      <c r="J1879" t="b">
        <v>0</v>
      </c>
      <c r="K1879" t="s">
        <v>1572</v>
      </c>
      <c r="L1879" t="s">
        <v>972</v>
      </c>
      <c r="M1879" t="b">
        <v>0</v>
      </c>
      <c r="N1879" t="s">
        <v>25</v>
      </c>
      <c r="O1879">
        <v>10366</v>
      </c>
      <c r="P1879">
        <v>3129287</v>
      </c>
      <c r="Q1879" t="b">
        <v>0</v>
      </c>
      <c r="R1879">
        <v>20171011</v>
      </c>
    </row>
    <row r="1880" spans="1:18" hidden="1" x14ac:dyDescent="0.25">
      <c r="A1880">
        <v>2002</v>
      </c>
      <c r="B1880" t="s">
        <v>92</v>
      </c>
      <c r="C1880" t="s">
        <v>93</v>
      </c>
      <c r="D1880">
        <v>26</v>
      </c>
      <c r="E1880">
        <v>34</v>
      </c>
      <c r="F1880">
        <v>23</v>
      </c>
      <c r="G1880" t="s">
        <v>20</v>
      </c>
      <c r="H1880" t="s">
        <v>21</v>
      </c>
      <c r="I1880" t="s">
        <v>22</v>
      </c>
      <c r="J1880" t="b">
        <v>0</v>
      </c>
      <c r="K1880" t="s">
        <v>1573</v>
      </c>
      <c r="L1880" t="s">
        <v>932</v>
      </c>
      <c r="M1880" t="b">
        <v>0</v>
      </c>
      <c r="N1880" t="s">
        <v>25</v>
      </c>
      <c r="O1880">
        <v>23931</v>
      </c>
      <c r="P1880">
        <v>3129287</v>
      </c>
      <c r="Q1880" t="b">
        <v>0</v>
      </c>
      <c r="R1880">
        <v>20171011</v>
      </c>
    </row>
    <row r="1881" spans="1:18" hidden="1" x14ac:dyDescent="0.25">
      <c r="A1881">
        <v>2002</v>
      </c>
      <c r="B1881" t="s">
        <v>103</v>
      </c>
      <c r="C1881" t="s">
        <v>104</v>
      </c>
      <c r="D1881">
        <v>27</v>
      </c>
      <c r="E1881">
        <v>41</v>
      </c>
      <c r="F1881">
        <v>33</v>
      </c>
      <c r="G1881" t="s">
        <v>20</v>
      </c>
      <c r="H1881" t="s">
        <v>21</v>
      </c>
      <c r="I1881" t="s">
        <v>22</v>
      </c>
      <c r="J1881" t="b">
        <v>0</v>
      </c>
      <c r="K1881" t="s">
        <v>193</v>
      </c>
      <c r="L1881" t="s">
        <v>193</v>
      </c>
      <c r="M1881" t="b">
        <v>1</v>
      </c>
      <c r="N1881" t="s">
        <v>25</v>
      </c>
      <c r="O1881">
        <v>7</v>
      </c>
      <c r="P1881">
        <v>2254639</v>
      </c>
      <c r="Q1881" t="b">
        <v>0</v>
      </c>
      <c r="R1881">
        <v>20171011</v>
      </c>
    </row>
    <row r="1882" spans="1:18" hidden="1" x14ac:dyDescent="0.25">
      <c r="A1882">
        <v>2002</v>
      </c>
      <c r="B1882" t="s">
        <v>103</v>
      </c>
      <c r="C1882" t="s">
        <v>104</v>
      </c>
      <c r="D1882">
        <v>27</v>
      </c>
      <c r="E1882">
        <v>41</v>
      </c>
      <c r="F1882">
        <v>33</v>
      </c>
      <c r="G1882" t="s">
        <v>20</v>
      </c>
      <c r="H1882" t="s">
        <v>21</v>
      </c>
      <c r="I1882" t="s">
        <v>22</v>
      </c>
      <c r="J1882" t="b">
        <v>0</v>
      </c>
      <c r="K1882" t="s">
        <v>1574</v>
      </c>
      <c r="L1882" t="s">
        <v>24</v>
      </c>
      <c r="M1882" t="b">
        <v>0</v>
      </c>
      <c r="N1882" t="s">
        <v>25</v>
      </c>
      <c r="O1882">
        <v>1116697</v>
      </c>
      <c r="P1882">
        <v>2254639</v>
      </c>
      <c r="Q1882" t="b">
        <v>0</v>
      </c>
      <c r="R1882">
        <v>20171011</v>
      </c>
    </row>
    <row r="1883" spans="1:18" hidden="1" x14ac:dyDescent="0.25">
      <c r="A1883">
        <v>2002</v>
      </c>
      <c r="B1883" t="s">
        <v>103</v>
      </c>
      <c r="C1883" t="s">
        <v>104</v>
      </c>
      <c r="D1883">
        <v>27</v>
      </c>
      <c r="E1883">
        <v>41</v>
      </c>
      <c r="F1883">
        <v>33</v>
      </c>
      <c r="G1883" t="s">
        <v>20</v>
      </c>
      <c r="H1883" t="s">
        <v>21</v>
      </c>
      <c r="I1883" t="s">
        <v>22</v>
      </c>
      <c r="J1883" t="b">
        <v>0</v>
      </c>
      <c r="K1883" t="s">
        <v>193</v>
      </c>
      <c r="L1883" t="s">
        <v>193</v>
      </c>
      <c r="M1883" t="b">
        <v>1</v>
      </c>
      <c r="N1883" t="s">
        <v>25</v>
      </c>
      <c r="O1883">
        <v>3</v>
      </c>
      <c r="P1883">
        <v>2254639</v>
      </c>
      <c r="Q1883" t="b">
        <v>0</v>
      </c>
      <c r="R1883">
        <v>20171011</v>
      </c>
    </row>
    <row r="1884" spans="1:18" hidden="1" x14ac:dyDescent="0.25">
      <c r="A1884">
        <v>2002</v>
      </c>
      <c r="B1884" t="s">
        <v>103</v>
      </c>
      <c r="C1884" t="s">
        <v>104</v>
      </c>
      <c r="D1884">
        <v>27</v>
      </c>
      <c r="E1884">
        <v>41</v>
      </c>
      <c r="F1884">
        <v>33</v>
      </c>
      <c r="G1884" t="s">
        <v>20</v>
      </c>
      <c r="H1884" t="s">
        <v>21</v>
      </c>
      <c r="I1884" t="s">
        <v>22</v>
      </c>
      <c r="J1884" t="b">
        <v>0</v>
      </c>
      <c r="K1884" t="s">
        <v>193</v>
      </c>
      <c r="L1884" t="s">
        <v>193</v>
      </c>
      <c r="M1884" t="b">
        <v>1</v>
      </c>
      <c r="N1884" t="s">
        <v>25</v>
      </c>
      <c r="O1884">
        <v>1790</v>
      </c>
      <c r="P1884">
        <v>2254639</v>
      </c>
      <c r="Q1884" t="b">
        <v>0</v>
      </c>
      <c r="R1884">
        <v>20171011</v>
      </c>
    </row>
    <row r="1885" spans="1:18" hidden="1" x14ac:dyDescent="0.25">
      <c r="A1885">
        <v>2002</v>
      </c>
      <c r="B1885" t="s">
        <v>103</v>
      </c>
      <c r="C1885" t="s">
        <v>104</v>
      </c>
      <c r="D1885">
        <v>27</v>
      </c>
      <c r="E1885">
        <v>41</v>
      </c>
      <c r="F1885">
        <v>33</v>
      </c>
      <c r="G1885" t="s">
        <v>20</v>
      </c>
      <c r="H1885" t="s">
        <v>21</v>
      </c>
      <c r="I1885" t="s">
        <v>22</v>
      </c>
      <c r="J1885" t="b">
        <v>0</v>
      </c>
      <c r="K1885" t="s">
        <v>1232</v>
      </c>
      <c r="L1885" t="s">
        <v>815</v>
      </c>
      <c r="M1885" t="b">
        <v>0</v>
      </c>
      <c r="N1885" t="s">
        <v>25</v>
      </c>
      <c r="O1885">
        <v>11381</v>
      </c>
      <c r="P1885">
        <v>2254639</v>
      </c>
      <c r="Q1885" t="b">
        <v>0</v>
      </c>
      <c r="R1885">
        <v>20171011</v>
      </c>
    </row>
    <row r="1886" spans="1:18" hidden="1" x14ac:dyDescent="0.25">
      <c r="A1886">
        <v>2002</v>
      </c>
      <c r="B1886" t="s">
        <v>103</v>
      </c>
      <c r="C1886" t="s">
        <v>104</v>
      </c>
      <c r="D1886">
        <v>27</v>
      </c>
      <c r="E1886">
        <v>41</v>
      </c>
      <c r="F1886">
        <v>33</v>
      </c>
      <c r="G1886" t="s">
        <v>20</v>
      </c>
      <c r="H1886" t="s">
        <v>21</v>
      </c>
      <c r="I1886" t="s">
        <v>22</v>
      </c>
      <c r="J1886" t="b">
        <v>0</v>
      </c>
      <c r="K1886" t="s">
        <v>1575</v>
      </c>
      <c r="L1886" t="s">
        <v>1088</v>
      </c>
      <c r="M1886" t="b">
        <v>0</v>
      </c>
      <c r="N1886" t="s">
        <v>25</v>
      </c>
      <c r="O1886">
        <v>45139</v>
      </c>
      <c r="P1886">
        <v>2254639</v>
      </c>
      <c r="Q1886" t="b">
        <v>0</v>
      </c>
      <c r="R1886">
        <v>20171011</v>
      </c>
    </row>
    <row r="1887" spans="1:18" hidden="1" x14ac:dyDescent="0.25">
      <c r="A1887">
        <v>2002</v>
      </c>
      <c r="B1887" t="s">
        <v>103</v>
      </c>
      <c r="C1887" t="s">
        <v>104</v>
      </c>
      <c r="D1887">
        <v>27</v>
      </c>
      <c r="E1887">
        <v>41</v>
      </c>
      <c r="F1887">
        <v>33</v>
      </c>
      <c r="G1887" t="s">
        <v>20</v>
      </c>
      <c r="H1887" t="s">
        <v>21</v>
      </c>
      <c r="I1887" t="s">
        <v>22</v>
      </c>
      <c r="J1887" t="b">
        <v>0</v>
      </c>
      <c r="K1887" t="s">
        <v>1576</v>
      </c>
      <c r="L1887" t="s">
        <v>932</v>
      </c>
      <c r="M1887" t="b">
        <v>0</v>
      </c>
      <c r="N1887" t="s">
        <v>25</v>
      </c>
      <c r="O1887">
        <v>10119</v>
      </c>
      <c r="P1887">
        <v>2254639</v>
      </c>
      <c r="Q1887" t="b">
        <v>0</v>
      </c>
      <c r="R1887">
        <v>20171011</v>
      </c>
    </row>
    <row r="1888" spans="1:18" hidden="1" x14ac:dyDescent="0.25">
      <c r="A1888">
        <v>2002</v>
      </c>
      <c r="B1888" t="s">
        <v>103</v>
      </c>
      <c r="C1888" t="s">
        <v>104</v>
      </c>
      <c r="D1888">
        <v>27</v>
      </c>
      <c r="E1888">
        <v>41</v>
      </c>
      <c r="F1888">
        <v>33</v>
      </c>
      <c r="G1888" t="s">
        <v>20</v>
      </c>
      <c r="H1888" t="s">
        <v>21</v>
      </c>
      <c r="I1888" t="s">
        <v>22</v>
      </c>
      <c r="J1888" t="b">
        <v>0</v>
      </c>
      <c r="K1888" t="s">
        <v>193</v>
      </c>
      <c r="L1888" t="s">
        <v>193</v>
      </c>
      <c r="M1888" t="b">
        <v>1</v>
      </c>
      <c r="N1888" t="s">
        <v>25</v>
      </c>
      <c r="O1888">
        <v>3</v>
      </c>
      <c r="P1888">
        <v>2254639</v>
      </c>
      <c r="Q1888" t="b">
        <v>0</v>
      </c>
      <c r="R1888">
        <v>20171011</v>
      </c>
    </row>
    <row r="1889" spans="1:18" hidden="1" x14ac:dyDescent="0.25">
      <c r="A1889">
        <v>2002</v>
      </c>
      <c r="B1889" t="s">
        <v>103</v>
      </c>
      <c r="C1889" t="s">
        <v>104</v>
      </c>
      <c r="D1889">
        <v>27</v>
      </c>
      <c r="E1889">
        <v>41</v>
      </c>
      <c r="F1889">
        <v>33</v>
      </c>
      <c r="G1889" t="s">
        <v>20</v>
      </c>
      <c r="H1889" t="s">
        <v>21</v>
      </c>
      <c r="I1889" t="s">
        <v>22</v>
      </c>
      <c r="J1889" t="b">
        <v>0</v>
      </c>
      <c r="K1889" t="s">
        <v>1577</v>
      </c>
      <c r="L1889" t="s">
        <v>29</v>
      </c>
      <c r="M1889" t="b">
        <v>0</v>
      </c>
      <c r="N1889" t="s">
        <v>25</v>
      </c>
      <c r="O1889">
        <v>1067246</v>
      </c>
      <c r="P1889">
        <v>2254639</v>
      </c>
      <c r="Q1889" t="b">
        <v>0</v>
      </c>
      <c r="R1889">
        <v>20171011</v>
      </c>
    </row>
    <row r="1890" spans="1:18" hidden="1" x14ac:dyDescent="0.25">
      <c r="A1890">
        <v>2002</v>
      </c>
      <c r="B1890" t="s">
        <v>103</v>
      </c>
      <c r="C1890" t="s">
        <v>104</v>
      </c>
      <c r="D1890">
        <v>27</v>
      </c>
      <c r="E1890">
        <v>41</v>
      </c>
      <c r="F1890">
        <v>33</v>
      </c>
      <c r="G1890" t="s">
        <v>20</v>
      </c>
      <c r="H1890" t="s">
        <v>21</v>
      </c>
      <c r="I1890" t="s">
        <v>22</v>
      </c>
      <c r="J1890" t="b">
        <v>0</v>
      </c>
      <c r="K1890" t="s">
        <v>1578</v>
      </c>
      <c r="L1890" t="s">
        <v>182</v>
      </c>
      <c r="M1890" t="b">
        <v>0</v>
      </c>
      <c r="N1890" t="s">
        <v>25</v>
      </c>
      <c r="O1890">
        <v>2254</v>
      </c>
      <c r="P1890">
        <v>2254639</v>
      </c>
      <c r="Q1890" t="b">
        <v>0</v>
      </c>
      <c r="R1890">
        <v>20171011</v>
      </c>
    </row>
    <row r="1891" spans="1:18" hidden="1" x14ac:dyDescent="0.25">
      <c r="A1891">
        <v>2002</v>
      </c>
      <c r="B1891" t="s">
        <v>112</v>
      </c>
      <c r="C1891" t="s">
        <v>113</v>
      </c>
      <c r="D1891">
        <v>28</v>
      </c>
      <c r="E1891">
        <v>64</v>
      </c>
      <c r="F1891">
        <v>46</v>
      </c>
      <c r="G1891" t="s">
        <v>20</v>
      </c>
      <c r="H1891" t="s">
        <v>21</v>
      </c>
      <c r="I1891" t="s">
        <v>22</v>
      </c>
      <c r="J1891" t="b">
        <v>0</v>
      </c>
      <c r="K1891" t="s">
        <v>332</v>
      </c>
      <c r="L1891" t="s">
        <v>24</v>
      </c>
      <c r="M1891" t="b">
        <v>0</v>
      </c>
      <c r="N1891" t="s">
        <v>25</v>
      </c>
      <c r="O1891">
        <v>533269</v>
      </c>
      <c r="P1891">
        <v>630495</v>
      </c>
      <c r="Q1891" t="b">
        <v>0</v>
      </c>
      <c r="R1891">
        <v>20171011</v>
      </c>
    </row>
    <row r="1892" spans="1:18" hidden="1" x14ac:dyDescent="0.25">
      <c r="A1892">
        <v>2002</v>
      </c>
      <c r="B1892" t="s">
        <v>112</v>
      </c>
      <c r="C1892" t="s">
        <v>113</v>
      </c>
      <c r="D1892">
        <v>28</v>
      </c>
      <c r="E1892">
        <v>64</v>
      </c>
      <c r="F1892">
        <v>46</v>
      </c>
      <c r="G1892" t="s">
        <v>20</v>
      </c>
      <c r="H1892" t="s">
        <v>21</v>
      </c>
      <c r="I1892" t="s">
        <v>22</v>
      </c>
      <c r="J1892" t="b">
        <v>0</v>
      </c>
      <c r="K1892" t="s">
        <v>1455</v>
      </c>
      <c r="L1892" t="s">
        <v>1192</v>
      </c>
      <c r="M1892" t="b">
        <v>0</v>
      </c>
      <c r="N1892" t="s">
        <v>25</v>
      </c>
      <c r="O1892">
        <v>97226</v>
      </c>
      <c r="P1892">
        <v>630495</v>
      </c>
      <c r="Q1892" t="b">
        <v>0</v>
      </c>
      <c r="R1892">
        <v>20171011</v>
      </c>
    </row>
    <row r="1893" spans="1:18" hidden="1" x14ac:dyDescent="0.25">
      <c r="A1893">
        <v>2002</v>
      </c>
      <c r="B1893" t="s">
        <v>115</v>
      </c>
      <c r="C1893" t="s">
        <v>116</v>
      </c>
      <c r="D1893">
        <v>29</v>
      </c>
      <c r="E1893">
        <v>43</v>
      </c>
      <c r="F1893">
        <v>34</v>
      </c>
      <c r="G1893" t="s">
        <v>20</v>
      </c>
      <c r="H1893" t="s">
        <v>21</v>
      </c>
      <c r="I1893" t="s">
        <v>22</v>
      </c>
      <c r="J1893" t="b">
        <v>1</v>
      </c>
      <c r="K1893" t="s">
        <v>1579</v>
      </c>
      <c r="L1893" t="s">
        <v>29</v>
      </c>
      <c r="M1893" t="b">
        <v>0</v>
      </c>
      <c r="N1893" t="s">
        <v>25</v>
      </c>
      <c r="O1893">
        <v>913778</v>
      </c>
      <c r="P1893">
        <v>1877620</v>
      </c>
      <c r="Q1893" t="b">
        <v>0</v>
      </c>
      <c r="R1893">
        <v>20171011</v>
      </c>
    </row>
    <row r="1894" spans="1:18" hidden="1" x14ac:dyDescent="0.25">
      <c r="A1894">
        <v>2002</v>
      </c>
      <c r="B1894" t="s">
        <v>115</v>
      </c>
      <c r="C1894" t="s">
        <v>116</v>
      </c>
      <c r="D1894">
        <v>29</v>
      </c>
      <c r="E1894">
        <v>43</v>
      </c>
      <c r="F1894">
        <v>34</v>
      </c>
      <c r="G1894" t="s">
        <v>20</v>
      </c>
      <c r="H1894" t="s">
        <v>21</v>
      </c>
      <c r="I1894" t="s">
        <v>22</v>
      </c>
      <c r="J1894" t="b">
        <v>1</v>
      </c>
      <c r="K1894" t="s">
        <v>1580</v>
      </c>
      <c r="L1894" t="s">
        <v>932</v>
      </c>
      <c r="M1894" t="b">
        <v>0</v>
      </c>
      <c r="N1894" t="s">
        <v>25</v>
      </c>
      <c r="O1894">
        <v>10465</v>
      </c>
      <c r="P1894">
        <v>1877620</v>
      </c>
      <c r="Q1894" t="b">
        <v>0</v>
      </c>
      <c r="R1894">
        <v>20171011</v>
      </c>
    </row>
    <row r="1895" spans="1:18" hidden="1" x14ac:dyDescent="0.25">
      <c r="A1895">
        <v>2002</v>
      </c>
      <c r="B1895" t="s">
        <v>115</v>
      </c>
      <c r="C1895" t="s">
        <v>116</v>
      </c>
      <c r="D1895">
        <v>29</v>
      </c>
      <c r="E1895">
        <v>43</v>
      </c>
      <c r="F1895">
        <v>34</v>
      </c>
      <c r="G1895" t="s">
        <v>20</v>
      </c>
      <c r="H1895" t="s">
        <v>21</v>
      </c>
      <c r="I1895" t="s">
        <v>22</v>
      </c>
      <c r="J1895" t="b">
        <v>1</v>
      </c>
      <c r="K1895" t="s">
        <v>1581</v>
      </c>
      <c r="L1895" t="s">
        <v>24</v>
      </c>
      <c r="M1895" t="b">
        <v>0</v>
      </c>
      <c r="N1895" t="s">
        <v>25</v>
      </c>
      <c r="O1895">
        <v>935032</v>
      </c>
      <c r="P1895">
        <v>1877620</v>
      </c>
      <c r="Q1895" t="b">
        <v>0</v>
      </c>
      <c r="R1895">
        <v>20171011</v>
      </c>
    </row>
    <row r="1896" spans="1:18" hidden="1" x14ac:dyDescent="0.25">
      <c r="A1896">
        <v>2002</v>
      </c>
      <c r="B1896" t="s">
        <v>115</v>
      </c>
      <c r="C1896" t="s">
        <v>116</v>
      </c>
      <c r="D1896">
        <v>29</v>
      </c>
      <c r="E1896">
        <v>43</v>
      </c>
      <c r="F1896">
        <v>34</v>
      </c>
      <c r="G1896" t="s">
        <v>20</v>
      </c>
      <c r="H1896" t="s">
        <v>21</v>
      </c>
      <c r="I1896" t="s">
        <v>22</v>
      </c>
      <c r="J1896" t="b">
        <v>1</v>
      </c>
      <c r="K1896" t="s">
        <v>1348</v>
      </c>
      <c r="L1896" t="s">
        <v>31</v>
      </c>
      <c r="M1896" t="b">
        <v>0</v>
      </c>
      <c r="N1896" t="s">
        <v>25</v>
      </c>
      <c r="O1896">
        <v>18345</v>
      </c>
      <c r="P1896">
        <v>1877620</v>
      </c>
      <c r="Q1896" t="b">
        <v>0</v>
      </c>
      <c r="R1896">
        <v>20171011</v>
      </c>
    </row>
    <row r="1897" spans="1:18" hidden="1" x14ac:dyDescent="0.25">
      <c r="A1897">
        <v>2002</v>
      </c>
      <c r="B1897" t="s">
        <v>120</v>
      </c>
      <c r="C1897" t="s">
        <v>121</v>
      </c>
      <c r="D1897">
        <v>30</v>
      </c>
      <c r="E1897">
        <v>81</v>
      </c>
      <c r="F1897">
        <v>64</v>
      </c>
      <c r="G1897" t="s">
        <v>20</v>
      </c>
      <c r="H1897" t="s">
        <v>21</v>
      </c>
      <c r="I1897" t="s">
        <v>22</v>
      </c>
      <c r="J1897" t="b">
        <v>0</v>
      </c>
      <c r="K1897" t="s">
        <v>333</v>
      </c>
      <c r="L1897" t="s">
        <v>29</v>
      </c>
      <c r="M1897" t="b">
        <v>0</v>
      </c>
      <c r="N1897" t="s">
        <v>25</v>
      </c>
      <c r="O1897">
        <v>204853</v>
      </c>
      <c r="P1897">
        <v>326537</v>
      </c>
      <c r="Q1897" t="b">
        <v>0</v>
      </c>
      <c r="R1897">
        <v>20171011</v>
      </c>
    </row>
    <row r="1898" spans="1:18" hidden="1" x14ac:dyDescent="0.25">
      <c r="A1898">
        <v>2002</v>
      </c>
      <c r="B1898" t="s">
        <v>120</v>
      </c>
      <c r="C1898" t="s">
        <v>121</v>
      </c>
      <c r="D1898">
        <v>30</v>
      </c>
      <c r="E1898">
        <v>81</v>
      </c>
      <c r="F1898">
        <v>64</v>
      </c>
      <c r="G1898" t="s">
        <v>20</v>
      </c>
      <c r="H1898" t="s">
        <v>21</v>
      </c>
      <c r="I1898" t="s">
        <v>22</v>
      </c>
      <c r="J1898" t="b">
        <v>0</v>
      </c>
      <c r="K1898" t="s">
        <v>1582</v>
      </c>
      <c r="L1898" t="s">
        <v>31</v>
      </c>
      <c r="M1898" t="b">
        <v>0</v>
      </c>
      <c r="N1898" t="s">
        <v>25</v>
      </c>
      <c r="O1898">
        <v>10420</v>
      </c>
      <c r="P1898">
        <v>326537</v>
      </c>
      <c r="Q1898" t="b">
        <v>0</v>
      </c>
      <c r="R1898">
        <v>20171011</v>
      </c>
    </row>
    <row r="1899" spans="1:18" hidden="1" x14ac:dyDescent="0.25">
      <c r="A1899">
        <v>2002</v>
      </c>
      <c r="B1899" t="s">
        <v>120</v>
      </c>
      <c r="C1899" t="s">
        <v>121</v>
      </c>
      <c r="D1899">
        <v>30</v>
      </c>
      <c r="E1899">
        <v>81</v>
      </c>
      <c r="F1899">
        <v>64</v>
      </c>
      <c r="G1899" t="s">
        <v>20</v>
      </c>
      <c r="H1899" t="s">
        <v>21</v>
      </c>
      <c r="I1899" t="s">
        <v>22</v>
      </c>
      <c r="J1899" t="b">
        <v>0</v>
      </c>
      <c r="K1899" t="s">
        <v>1583</v>
      </c>
      <c r="L1899" t="s">
        <v>24</v>
      </c>
      <c r="M1899" t="b">
        <v>0</v>
      </c>
      <c r="N1899" t="s">
        <v>25</v>
      </c>
      <c r="O1899">
        <v>103611</v>
      </c>
      <c r="P1899">
        <v>326537</v>
      </c>
      <c r="Q1899" t="b">
        <v>0</v>
      </c>
      <c r="R1899">
        <v>20171011</v>
      </c>
    </row>
    <row r="1900" spans="1:18" hidden="1" x14ac:dyDescent="0.25">
      <c r="A1900">
        <v>2002</v>
      </c>
      <c r="B1900" t="s">
        <v>120</v>
      </c>
      <c r="C1900" t="s">
        <v>121</v>
      </c>
      <c r="D1900">
        <v>30</v>
      </c>
      <c r="E1900">
        <v>81</v>
      </c>
      <c r="F1900">
        <v>64</v>
      </c>
      <c r="G1900" t="s">
        <v>20</v>
      </c>
      <c r="H1900" t="s">
        <v>21</v>
      </c>
      <c r="I1900" t="s">
        <v>22</v>
      </c>
      <c r="J1900" t="b">
        <v>0</v>
      </c>
      <c r="K1900" t="s">
        <v>1584</v>
      </c>
      <c r="L1900" t="s">
        <v>932</v>
      </c>
      <c r="M1900" t="b">
        <v>0</v>
      </c>
      <c r="N1900" t="s">
        <v>25</v>
      </c>
      <c r="O1900">
        <v>7653</v>
      </c>
      <c r="P1900">
        <v>326537</v>
      </c>
      <c r="Q1900" t="b">
        <v>0</v>
      </c>
      <c r="R1900">
        <v>20171011</v>
      </c>
    </row>
    <row r="1901" spans="1:18" hidden="1" x14ac:dyDescent="0.25">
      <c r="A1901">
        <v>2002</v>
      </c>
      <c r="B1901" t="s">
        <v>124</v>
      </c>
      <c r="C1901" t="s">
        <v>125</v>
      </c>
      <c r="D1901">
        <v>31</v>
      </c>
      <c r="E1901">
        <v>46</v>
      </c>
      <c r="F1901">
        <v>35</v>
      </c>
      <c r="G1901" t="s">
        <v>20</v>
      </c>
      <c r="H1901" t="s">
        <v>21</v>
      </c>
      <c r="I1901" t="s">
        <v>22</v>
      </c>
      <c r="J1901" t="b">
        <v>0</v>
      </c>
      <c r="K1901" t="s">
        <v>1585</v>
      </c>
      <c r="L1901" t="s">
        <v>29</v>
      </c>
      <c r="M1901" t="b">
        <v>0</v>
      </c>
      <c r="N1901" t="s">
        <v>25</v>
      </c>
      <c r="O1901">
        <v>70290</v>
      </c>
      <c r="P1901">
        <v>480217</v>
      </c>
      <c r="Q1901" t="b">
        <v>0</v>
      </c>
      <c r="R1901">
        <v>20171011</v>
      </c>
    </row>
    <row r="1902" spans="1:18" hidden="1" x14ac:dyDescent="0.25">
      <c r="A1902">
        <v>2002</v>
      </c>
      <c r="B1902" t="s">
        <v>124</v>
      </c>
      <c r="C1902" t="s">
        <v>125</v>
      </c>
      <c r="D1902">
        <v>31</v>
      </c>
      <c r="E1902">
        <v>46</v>
      </c>
      <c r="F1902">
        <v>35</v>
      </c>
      <c r="G1902" t="s">
        <v>20</v>
      </c>
      <c r="H1902" t="s">
        <v>21</v>
      </c>
      <c r="I1902" t="s">
        <v>22</v>
      </c>
      <c r="J1902" t="b">
        <v>0</v>
      </c>
      <c r="K1902" t="s">
        <v>1586</v>
      </c>
      <c r="L1902" t="s">
        <v>27</v>
      </c>
      <c r="M1902" t="b">
        <v>0</v>
      </c>
      <c r="N1902" t="s">
        <v>25</v>
      </c>
      <c r="O1902">
        <v>5066</v>
      </c>
      <c r="P1902">
        <v>480217</v>
      </c>
      <c r="Q1902" t="b">
        <v>0</v>
      </c>
      <c r="R1902">
        <v>20171011</v>
      </c>
    </row>
    <row r="1903" spans="1:18" hidden="1" x14ac:dyDescent="0.25">
      <c r="A1903">
        <v>2002</v>
      </c>
      <c r="B1903" t="s">
        <v>124</v>
      </c>
      <c r="C1903" t="s">
        <v>125</v>
      </c>
      <c r="D1903">
        <v>31</v>
      </c>
      <c r="E1903">
        <v>46</v>
      </c>
      <c r="F1903">
        <v>35</v>
      </c>
      <c r="G1903" t="s">
        <v>20</v>
      </c>
      <c r="H1903" t="s">
        <v>21</v>
      </c>
      <c r="I1903" t="s">
        <v>22</v>
      </c>
      <c r="J1903" t="b">
        <v>0</v>
      </c>
      <c r="K1903" t="s">
        <v>1239</v>
      </c>
      <c r="L1903" t="s">
        <v>24</v>
      </c>
      <c r="M1903" t="b">
        <v>0</v>
      </c>
      <c r="N1903" t="s">
        <v>25</v>
      </c>
      <c r="O1903">
        <v>397438</v>
      </c>
      <c r="P1903">
        <v>480217</v>
      </c>
      <c r="Q1903" t="b">
        <v>0</v>
      </c>
      <c r="R1903">
        <v>20171011</v>
      </c>
    </row>
    <row r="1904" spans="1:18" hidden="1" x14ac:dyDescent="0.25">
      <c r="A1904">
        <v>2002</v>
      </c>
      <c r="B1904" t="s">
        <v>124</v>
      </c>
      <c r="C1904" t="s">
        <v>125</v>
      </c>
      <c r="D1904">
        <v>31</v>
      </c>
      <c r="E1904">
        <v>46</v>
      </c>
      <c r="F1904">
        <v>35</v>
      </c>
      <c r="G1904" t="s">
        <v>20</v>
      </c>
      <c r="H1904" t="s">
        <v>21</v>
      </c>
      <c r="I1904" t="s">
        <v>22</v>
      </c>
      <c r="J1904" t="b">
        <v>0</v>
      </c>
      <c r="K1904" t="s">
        <v>1587</v>
      </c>
      <c r="L1904" t="s">
        <v>31</v>
      </c>
      <c r="M1904" t="b">
        <v>0</v>
      </c>
      <c r="N1904" t="s">
        <v>25</v>
      </c>
      <c r="O1904">
        <v>7423</v>
      </c>
      <c r="P1904">
        <v>480217</v>
      </c>
      <c r="Q1904" t="b">
        <v>0</v>
      </c>
      <c r="R1904">
        <v>20171011</v>
      </c>
    </row>
    <row r="1905" spans="1:18" hidden="1" x14ac:dyDescent="0.25">
      <c r="A1905">
        <v>2002</v>
      </c>
      <c r="B1905" t="s">
        <v>337</v>
      </c>
      <c r="C1905" t="s">
        <v>338</v>
      </c>
      <c r="D1905">
        <v>33</v>
      </c>
      <c r="E1905">
        <v>12</v>
      </c>
      <c r="F1905">
        <v>4</v>
      </c>
      <c r="G1905" t="s">
        <v>20</v>
      </c>
      <c r="H1905" t="s">
        <v>21</v>
      </c>
      <c r="I1905" t="s">
        <v>22</v>
      </c>
      <c r="J1905" t="b">
        <v>0</v>
      </c>
      <c r="K1905" t="s">
        <v>1240</v>
      </c>
      <c r="L1905" t="s">
        <v>31</v>
      </c>
      <c r="M1905" t="b">
        <v>0</v>
      </c>
      <c r="N1905" t="s">
        <v>25</v>
      </c>
      <c r="O1905">
        <v>9835</v>
      </c>
      <c r="P1905">
        <v>447135</v>
      </c>
      <c r="Q1905" t="b">
        <v>0</v>
      </c>
      <c r="R1905">
        <v>20171011</v>
      </c>
    </row>
    <row r="1906" spans="1:18" hidden="1" x14ac:dyDescent="0.25">
      <c r="A1906">
        <v>2002</v>
      </c>
      <c r="B1906" t="s">
        <v>337</v>
      </c>
      <c r="C1906" t="s">
        <v>338</v>
      </c>
      <c r="D1906">
        <v>33</v>
      </c>
      <c r="E1906">
        <v>12</v>
      </c>
      <c r="F1906">
        <v>4</v>
      </c>
      <c r="G1906" t="s">
        <v>20</v>
      </c>
      <c r="H1906" t="s">
        <v>21</v>
      </c>
      <c r="I1906" t="s">
        <v>22</v>
      </c>
      <c r="J1906" t="b">
        <v>0</v>
      </c>
      <c r="K1906" t="s">
        <v>1588</v>
      </c>
      <c r="L1906" t="s">
        <v>29</v>
      </c>
      <c r="M1906" t="b">
        <v>0</v>
      </c>
      <c r="N1906" t="s">
        <v>25</v>
      </c>
      <c r="O1906">
        <v>207478</v>
      </c>
      <c r="P1906">
        <v>447135</v>
      </c>
      <c r="Q1906" t="b">
        <v>0</v>
      </c>
      <c r="R1906">
        <v>20171011</v>
      </c>
    </row>
    <row r="1907" spans="1:18" hidden="1" x14ac:dyDescent="0.25">
      <c r="A1907">
        <v>2002</v>
      </c>
      <c r="B1907" t="s">
        <v>337</v>
      </c>
      <c r="C1907" t="s">
        <v>338</v>
      </c>
      <c r="D1907">
        <v>33</v>
      </c>
      <c r="E1907">
        <v>12</v>
      </c>
      <c r="F1907">
        <v>4</v>
      </c>
      <c r="G1907" t="s">
        <v>20</v>
      </c>
      <c r="H1907" t="s">
        <v>21</v>
      </c>
      <c r="I1907" t="s">
        <v>22</v>
      </c>
      <c r="J1907" t="b">
        <v>0</v>
      </c>
      <c r="K1907" t="s">
        <v>45</v>
      </c>
      <c r="M1907" t="b">
        <v>0</v>
      </c>
      <c r="N1907" t="s">
        <v>25</v>
      </c>
      <c r="O1907">
        <v>197</v>
      </c>
      <c r="P1907">
        <v>447135</v>
      </c>
      <c r="Q1907" t="b">
        <v>0</v>
      </c>
      <c r="R1907">
        <v>20171011</v>
      </c>
    </row>
    <row r="1908" spans="1:18" hidden="1" x14ac:dyDescent="0.25">
      <c r="A1908">
        <v>2002</v>
      </c>
      <c r="B1908" t="s">
        <v>337</v>
      </c>
      <c r="C1908" t="s">
        <v>338</v>
      </c>
      <c r="D1908">
        <v>33</v>
      </c>
      <c r="E1908">
        <v>12</v>
      </c>
      <c r="F1908">
        <v>4</v>
      </c>
      <c r="G1908" t="s">
        <v>20</v>
      </c>
      <c r="H1908" t="s">
        <v>21</v>
      </c>
      <c r="I1908" t="s">
        <v>22</v>
      </c>
      <c r="J1908" t="b">
        <v>0</v>
      </c>
      <c r="K1908" t="s">
        <v>1589</v>
      </c>
      <c r="L1908" t="s">
        <v>24</v>
      </c>
      <c r="M1908" t="b">
        <v>0</v>
      </c>
      <c r="N1908" t="s">
        <v>25</v>
      </c>
      <c r="O1908">
        <v>227229</v>
      </c>
      <c r="P1908">
        <v>447135</v>
      </c>
      <c r="Q1908" t="b">
        <v>0</v>
      </c>
      <c r="R1908">
        <v>20171011</v>
      </c>
    </row>
    <row r="1909" spans="1:18" hidden="1" x14ac:dyDescent="0.25">
      <c r="A1909">
        <v>2002</v>
      </c>
      <c r="B1909" t="s">
        <v>337</v>
      </c>
      <c r="C1909" t="s">
        <v>338</v>
      </c>
      <c r="D1909">
        <v>33</v>
      </c>
      <c r="E1909">
        <v>12</v>
      </c>
      <c r="F1909">
        <v>4</v>
      </c>
      <c r="G1909" t="s">
        <v>20</v>
      </c>
      <c r="H1909" t="s">
        <v>21</v>
      </c>
      <c r="I1909" t="s">
        <v>22</v>
      </c>
      <c r="J1909" t="b">
        <v>0</v>
      </c>
      <c r="K1909" t="s">
        <v>193</v>
      </c>
      <c r="L1909" t="s">
        <v>193</v>
      </c>
      <c r="M1909" t="b">
        <v>1</v>
      </c>
      <c r="N1909" t="s">
        <v>25</v>
      </c>
      <c r="O1909">
        <v>2396</v>
      </c>
      <c r="P1909">
        <v>447135</v>
      </c>
      <c r="Q1909" t="b">
        <v>0</v>
      </c>
      <c r="R1909">
        <v>20171011</v>
      </c>
    </row>
    <row r="1910" spans="1:18" hidden="1" x14ac:dyDescent="0.25">
      <c r="A1910">
        <v>2002</v>
      </c>
      <c r="B1910" t="s">
        <v>137</v>
      </c>
      <c r="C1910" t="s">
        <v>138</v>
      </c>
      <c r="D1910">
        <v>34</v>
      </c>
      <c r="E1910">
        <v>22</v>
      </c>
      <c r="F1910">
        <v>12</v>
      </c>
      <c r="G1910" t="s">
        <v>20</v>
      </c>
      <c r="H1910" t="s">
        <v>21</v>
      </c>
      <c r="I1910" t="s">
        <v>22</v>
      </c>
      <c r="J1910" t="b">
        <v>0</v>
      </c>
      <c r="K1910" t="s">
        <v>1479</v>
      </c>
      <c r="L1910" t="s">
        <v>327</v>
      </c>
      <c r="M1910" t="b">
        <v>0</v>
      </c>
      <c r="N1910" t="s">
        <v>25</v>
      </c>
      <c r="O1910">
        <v>2702</v>
      </c>
      <c r="P1910">
        <v>2112604</v>
      </c>
      <c r="Q1910" t="b">
        <v>0</v>
      </c>
      <c r="R1910">
        <v>20171011</v>
      </c>
    </row>
    <row r="1911" spans="1:18" hidden="1" x14ac:dyDescent="0.25">
      <c r="A1911">
        <v>2002</v>
      </c>
      <c r="B1911" t="s">
        <v>137</v>
      </c>
      <c r="C1911" t="s">
        <v>138</v>
      </c>
      <c r="D1911">
        <v>34</v>
      </c>
      <c r="E1911">
        <v>22</v>
      </c>
      <c r="F1911">
        <v>12</v>
      </c>
      <c r="G1911" t="s">
        <v>20</v>
      </c>
      <c r="H1911" t="s">
        <v>21</v>
      </c>
      <c r="I1911" t="s">
        <v>22</v>
      </c>
      <c r="J1911" t="b">
        <v>0</v>
      </c>
      <c r="K1911" t="s">
        <v>1590</v>
      </c>
      <c r="L1911" t="s">
        <v>31</v>
      </c>
      <c r="M1911" t="b">
        <v>0</v>
      </c>
      <c r="N1911" t="s">
        <v>25</v>
      </c>
      <c r="O1911">
        <v>12558</v>
      </c>
      <c r="P1911">
        <v>2112604</v>
      </c>
      <c r="Q1911" t="b">
        <v>0</v>
      </c>
      <c r="R1911">
        <v>20171011</v>
      </c>
    </row>
    <row r="1912" spans="1:18" hidden="1" x14ac:dyDescent="0.25">
      <c r="A1912">
        <v>2002</v>
      </c>
      <c r="B1912" t="s">
        <v>137</v>
      </c>
      <c r="C1912" t="s">
        <v>138</v>
      </c>
      <c r="D1912">
        <v>34</v>
      </c>
      <c r="E1912">
        <v>22</v>
      </c>
      <c r="F1912">
        <v>12</v>
      </c>
      <c r="G1912" t="s">
        <v>20</v>
      </c>
      <c r="H1912" t="s">
        <v>21</v>
      </c>
      <c r="I1912" t="s">
        <v>22</v>
      </c>
      <c r="J1912" t="b">
        <v>0</v>
      </c>
      <c r="K1912" t="s">
        <v>1591</v>
      </c>
      <c r="L1912" t="s">
        <v>158</v>
      </c>
      <c r="M1912" t="b">
        <v>0</v>
      </c>
      <c r="N1912" t="s">
        <v>25</v>
      </c>
      <c r="O1912">
        <v>6404</v>
      </c>
      <c r="P1912">
        <v>2112604</v>
      </c>
      <c r="Q1912" t="b">
        <v>0</v>
      </c>
      <c r="R1912">
        <v>20171011</v>
      </c>
    </row>
    <row r="1913" spans="1:18" hidden="1" x14ac:dyDescent="0.25">
      <c r="A1913">
        <v>2002</v>
      </c>
      <c r="B1913" t="s">
        <v>137</v>
      </c>
      <c r="C1913" t="s">
        <v>138</v>
      </c>
      <c r="D1913">
        <v>34</v>
      </c>
      <c r="E1913">
        <v>22</v>
      </c>
      <c r="F1913">
        <v>12</v>
      </c>
      <c r="G1913" t="s">
        <v>20</v>
      </c>
      <c r="H1913" t="s">
        <v>21</v>
      </c>
      <c r="I1913" t="s">
        <v>22</v>
      </c>
      <c r="J1913" t="b">
        <v>0</v>
      </c>
      <c r="K1913" t="s">
        <v>1592</v>
      </c>
      <c r="L1913" t="s">
        <v>24</v>
      </c>
      <c r="M1913" t="b">
        <v>0</v>
      </c>
      <c r="N1913" t="s">
        <v>25</v>
      </c>
      <c r="O1913">
        <v>928439</v>
      </c>
      <c r="P1913">
        <v>2112604</v>
      </c>
      <c r="Q1913" t="b">
        <v>0</v>
      </c>
      <c r="R1913">
        <v>20171011</v>
      </c>
    </row>
    <row r="1914" spans="1:18" hidden="1" x14ac:dyDescent="0.25">
      <c r="A1914">
        <v>2002</v>
      </c>
      <c r="B1914" t="s">
        <v>137</v>
      </c>
      <c r="C1914" t="s">
        <v>138</v>
      </c>
      <c r="D1914">
        <v>34</v>
      </c>
      <c r="E1914">
        <v>22</v>
      </c>
      <c r="F1914">
        <v>12</v>
      </c>
      <c r="G1914" t="s">
        <v>20</v>
      </c>
      <c r="H1914" t="s">
        <v>21</v>
      </c>
      <c r="I1914" t="s">
        <v>22</v>
      </c>
      <c r="J1914" t="b">
        <v>0</v>
      </c>
      <c r="K1914" t="s">
        <v>572</v>
      </c>
      <c r="L1914" t="s">
        <v>29</v>
      </c>
      <c r="M1914" t="b">
        <v>0</v>
      </c>
      <c r="N1914" t="s">
        <v>25</v>
      </c>
      <c r="O1914">
        <v>1138193</v>
      </c>
      <c r="P1914">
        <v>2112604</v>
      </c>
      <c r="Q1914" t="b">
        <v>0</v>
      </c>
      <c r="R1914">
        <v>20171011</v>
      </c>
    </row>
    <row r="1915" spans="1:18" hidden="1" x14ac:dyDescent="0.25">
      <c r="A1915">
        <v>2002</v>
      </c>
      <c r="B1915" t="s">
        <v>137</v>
      </c>
      <c r="C1915" t="s">
        <v>138</v>
      </c>
      <c r="D1915">
        <v>34</v>
      </c>
      <c r="E1915">
        <v>22</v>
      </c>
      <c r="F1915">
        <v>12</v>
      </c>
      <c r="G1915" t="s">
        <v>20</v>
      </c>
      <c r="H1915" t="s">
        <v>21</v>
      </c>
      <c r="I1915" t="s">
        <v>22</v>
      </c>
      <c r="J1915" t="b">
        <v>0</v>
      </c>
      <c r="K1915" t="s">
        <v>1593</v>
      </c>
      <c r="L1915" t="s">
        <v>932</v>
      </c>
      <c r="M1915" t="b">
        <v>0</v>
      </c>
      <c r="N1915" t="s">
        <v>25</v>
      </c>
      <c r="O1915">
        <v>24308</v>
      </c>
      <c r="P1915">
        <v>2112604</v>
      </c>
      <c r="Q1915" t="b">
        <v>0</v>
      </c>
      <c r="R1915">
        <v>20171011</v>
      </c>
    </row>
    <row r="1916" spans="1:18" hidden="1" x14ac:dyDescent="0.25">
      <c r="A1916">
        <v>2002</v>
      </c>
      <c r="B1916" t="s">
        <v>145</v>
      </c>
      <c r="C1916" t="s">
        <v>146</v>
      </c>
      <c r="D1916">
        <v>35</v>
      </c>
      <c r="E1916">
        <v>85</v>
      </c>
      <c r="F1916">
        <v>66</v>
      </c>
      <c r="G1916" t="s">
        <v>20</v>
      </c>
      <c r="H1916" t="s">
        <v>21</v>
      </c>
      <c r="I1916" t="s">
        <v>22</v>
      </c>
      <c r="J1916" t="b">
        <v>0</v>
      </c>
      <c r="K1916" t="s">
        <v>1594</v>
      </c>
      <c r="L1916" t="s">
        <v>29</v>
      </c>
      <c r="M1916" t="b">
        <v>0</v>
      </c>
      <c r="N1916" t="s">
        <v>25</v>
      </c>
      <c r="O1916">
        <v>168863</v>
      </c>
      <c r="P1916">
        <v>483056</v>
      </c>
      <c r="Q1916" t="b">
        <v>0</v>
      </c>
      <c r="R1916">
        <v>20171011</v>
      </c>
    </row>
    <row r="1917" spans="1:18" hidden="1" x14ac:dyDescent="0.25">
      <c r="A1917">
        <v>2002</v>
      </c>
      <c r="B1917" t="s">
        <v>145</v>
      </c>
      <c r="C1917" t="s">
        <v>146</v>
      </c>
      <c r="D1917">
        <v>35</v>
      </c>
      <c r="E1917">
        <v>85</v>
      </c>
      <c r="F1917">
        <v>66</v>
      </c>
      <c r="G1917" t="s">
        <v>20</v>
      </c>
      <c r="H1917" t="s">
        <v>21</v>
      </c>
      <c r="I1917" t="s">
        <v>22</v>
      </c>
      <c r="J1917" t="b">
        <v>0</v>
      </c>
      <c r="K1917" t="s">
        <v>354</v>
      </c>
      <c r="L1917" t="s">
        <v>24</v>
      </c>
      <c r="M1917" t="b">
        <v>0</v>
      </c>
      <c r="N1917" t="s">
        <v>25</v>
      </c>
      <c r="O1917">
        <v>314193</v>
      </c>
      <c r="P1917">
        <v>483056</v>
      </c>
      <c r="Q1917" t="b">
        <v>0</v>
      </c>
      <c r="R1917">
        <v>20171011</v>
      </c>
    </row>
    <row r="1918" spans="1:18" hidden="1" x14ac:dyDescent="0.25">
      <c r="A1918">
        <v>2002</v>
      </c>
      <c r="B1918" t="s">
        <v>355</v>
      </c>
      <c r="C1918" t="s">
        <v>356</v>
      </c>
      <c r="D1918">
        <v>37</v>
      </c>
      <c r="E1918">
        <v>56</v>
      </c>
      <c r="F1918">
        <v>47</v>
      </c>
      <c r="G1918" t="s">
        <v>20</v>
      </c>
      <c r="H1918" t="s">
        <v>21</v>
      </c>
      <c r="I1918" t="s">
        <v>22</v>
      </c>
      <c r="J1918" t="b">
        <v>0</v>
      </c>
      <c r="K1918" t="s">
        <v>1595</v>
      </c>
      <c r="L1918" t="s">
        <v>31</v>
      </c>
      <c r="M1918" t="b">
        <v>0</v>
      </c>
      <c r="N1918" t="s">
        <v>25</v>
      </c>
      <c r="O1918">
        <v>33807</v>
      </c>
      <c r="P1918">
        <v>2331181</v>
      </c>
      <c r="Q1918" t="b">
        <v>0</v>
      </c>
      <c r="R1918">
        <v>20171011</v>
      </c>
    </row>
    <row r="1919" spans="1:18" hidden="1" x14ac:dyDescent="0.25">
      <c r="A1919">
        <v>2002</v>
      </c>
      <c r="B1919" t="s">
        <v>355</v>
      </c>
      <c r="C1919" t="s">
        <v>356</v>
      </c>
      <c r="D1919">
        <v>37</v>
      </c>
      <c r="E1919">
        <v>56</v>
      </c>
      <c r="F1919">
        <v>47</v>
      </c>
      <c r="G1919" t="s">
        <v>20</v>
      </c>
      <c r="H1919" t="s">
        <v>21</v>
      </c>
      <c r="I1919" t="s">
        <v>22</v>
      </c>
      <c r="J1919" t="b">
        <v>0</v>
      </c>
      <c r="K1919" t="s">
        <v>193</v>
      </c>
      <c r="L1919" t="s">
        <v>193</v>
      </c>
      <c r="M1919" t="b">
        <v>1</v>
      </c>
      <c r="N1919" t="s">
        <v>25</v>
      </c>
      <c r="O1919">
        <v>727</v>
      </c>
      <c r="P1919">
        <v>2331181</v>
      </c>
      <c r="Q1919" t="b">
        <v>0</v>
      </c>
      <c r="R1919">
        <v>20171011</v>
      </c>
    </row>
    <row r="1920" spans="1:18" hidden="1" x14ac:dyDescent="0.25">
      <c r="A1920">
        <v>2002</v>
      </c>
      <c r="B1920" t="s">
        <v>355</v>
      </c>
      <c r="C1920" t="s">
        <v>356</v>
      </c>
      <c r="D1920">
        <v>37</v>
      </c>
      <c r="E1920">
        <v>56</v>
      </c>
      <c r="F1920">
        <v>47</v>
      </c>
      <c r="G1920" t="s">
        <v>20</v>
      </c>
      <c r="H1920" t="s">
        <v>21</v>
      </c>
      <c r="I1920" t="s">
        <v>22</v>
      </c>
      <c r="J1920" t="b">
        <v>0</v>
      </c>
      <c r="K1920" t="s">
        <v>1596</v>
      </c>
      <c r="L1920" t="s">
        <v>29</v>
      </c>
      <c r="M1920" t="b">
        <v>0</v>
      </c>
      <c r="N1920" t="s">
        <v>25</v>
      </c>
      <c r="O1920">
        <v>1047983</v>
      </c>
      <c r="P1920">
        <v>2331181</v>
      </c>
      <c r="Q1920" t="b">
        <v>0</v>
      </c>
      <c r="R1920">
        <v>20171011</v>
      </c>
    </row>
    <row r="1921" spans="1:18" hidden="1" x14ac:dyDescent="0.25">
      <c r="A1921">
        <v>2002</v>
      </c>
      <c r="B1921" t="s">
        <v>355</v>
      </c>
      <c r="C1921" t="s">
        <v>356</v>
      </c>
      <c r="D1921">
        <v>37</v>
      </c>
      <c r="E1921">
        <v>56</v>
      </c>
      <c r="F1921">
        <v>47</v>
      </c>
      <c r="G1921" t="s">
        <v>20</v>
      </c>
      <c r="H1921" t="s">
        <v>21</v>
      </c>
      <c r="I1921" t="s">
        <v>22</v>
      </c>
      <c r="J1921" t="b">
        <v>0</v>
      </c>
      <c r="K1921" t="s">
        <v>1597</v>
      </c>
      <c r="L1921" t="s">
        <v>24</v>
      </c>
      <c r="M1921" t="b">
        <v>0</v>
      </c>
      <c r="N1921" t="s">
        <v>25</v>
      </c>
      <c r="O1921">
        <v>1248664</v>
      </c>
      <c r="P1921">
        <v>2331181</v>
      </c>
      <c r="Q1921" t="b">
        <v>0</v>
      </c>
      <c r="R1921">
        <v>20171011</v>
      </c>
    </row>
    <row r="1922" spans="1:18" hidden="1" x14ac:dyDescent="0.25">
      <c r="A1922">
        <v>2002</v>
      </c>
      <c r="B1922" t="s">
        <v>359</v>
      </c>
      <c r="C1922" t="s">
        <v>360</v>
      </c>
      <c r="D1922">
        <v>40</v>
      </c>
      <c r="E1922">
        <v>73</v>
      </c>
      <c r="F1922">
        <v>53</v>
      </c>
      <c r="G1922" t="s">
        <v>20</v>
      </c>
      <c r="H1922" t="s">
        <v>21</v>
      </c>
      <c r="I1922" t="s">
        <v>22</v>
      </c>
      <c r="J1922" t="b">
        <v>0</v>
      </c>
      <c r="K1922" t="s">
        <v>1598</v>
      </c>
      <c r="L1922" t="s">
        <v>27</v>
      </c>
      <c r="M1922" t="b">
        <v>0</v>
      </c>
      <c r="N1922" t="s">
        <v>25</v>
      </c>
      <c r="O1922">
        <v>65056</v>
      </c>
      <c r="P1922">
        <v>1018424</v>
      </c>
      <c r="Q1922" t="b">
        <v>0</v>
      </c>
      <c r="R1922">
        <v>20171011</v>
      </c>
    </row>
    <row r="1923" spans="1:18" hidden="1" x14ac:dyDescent="0.25">
      <c r="A1923">
        <v>2002</v>
      </c>
      <c r="B1923" t="s">
        <v>359</v>
      </c>
      <c r="C1923" t="s">
        <v>360</v>
      </c>
      <c r="D1923">
        <v>40</v>
      </c>
      <c r="E1923">
        <v>73</v>
      </c>
      <c r="F1923">
        <v>53</v>
      </c>
      <c r="G1923" t="s">
        <v>20</v>
      </c>
      <c r="H1923" t="s">
        <v>21</v>
      </c>
      <c r="I1923" t="s">
        <v>22</v>
      </c>
      <c r="J1923" t="b">
        <v>0</v>
      </c>
      <c r="K1923" t="s">
        <v>1127</v>
      </c>
      <c r="L1923" t="s">
        <v>24</v>
      </c>
      <c r="M1923" t="b">
        <v>0</v>
      </c>
      <c r="N1923" t="s">
        <v>25</v>
      </c>
      <c r="O1923">
        <v>583579</v>
      </c>
      <c r="P1923">
        <v>1018424</v>
      </c>
      <c r="Q1923" t="b">
        <v>0</v>
      </c>
      <c r="R1923">
        <v>20171011</v>
      </c>
    </row>
    <row r="1924" spans="1:18" hidden="1" x14ac:dyDescent="0.25">
      <c r="A1924">
        <v>2002</v>
      </c>
      <c r="B1924" t="s">
        <v>359</v>
      </c>
      <c r="C1924" t="s">
        <v>360</v>
      </c>
      <c r="D1924">
        <v>40</v>
      </c>
      <c r="E1924">
        <v>73</v>
      </c>
      <c r="F1924">
        <v>53</v>
      </c>
      <c r="G1924" t="s">
        <v>20</v>
      </c>
      <c r="H1924" t="s">
        <v>21</v>
      </c>
      <c r="I1924" t="s">
        <v>22</v>
      </c>
      <c r="J1924" t="b">
        <v>0</v>
      </c>
      <c r="K1924" t="s">
        <v>1599</v>
      </c>
      <c r="L1924" t="s">
        <v>29</v>
      </c>
      <c r="M1924" t="b">
        <v>0</v>
      </c>
      <c r="N1924" t="s">
        <v>25</v>
      </c>
      <c r="O1924">
        <v>369789</v>
      </c>
      <c r="P1924">
        <v>1018424</v>
      </c>
      <c r="Q1924" t="b">
        <v>0</v>
      </c>
      <c r="R1924">
        <v>20171011</v>
      </c>
    </row>
    <row r="1925" spans="1:18" hidden="1" x14ac:dyDescent="0.25">
      <c r="A1925">
        <v>2002</v>
      </c>
      <c r="B1925" t="s">
        <v>367</v>
      </c>
      <c r="C1925" t="s">
        <v>368</v>
      </c>
      <c r="D1925">
        <v>41</v>
      </c>
      <c r="E1925">
        <v>92</v>
      </c>
      <c r="F1925">
        <v>72</v>
      </c>
      <c r="G1925" t="s">
        <v>20</v>
      </c>
      <c r="H1925" t="s">
        <v>21</v>
      </c>
      <c r="I1925" t="s">
        <v>22</v>
      </c>
      <c r="J1925" t="b">
        <v>0</v>
      </c>
      <c r="K1925" t="s">
        <v>1266</v>
      </c>
      <c r="L1925" t="s">
        <v>24</v>
      </c>
      <c r="M1925" t="b">
        <v>0</v>
      </c>
      <c r="N1925" t="s">
        <v>25</v>
      </c>
      <c r="O1925">
        <v>712287</v>
      </c>
      <c r="P1925">
        <v>1267221</v>
      </c>
      <c r="Q1925" t="b">
        <v>0</v>
      </c>
      <c r="R1925">
        <v>20171011</v>
      </c>
    </row>
    <row r="1926" spans="1:18" hidden="1" x14ac:dyDescent="0.25">
      <c r="A1926">
        <v>2002</v>
      </c>
      <c r="B1926" t="s">
        <v>367</v>
      </c>
      <c r="C1926" t="s">
        <v>368</v>
      </c>
      <c r="D1926">
        <v>41</v>
      </c>
      <c r="E1926">
        <v>92</v>
      </c>
      <c r="F1926">
        <v>72</v>
      </c>
      <c r="G1926" t="s">
        <v>20</v>
      </c>
      <c r="H1926" t="s">
        <v>21</v>
      </c>
      <c r="I1926" t="s">
        <v>22</v>
      </c>
      <c r="J1926" t="b">
        <v>0</v>
      </c>
      <c r="K1926" t="s">
        <v>134</v>
      </c>
      <c r="M1926" t="b">
        <v>0</v>
      </c>
      <c r="N1926" t="s">
        <v>25</v>
      </c>
      <c r="O1926">
        <v>1354</v>
      </c>
      <c r="P1926">
        <v>1267221</v>
      </c>
      <c r="Q1926" t="b">
        <v>0</v>
      </c>
      <c r="R1926">
        <v>20171011</v>
      </c>
    </row>
    <row r="1927" spans="1:18" hidden="1" x14ac:dyDescent="0.25">
      <c r="A1927">
        <v>2002</v>
      </c>
      <c r="B1927" t="s">
        <v>367</v>
      </c>
      <c r="C1927" t="s">
        <v>368</v>
      </c>
      <c r="D1927">
        <v>41</v>
      </c>
      <c r="E1927">
        <v>92</v>
      </c>
      <c r="F1927">
        <v>72</v>
      </c>
      <c r="G1927" t="s">
        <v>20</v>
      </c>
      <c r="H1927" t="s">
        <v>21</v>
      </c>
      <c r="I1927" t="s">
        <v>22</v>
      </c>
      <c r="J1927" t="b">
        <v>0</v>
      </c>
      <c r="K1927" t="s">
        <v>1600</v>
      </c>
      <c r="L1927" t="s">
        <v>31</v>
      </c>
      <c r="M1927" t="b">
        <v>0</v>
      </c>
      <c r="N1927" t="s">
        <v>25</v>
      </c>
      <c r="O1927">
        <v>29979</v>
      </c>
      <c r="P1927">
        <v>1267221</v>
      </c>
      <c r="Q1927" t="b">
        <v>0</v>
      </c>
      <c r="R1927">
        <v>20171011</v>
      </c>
    </row>
    <row r="1928" spans="1:18" hidden="1" x14ac:dyDescent="0.25">
      <c r="A1928">
        <v>2002</v>
      </c>
      <c r="B1928" t="s">
        <v>367</v>
      </c>
      <c r="C1928" t="s">
        <v>368</v>
      </c>
      <c r="D1928">
        <v>41</v>
      </c>
      <c r="E1928">
        <v>92</v>
      </c>
      <c r="F1928">
        <v>72</v>
      </c>
      <c r="G1928" t="s">
        <v>20</v>
      </c>
      <c r="H1928" t="s">
        <v>21</v>
      </c>
      <c r="I1928" t="s">
        <v>22</v>
      </c>
      <c r="J1928" t="b">
        <v>0</v>
      </c>
      <c r="K1928" t="s">
        <v>1601</v>
      </c>
      <c r="L1928" t="s">
        <v>182</v>
      </c>
      <c r="M1928" t="b">
        <v>0</v>
      </c>
      <c r="N1928" t="s">
        <v>25</v>
      </c>
      <c r="O1928">
        <v>21703</v>
      </c>
      <c r="P1928">
        <v>1267221</v>
      </c>
      <c r="Q1928" t="b">
        <v>0</v>
      </c>
      <c r="R1928">
        <v>20171011</v>
      </c>
    </row>
    <row r="1929" spans="1:18" hidden="1" x14ac:dyDescent="0.25">
      <c r="A1929">
        <v>2002</v>
      </c>
      <c r="B1929" t="s">
        <v>367</v>
      </c>
      <c r="C1929" t="s">
        <v>368</v>
      </c>
      <c r="D1929">
        <v>41</v>
      </c>
      <c r="E1929">
        <v>92</v>
      </c>
      <c r="F1929">
        <v>72</v>
      </c>
      <c r="G1929" t="s">
        <v>20</v>
      </c>
      <c r="H1929" t="s">
        <v>21</v>
      </c>
      <c r="I1929" t="s">
        <v>22</v>
      </c>
      <c r="J1929" t="b">
        <v>0</v>
      </c>
      <c r="K1929" t="s">
        <v>1602</v>
      </c>
      <c r="L1929" t="s">
        <v>29</v>
      </c>
      <c r="M1929" t="b">
        <v>0</v>
      </c>
      <c r="N1929" t="s">
        <v>25</v>
      </c>
      <c r="O1929">
        <v>501898</v>
      </c>
      <c r="P1929">
        <v>1267221</v>
      </c>
      <c r="Q1929" t="b">
        <v>0</v>
      </c>
      <c r="R1929">
        <v>20171011</v>
      </c>
    </row>
    <row r="1930" spans="1:18" hidden="1" x14ac:dyDescent="0.25">
      <c r="A1930">
        <v>2002</v>
      </c>
      <c r="B1930" t="s">
        <v>184</v>
      </c>
      <c r="C1930" t="s">
        <v>185</v>
      </c>
      <c r="D1930">
        <v>44</v>
      </c>
      <c r="E1930">
        <v>15</v>
      </c>
      <c r="F1930">
        <v>5</v>
      </c>
      <c r="G1930" t="s">
        <v>20</v>
      </c>
      <c r="H1930" t="s">
        <v>21</v>
      </c>
      <c r="I1930" t="s">
        <v>22</v>
      </c>
      <c r="J1930" t="b">
        <v>0</v>
      </c>
      <c r="K1930" t="s">
        <v>1268</v>
      </c>
      <c r="L1930" t="s">
        <v>29</v>
      </c>
      <c r="M1930" t="b">
        <v>0</v>
      </c>
      <c r="N1930" t="s">
        <v>25</v>
      </c>
      <c r="O1930">
        <v>253774</v>
      </c>
      <c r="P1930">
        <v>323582</v>
      </c>
      <c r="Q1930" t="b">
        <v>0</v>
      </c>
      <c r="R1930">
        <v>20171011</v>
      </c>
    </row>
    <row r="1931" spans="1:18" hidden="1" x14ac:dyDescent="0.25">
      <c r="A1931">
        <v>2002</v>
      </c>
      <c r="B1931" t="s">
        <v>184</v>
      </c>
      <c r="C1931" t="s">
        <v>185</v>
      </c>
      <c r="D1931">
        <v>44</v>
      </c>
      <c r="E1931">
        <v>15</v>
      </c>
      <c r="F1931">
        <v>5</v>
      </c>
      <c r="G1931" t="s">
        <v>20</v>
      </c>
      <c r="H1931" t="s">
        <v>21</v>
      </c>
      <c r="I1931" t="s">
        <v>22</v>
      </c>
      <c r="J1931" t="b">
        <v>0</v>
      </c>
      <c r="K1931" t="s">
        <v>1603</v>
      </c>
      <c r="L1931" t="s">
        <v>24</v>
      </c>
      <c r="M1931" t="b">
        <v>0</v>
      </c>
      <c r="N1931" t="s">
        <v>25</v>
      </c>
      <c r="O1931">
        <v>69808</v>
      </c>
      <c r="P1931">
        <v>323582</v>
      </c>
      <c r="Q1931" t="b">
        <v>0</v>
      </c>
      <c r="R1931">
        <v>20171011</v>
      </c>
    </row>
    <row r="1932" spans="1:18" hidden="1" x14ac:dyDescent="0.25">
      <c r="A1932">
        <v>2002</v>
      </c>
      <c r="B1932" t="s">
        <v>373</v>
      </c>
      <c r="C1932" t="s">
        <v>374</v>
      </c>
      <c r="D1932">
        <v>45</v>
      </c>
      <c r="E1932">
        <v>57</v>
      </c>
      <c r="F1932">
        <v>48</v>
      </c>
      <c r="G1932" t="s">
        <v>20</v>
      </c>
      <c r="H1932" t="s">
        <v>21</v>
      </c>
      <c r="I1932" t="s">
        <v>22</v>
      </c>
      <c r="J1932" t="b">
        <v>0</v>
      </c>
      <c r="K1932" t="s">
        <v>1604</v>
      </c>
      <c r="L1932" t="s">
        <v>182</v>
      </c>
      <c r="M1932" t="b">
        <v>0</v>
      </c>
      <c r="N1932" t="s">
        <v>25</v>
      </c>
      <c r="O1932">
        <v>8228</v>
      </c>
      <c r="P1932">
        <v>1102912</v>
      </c>
      <c r="Q1932" t="b">
        <v>0</v>
      </c>
      <c r="R1932">
        <v>20171011</v>
      </c>
    </row>
    <row r="1933" spans="1:18" hidden="1" x14ac:dyDescent="0.25">
      <c r="A1933">
        <v>2002</v>
      </c>
      <c r="B1933" t="s">
        <v>373</v>
      </c>
      <c r="C1933" t="s">
        <v>374</v>
      </c>
      <c r="D1933">
        <v>45</v>
      </c>
      <c r="E1933">
        <v>57</v>
      </c>
      <c r="F1933">
        <v>48</v>
      </c>
      <c r="G1933" t="s">
        <v>20</v>
      </c>
      <c r="H1933" t="s">
        <v>21</v>
      </c>
      <c r="I1933" t="s">
        <v>22</v>
      </c>
      <c r="J1933" t="b">
        <v>0</v>
      </c>
      <c r="K1933" t="s">
        <v>1605</v>
      </c>
      <c r="L1933" t="s">
        <v>24</v>
      </c>
      <c r="M1933" t="b">
        <v>0</v>
      </c>
      <c r="N1933" t="s">
        <v>25</v>
      </c>
      <c r="O1933">
        <v>600010</v>
      </c>
      <c r="P1933">
        <v>1102912</v>
      </c>
      <c r="Q1933" t="b">
        <v>0</v>
      </c>
      <c r="R1933">
        <v>20171011</v>
      </c>
    </row>
    <row r="1934" spans="1:18" hidden="1" x14ac:dyDescent="0.25">
      <c r="A1934">
        <v>2002</v>
      </c>
      <c r="B1934" t="s">
        <v>373</v>
      </c>
      <c r="C1934" t="s">
        <v>374</v>
      </c>
      <c r="D1934">
        <v>45</v>
      </c>
      <c r="E1934">
        <v>57</v>
      </c>
      <c r="F1934">
        <v>48</v>
      </c>
      <c r="G1934" t="s">
        <v>20</v>
      </c>
      <c r="H1934" t="s">
        <v>21</v>
      </c>
      <c r="I1934" t="s">
        <v>22</v>
      </c>
      <c r="J1934" t="b">
        <v>0</v>
      </c>
      <c r="K1934" t="s">
        <v>1606</v>
      </c>
      <c r="L1934" t="s">
        <v>29</v>
      </c>
      <c r="M1934" t="b">
        <v>0</v>
      </c>
      <c r="N1934" t="s">
        <v>25</v>
      </c>
      <c r="O1934">
        <v>487359</v>
      </c>
      <c r="P1934">
        <v>1102912</v>
      </c>
      <c r="Q1934" t="b">
        <v>0</v>
      </c>
      <c r="R1934">
        <v>20171011</v>
      </c>
    </row>
    <row r="1935" spans="1:18" hidden="1" x14ac:dyDescent="0.25">
      <c r="A1935">
        <v>2002</v>
      </c>
      <c r="B1935" t="s">
        <v>373</v>
      </c>
      <c r="C1935" t="s">
        <v>374</v>
      </c>
      <c r="D1935">
        <v>45</v>
      </c>
      <c r="E1935">
        <v>57</v>
      </c>
      <c r="F1935">
        <v>48</v>
      </c>
      <c r="G1935" t="s">
        <v>20</v>
      </c>
      <c r="H1935" t="s">
        <v>21</v>
      </c>
      <c r="I1935" t="s">
        <v>22</v>
      </c>
      <c r="J1935" t="b">
        <v>0</v>
      </c>
      <c r="K1935" t="s">
        <v>1607</v>
      </c>
      <c r="L1935" t="s">
        <v>31</v>
      </c>
      <c r="M1935" t="b">
        <v>0</v>
      </c>
      <c r="N1935" t="s">
        <v>25</v>
      </c>
      <c r="O1935">
        <v>6648</v>
      </c>
      <c r="P1935">
        <v>1102912</v>
      </c>
      <c r="Q1935" t="b">
        <v>0</v>
      </c>
      <c r="R1935">
        <v>20171011</v>
      </c>
    </row>
    <row r="1936" spans="1:18" hidden="1" x14ac:dyDescent="0.25">
      <c r="A1936">
        <v>2002</v>
      </c>
      <c r="B1936" t="s">
        <v>373</v>
      </c>
      <c r="C1936" t="s">
        <v>374</v>
      </c>
      <c r="D1936">
        <v>45</v>
      </c>
      <c r="E1936">
        <v>57</v>
      </c>
      <c r="F1936">
        <v>48</v>
      </c>
      <c r="G1936" t="s">
        <v>20</v>
      </c>
      <c r="H1936" t="s">
        <v>21</v>
      </c>
      <c r="I1936" t="s">
        <v>22</v>
      </c>
      <c r="J1936" t="b">
        <v>0</v>
      </c>
      <c r="K1936" t="s">
        <v>193</v>
      </c>
      <c r="L1936" t="s">
        <v>193</v>
      </c>
      <c r="M1936" t="b">
        <v>1</v>
      </c>
      <c r="N1936" t="s">
        <v>25</v>
      </c>
      <c r="O1936">
        <v>667</v>
      </c>
      <c r="P1936">
        <v>1102912</v>
      </c>
      <c r="Q1936" t="b">
        <v>0</v>
      </c>
      <c r="R1936">
        <v>20171011</v>
      </c>
    </row>
    <row r="1937" spans="1:18" hidden="1" x14ac:dyDescent="0.25">
      <c r="A1937">
        <v>2002</v>
      </c>
      <c r="B1937" t="s">
        <v>377</v>
      </c>
      <c r="C1937" t="s">
        <v>378</v>
      </c>
      <c r="D1937">
        <v>46</v>
      </c>
      <c r="E1937">
        <v>45</v>
      </c>
      <c r="F1937">
        <v>37</v>
      </c>
      <c r="G1937" t="s">
        <v>20</v>
      </c>
      <c r="H1937" t="s">
        <v>21</v>
      </c>
      <c r="I1937" t="s">
        <v>22</v>
      </c>
      <c r="J1937" t="b">
        <v>0</v>
      </c>
      <c r="K1937" t="s">
        <v>1608</v>
      </c>
      <c r="L1937" t="s">
        <v>31</v>
      </c>
      <c r="M1937" t="b">
        <v>0</v>
      </c>
      <c r="N1937" t="s">
        <v>25</v>
      </c>
      <c r="O1937">
        <v>3071</v>
      </c>
      <c r="P1937">
        <v>337501</v>
      </c>
      <c r="Q1937" t="b">
        <v>0</v>
      </c>
      <c r="R1937">
        <v>20171011</v>
      </c>
    </row>
    <row r="1938" spans="1:18" hidden="1" x14ac:dyDescent="0.25">
      <c r="A1938">
        <v>2002</v>
      </c>
      <c r="B1938" t="s">
        <v>377</v>
      </c>
      <c r="C1938" t="s">
        <v>378</v>
      </c>
      <c r="D1938">
        <v>46</v>
      </c>
      <c r="E1938">
        <v>45</v>
      </c>
      <c r="F1938">
        <v>37</v>
      </c>
      <c r="G1938" t="s">
        <v>20</v>
      </c>
      <c r="H1938" t="s">
        <v>21</v>
      </c>
      <c r="I1938" t="s">
        <v>22</v>
      </c>
      <c r="J1938" t="b">
        <v>0</v>
      </c>
      <c r="K1938" t="s">
        <v>1274</v>
      </c>
      <c r="L1938" t="s">
        <v>29</v>
      </c>
      <c r="M1938" t="b">
        <v>0</v>
      </c>
      <c r="N1938" t="s">
        <v>25</v>
      </c>
      <c r="O1938">
        <v>167481</v>
      </c>
      <c r="P1938">
        <v>337501</v>
      </c>
      <c r="Q1938" t="b">
        <v>0</v>
      </c>
      <c r="R1938">
        <v>20171011</v>
      </c>
    </row>
    <row r="1939" spans="1:18" hidden="1" x14ac:dyDescent="0.25">
      <c r="A1939">
        <v>2002</v>
      </c>
      <c r="B1939" t="s">
        <v>377</v>
      </c>
      <c r="C1939" t="s">
        <v>378</v>
      </c>
      <c r="D1939">
        <v>46</v>
      </c>
      <c r="E1939">
        <v>45</v>
      </c>
      <c r="F1939">
        <v>37</v>
      </c>
      <c r="G1939" t="s">
        <v>20</v>
      </c>
      <c r="H1939" t="s">
        <v>21</v>
      </c>
      <c r="I1939" t="s">
        <v>22</v>
      </c>
      <c r="J1939" t="b">
        <v>0</v>
      </c>
      <c r="K1939" t="s">
        <v>1609</v>
      </c>
      <c r="L1939" t="s">
        <v>24</v>
      </c>
      <c r="M1939" t="b">
        <v>0</v>
      </c>
      <c r="N1939" t="s">
        <v>25</v>
      </c>
      <c r="O1939">
        <v>166949</v>
      </c>
      <c r="P1939">
        <v>337501</v>
      </c>
      <c r="Q1939" t="b">
        <v>0</v>
      </c>
      <c r="R1939">
        <v>20171011</v>
      </c>
    </row>
    <row r="1940" spans="1:18" hidden="1" x14ac:dyDescent="0.25">
      <c r="A1940">
        <v>2002</v>
      </c>
      <c r="B1940" t="s">
        <v>189</v>
      </c>
      <c r="C1940" t="s">
        <v>190</v>
      </c>
      <c r="D1940">
        <v>47</v>
      </c>
      <c r="E1940">
        <v>62</v>
      </c>
      <c r="F1940">
        <v>54</v>
      </c>
      <c r="G1940" t="s">
        <v>20</v>
      </c>
      <c r="H1940" t="s">
        <v>21</v>
      </c>
      <c r="I1940" t="s">
        <v>22</v>
      </c>
      <c r="J1940" t="b">
        <v>0</v>
      </c>
      <c r="K1940" t="s">
        <v>1610</v>
      </c>
      <c r="L1940" t="s">
        <v>27</v>
      </c>
      <c r="M1940" t="b">
        <v>0</v>
      </c>
      <c r="N1940" t="s">
        <v>25</v>
      </c>
      <c r="O1940">
        <v>6106</v>
      </c>
      <c r="P1940">
        <v>1642432</v>
      </c>
      <c r="Q1940" t="b">
        <v>0</v>
      </c>
      <c r="R1940">
        <v>20171011</v>
      </c>
    </row>
    <row r="1941" spans="1:18" hidden="1" x14ac:dyDescent="0.25">
      <c r="A1941">
        <v>2002</v>
      </c>
      <c r="B1941" t="s">
        <v>189</v>
      </c>
      <c r="C1941" t="s">
        <v>190</v>
      </c>
      <c r="D1941">
        <v>47</v>
      </c>
      <c r="E1941">
        <v>62</v>
      </c>
      <c r="F1941">
        <v>54</v>
      </c>
      <c r="G1941" t="s">
        <v>20</v>
      </c>
      <c r="H1941" t="s">
        <v>21</v>
      </c>
      <c r="I1941" t="s">
        <v>22</v>
      </c>
      <c r="J1941" t="b">
        <v>0</v>
      </c>
      <c r="K1941" t="s">
        <v>1611</v>
      </c>
      <c r="L1941" t="s">
        <v>27</v>
      </c>
      <c r="M1941" t="b">
        <v>0</v>
      </c>
      <c r="N1941" t="s">
        <v>25</v>
      </c>
      <c r="O1941">
        <v>2217</v>
      </c>
      <c r="P1941">
        <v>1642432</v>
      </c>
      <c r="Q1941" t="b">
        <v>0</v>
      </c>
      <c r="R1941">
        <v>20171011</v>
      </c>
    </row>
    <row r="1942" spans="1:18" hidden="1" x14ac:dyDescent="0.25">
      <c r="A1942">
        <v>2002</v>
      </c>
      <c r="B1942" t="s">
        <v>189</v>
      </c>
      <c r="C1942" t="s">
        <v>190</v>
      </c>
      <c r="D1942">
        <v>47</v>
      </c>
      <c r="E1942">
        <v>62</v>
      </c>
      <c r="F1942">
        <v>54</v>
      </c>
      <c r="G1942" t="s">
        <v>20</v>
      </c>
      <c r="H1942" t="s">
        <v>21</v>
      </c>
      <c r="I1942" t="s">
        <v>22</v>
      </c>
      <c r="J1942" t="b">
        <v>0</v>
      </c>
      <c r="K1942" t="s">
        <v>1612</v>
      </c>
      <c r="L1942" t="s">
        <v>29</v>
      </c>
      <c r="M1942" t="b">
        <v>0</v>
      </c>
      <c r="N1942" t="s">
        <v>25</v>
      </c>
      <c r="O1942">
        <v>728232</v>
      </c>
      <c r="P1942">
        <v>1642432</v>
      </c>
      <c r="Q1942" t="b">
        <v>0</v>
      </c>
      <c r="R1942">
        <v>20171011</v>
      </c>
    </row>
    <row r="1943" spans="1:18" hidden="1" x14ac:dyDescent="0.25">
      <c r="A1943">
        <v>2002</v>
      </c>
      <c r="B1943" t="s">
        <v>189</v>
      </c>
      <c r="C1943" t="s">
        <v>190</v>
      </c>
      <c r="D1943">
        <v>47</v>
      </c>
      <c r="E1943">
        <v>62</v>
      </c>
      <c r="F1943">
        <v>54</v>
      </c>
      <c r="G1943" t="s">
        <v>20</v>
      </c>
      <c r="H1943" t="s">
        <v>21</v>
      </c>
      <c r="I1943" t="s">
        <v>22</v>
      </c>
      <c r="J1943" t="b">
        <v>0</v>
      </c>
      <c r="K1943" t="s">
        <v>193</v>
      </c>
      <c r="L1943" t="s">
        <v>193</v>
      </c>
      <c r="M1943" t="b">
        <v>1</v>
      </c>
      <c r="N1943" t="s">
        <v>25</v>
      </c>
      <c r="O1943">
        <v>356</v>
      </c>
      <c r="P1943">
        <v>1642432</v>
      </c>
      <c r="Q1943" t="b">
        <v>0</v>
      </c>
      <c r="R1943">
        <v>20171011</v>
      </c>
    </row>
    <row r="1944" spans="1:18" hidden="1" x14ac:dyDescent="0.25">
      <c r="A1944">
        <v>2002</v>
      </c>
      <c r="B1944" t="s">
        <v>189</v>
      </c>
      <c r="C1944" t="s">
        <v>190</v>
      </c>
      <c r="D1944">
        <v>47</v>
      </c>
      <c r="E1944">
        <v>62</v>
      </c>
      <c r="F1944">
        <v>54</v>
      </c>
      <c r="G1944" t="s">
        <v>20</v>
      </c>
      <c r="H1944" t="s">
        <v>21</v>
      </c>
      <c r="I1944" t="s">
        <v>22</v>
      </c>
      <c r="J1944" t="b">
        <v>0</v>
      </c>
      <c r="K1944" t="s">
        <v>1613</v>
      </c>
      <c r="L1944" t="s">
        <v>27</v>
      </c>
      <c r="M1944" t="b">
        <v>0</v>
      </c>
      <c r="N1944" t="s">
        <v>25</v>
      </c>
      <c r="O1944">
        <v>5349</v>
      </c>
      <c r="P1944">
        <v>1642432</v>
      </c>
      <c r="Q1944" t="b">
        <v>0</v>
      </c>
      <c r="R1944">
        <v>20171011</v>
      </c>
    </row>
    <row r="1945" spans="1:18" hidden="1" x14ac:dyDescent="0.25">
      <c r="A1945">
        <v>2002</v>
      </c>
      <c r="B1945" t="s">
        <v>189</v>
      </c>
      <c r="C1945" t="s">
        <v>190</v>
      </c>
      <c r="D1945">
        <v>47</v>
      </c>
      <c r="E1945">
        <v>62</v>
      </c>
      <c r="F1945">
        <v>54</v>
      </c>
      <c r="G1945" t="s">
        <v>20</v>
      </c>
      <c r="H1945" t="s">
        <v>21</v>
      </c>
      <c r="I1945" t="s">
        <v>22</v>
      </c>
      <c r="J1945" t="b">
        <v>0</v>
      </c>
      <c r="K1945" t="s">
        <v>1614</v>
      </c>
      <c r="L1945" t="s">
        <v>27</v>
      </c>
      <c r="M1945" t="b">
        <v>0</v>
      </c>
      <c r="N1945" t="s">
        <v>25</v>
      </c>
      <c r="O1945">
        <v>1170</v>
      </c>
      <c r="P1945">
        <v>1642432</v>
      </c>
      <c r="Q1945" t="b">
        <v>0</v>
      </c>
      <c r="R1945">
        <v>20171011</v>
      </c>
    </row>
    <row r="1946" spans="1:18" hidden="1" x14ac:dyDescent="0.25">
      <c r="A1946">
        <v>2002</v>
      </c>
      <c r="B1946" t="s">
        <v>189</v>
      </c>
      <c r="C1946" t="s">
        <v>190</v>
      </c>
      <c r="D1946">
        <v>47</v>
      </c>
      <c r="E1946">
        <v>62</v>
      </c>
      <c r="F1946">
        <v>54</v>
      </c>
      <c r="G1946" t="s">
        <v>20</v>
      </c>
      <c r="H1946" t="s">
        <v>21</v>
      </c>
      <c r="I1946" t="s">
        <v>22</v>
      </c>
      <c r="J1946" t="b">
        <v>0</v>
      </c>
      <c r="K1946" t="s">
        <v>1144</v>
      </c>
      <c r="L1946" t="s">
        <v>27</v>
      </c>
      <c r="M1946" t="b">
        <v>0</v>
      </c>
      <c r="N1946" t="s">
        <v>25</v>
      </c>
      <c r="O1946">
        <v>6401</v>
      </c>
      <c r="P1946">
        <v>1642432</v>
      </c>
      <c r="Q1946" t="b">
        <v>0</v>
      </c>
      <c r="R1946">
        <v>20171011</v>
      </c>
    </row>
    <row r="1947" spans="1:18" hidden="1" x14ac:dyDescent="0.25">
      <c r="A1947">
        <v>2002</v>
      </c>
      <c r="B1947" t="s">
        <v>189</v>
      </c>
      <c r="C1947" t="s">
        <v>190</v>
      </c>
      <c r="D1947">
        <v>47</v>
      </c>
      <c r="E1947">
        <v>62</v>
      </c>
      <c r="F1947">
        <v>54</v>
      </c>
      <c r="G1947" t="s">
        <v>20</v>
      </c>
      <c r="H1947" t="s">
        <v>21</v>
      </c>
      <c r="I1947" t="s">
        <v>22</v>
      </c>
      <c r="J1947" t="b">
        <v>0</v>
      </c>
      <c r="K1947" t="s">
        <v>1615</v>
      </c>
      <c r="L1947" t="s">
        <v>24</v>
      </c>
      <c r="M1947" t="b">
        <v>0</v>
      </c>
      <c r="N1947" t="s">
        <v>25</v>
      </c>
      <c r="O1947">
        <v>891498</v>
      </c>
      <c r="P1947">
        <v>1642432</v>
      </c>
      <c r="Q1947" t="b">
        <v>0</v>
      </c>
      <c r="R1947">
        <v>20171011</v>
      </c>
    </row>
    <row r="1948" spans="1:18" hidden="1" x14ac:dyDescent="0.25">
      <c r="A1948">
        <v>2002</v>
      </c>
      <c r="B1948" t="s">
        <v>189</v>
      </c>
      <c r="C1948" t="s">
        <v>190</v>
      </c>
      <c r="D1948">
        <v>47</v>
      </c>
      <c r="E1948">
        <v>62</v>
      </c>
      <c r="F1948">
        <v>54</v>
      </c>
      <c r="G1948" t="s">
        <v>20</v>
      </c>
      <c r="H1948" t="s">
        <v>21</v>
      </c>
      <c r="I1948" t="s">
        <v>22</v>
      </c>
      <c r="J1948" t="b">
        <v>0</v>
      </c>
      <c r="K1948" t="s">
        <v>1616</v>
      </c>
      <c r="L1948" t="s">
        <v>27</v>
      </c>
      <c r="M1948" t="b">
        <v>0</v>
      </c>
      <c r="N1948" t="s">
        <v>25</v>
      </c>
      <c r="O1948">
        <v>1103</v>
      </c>
      <c r="P1948">
        <v>1642432</v>
      </c>
      <c r="Q1948" t="b">
        <v>0</v>
      </c>
      <c r="R1948">
        <v>20171011</v>
      </c>
    </row>
    <row r="1949" spans="1:18" hidden="1" x14ac:dyDescent="0.25">
      <c r="A1949">
        <v>2002</v>
      </c>
      <c r="B1949" t="s">
        <v>197</v>
      </c>
      <c r="C1949" t="s">
        <v>198</v>
      </c>
      <c r="D1949">
        <v>48</v>
      </c>
      <c r="E1949">
        <v>74</v>
      </c>
      <c r="F1949">
        <v>49</v>
      </c>
      <c r="G1949" t="s">
        <v>20</v>
      </c>
      <c r="H1949" t="s">
        <v>21</v>
      </c>
      <c r="I1949" t="s">
        <v>22</v>
      </c>
      <c r="J1949" t="b">
        <v>0</v>
      </c>
      <c r="K1949" t="s">
        <v>193</v>
      </c>
      <c r="L1949" t="s">
        <v>193</v>
      </c>
      <c r="M1949" t="b">
        <v>1</v>
      </c>
      <c r="N1949" t="s">
        <v>25</v>
      </c>
      <c r="O1949">
        <v>1422</v>
      </c>
      <c r="P1949">
        <v>4514012</v>
      </c>
      <c r="Q1949" t="b">
        <v>0</v>
      </c>
      <c r="R1949">
        <v>20171011</v>
      </c>
    </row>
    <row r="1950" spans="1:18" hidden="1" x14ac:dyDescent="0.25">
      <c r="A1950">
        <v>2002</v>
      </c>
      <c r="B1950" t="s">
        <v>197</v>
      </c>
      <c r="C1950" t="s">
        <v>198</v>
      </c>
      <c r="D1950">
        <v>48</v>
      </c>
      <c r="E1950">
        <v>74</v>
      </c>
      <c r="F1950">
        <v>49</v>
      </c>
      <c r="G1950" t="s">
        <v>20</v>
      </c>
      <c r="H1950" t="s">
        <v>21</v>
      </c>
      <c r="I1950" t="s">
        <v>22</v>
      </c>
      <c r="J1950" t="b">
        <v>0</v>
      </c>
      <c r="K1950" t="s">
        <v>1617</v>
      </c>
      <c r="L1950" t="s">
        <v>932</v>
      </c>
      <c r="M1950" t="b">
        <v>0</v>
      </c>
      <c r="N1950" t="s">
        <v>25</v>
      </c>
      <c r="O1950">
        <v>25051</v>
      </c>
      <c r="P1950">
        <v>4514012</v>
      </c>
      <c r="Q1950" t="b">
        <v>0</v>
      </c>
      <c r="R1950">
        <v>20171011</v>
      </c>
    </row>
    <row r="1951" spans="1:18" hidden="1" x14ac:dyDescent="0.25">
      <c r="A1951">
        <v>2002</v>
      </c>
      <c r="B1951" t="s">
        <v>197</v>
      </c>
      <c r="C1951" t="s">
        <v>198</v>
      </c>
      <c r="D1951">
        <v>48</v>
      </c>
      <c r="E1951">
        <v>74</v>
      </c>
      <c r="F1951">
        <v>49</v>
      </c>
      <c r="G1951" t="s">
        <v>20</v>
      </c>
      <c r="H1951" t="s">
        <v>21</v>
      </c>
      <c r="I1951" t="s">
        <v>22</v>
      </c>
      <c r="J1951" t="b">
        <v>0</v>
      </c>
      <c r="K1951" t="s">
        <v>1618</v>
      </c>
      <c r="L1951" t="s">
        <v>24</v>
      </c>
      <c r="M1951" t="b">
        <v>0</v>
      </c>
      <c r="N1951" t="s">
        <v>25</v>
      </c>
      <c r="O1951">
        <v>2496243</v>
      </c>
      <c r="P1951">
        <v>4514012</v>
      </c>
      <c r="Q1951" t="b">
        <v>0</v>
      </c>
      <c r="R1951">
        <v>20171011</v>
      </c>
    </row>
    <row r="1952" spans="1:18" hidden="1" x14ac:dyDescent="0.25">
      <c r="A1952">
        <v>2002</v>
      </c>
      <c r="B1952" t="s">
        <v>197</v>
      </c>
      <c r="C1952" t="s">
        <v>198</v>
      </c>
      <c r="D1952">
        <v>48</v>
      </c>
      <c r="E1952">
        <v>74</v>
      </c>
      <c r="F1952">
        <v>49</v>
      </c>
      <c r="G1952" t="s">
        <v>20</v>
      </c>
      <c r="H1952" t="s">
        <v>21</v>
      </c>
      <c r="I1952" t="s">
        <v>22</v>
      </c>
      <c r="J1952" t="b">
        <v>0</v>
      </c>
      <c r="K1952" t="s">
        <v>1619</v>
      </c>
      <c r="L1952" t="s">
        <v>29</v>
      </c>
      <c r="M1952" t="b">
        <v>0</v>
      </c>
      <c r="N1952" t="s">
        <v>25</v>
      </c>
      <c r="O1952">
        <v>1955758</v>
      </c>
      <c r="P1952">
        <v>4514012</v>
      </c>
      <c r="Q1952" t="b">
        <v>0</v>
      </c>
      <c r="R1952">
        <v>20171011</v>
      </c>
    </row>
    <row r="1953" spans="1:18" hidden="1" x14ac:dyDescent="0.25">
      <c r="A1953">
        <v>2002</v>
      </c>
      <c r="B1953" t="s">
        <v>197</v>
      </c>
      <c r="C1953" t="s">
        <v>198</v>
      </c>
      <c r="D1953">
        <v>48</v>
      </c>
      <c r="E1953">
        <v>74</v>
      </c>
      <c r="F1953">
        <v>49</v>
      </c>
      <c r="G1953" t="s">
        <v>20</v>
      </c>
      <c r="H1953" t="s">
        <v>21</v>
      </c>
      <c r="I1953" t="s">
        <v>22</v>
      </c>
      <c r="J1953" t="b">
        <v>0</v>
      </c>
      <c r="K1953" t="s">
        <v>1620</v>
      </c>
      <c r="L1953" t="s">
        <v>31</v>
      </c>
      <c r="M1953" t="b">
        <v>0</v>
      </c>
      <c r="N1953" t="s">
        <v>25</v>
      </c>
      <c r="O1953">
        <v>35538</v>
      </c>
      <c r="P1953">
        <v>4514012</v>
      </c>
      <c r="Q1953" t="b">
        <v>0</v>
      </c>
      <c r="R1953">
        <v>20171011</v>
      </c>
    </row>
    <row r="1954" spans="1:18" hidden="1" x14ac:dyDescent="0.25">
      <c r="A1954">
        <v>2002</v>
      </c>
      <c r="B1954" t="s">
        <v>215</v>
      </c>
      <c r="C1954" t="s">
        <v>216</v>
      </c>
      <c r="D1954">
        <v>51</v>
      </c>
      <c r="E1954">
        <v>54</v>
      </c>
      <c r="F1954">
        <v>40</v>
      </c>
      <c r="G1954" t="s">
        <v>20</v>
      </c>
      <c r="H1954" t="s">
        <v>21</v>
      </c>
      <c r="I1954" t="s">
        <v>22</v>
      </c>
      <c r="J1954" t="b">
        <v>0</v>
      </c>
      <c r="K1954" t="s">
        <v>921</v>
      </c>
      <c r="L1954" t="s">
        <v>27</v>
      </c>
      <c r="M1954" t="b">
        <v>0</v>
      </c>
      <c r="N1954" t="s">
        <v>25</v>
      </c>
      <c r="O1954">
        <v>145102</v>
      </c>
      <c r="P1954">
        <v>1489422</v>
      </c>
      <c r="Q1954" t="b">
        <v>0</v>
      </c>
      <c r="R1954">
        <v>20171011</v>
      </c>
    </row>
    <row r="1955" spans="1:18" hidden="1" x14ac:dyDescent="0.25">
      <c r="A1955">
        <v>2002</v>
      </c>
      <c r="B1955" t="s">
        <v>215</v>
      </c>
      <c r="C1955" t="s">
        <v>216</v>
      </c>
      <c r="D1955">
        <v>51</v>
      </c>
      <c r="E1955">
        <v>54</v>
      </c>
      <c r="F1955">
        <v>40</v>
      </c>
      <c r="G1955" t="s">
        <v>20</v>
      </c>
      <c r="H1955" t="s">
        <v>21</v>
      </c>
      <c r="I1955" t="s">
        <v>22</v>
      </c>
      <c r="J1955" t="b">
        <v>0</v>
      </c>
      <c r="K1955" t="s">
        <v>1621</v>
      </c>
      <c r="L1955" t="s">
        <v>27</v>
      </c>
      <c r="M1955" t="b">
        <v>0</v>
      </c>
      <c r="N1955" t="s">
        <v>25</v>
      </c>
      <c r="O1955">
        <v>106055</v>
      </c>
      <c r="P1955">
        <v>1489422</v>
      </c>
      <c r="Q1955" t="b">
        <v>0</v>
      </c>
      <c r="R1955">
        <v>20171011</v>
      </c>
    </row>
    <row r="1956" spans="1:18" hidden="1" x14ac:dyDescent="0.25">
      <c r="A1956">
        <v>2002</v>
      </c>
      <c r="B1956" t="s">
        <v>215</v>
      </c>
      <c r="C1956" t="s">
        <v>216</v>
      </c>
      <c r="D1956">
        <v>51</v>
      </c>
      <c r="E1956">
        <v>54</v>
      </c>
      <c r="F1956">
        <v>40</v>
      </c>
      <c r="G1956" t="s">
        <v>20</v>
      </c>
      <c r="H1956" t="s">
        <v>21</v>
      </c>
      <c r="I1956" t="s">
        <v>22</v>
      </c>
      <c r="J1956" t="b">
        <v>0</v>
      </c>
      <c r="K1956" t="s">
        <v>700</v>
      </c>
      <c r="L1956" t="s">
        <v>24</v>
      </c>
      <c r="M1956" t="b">
        <v>0</v>
      </c>
      <c r="N1956" t="s">
        <v>25</v>
      </c>
      <c r="O1956">
        <v>1229894</v>
      </c>
      <c r="P1956">
        <v>1489422</v>
      </c>
      <c r="Q1956" t="b">
        <v>0</v>
      </c>
      <c r="R1956">
        <v>20171011</v>
      </c>
    </row>
    <row r="1957" spans="1:18" hidden="1" x14ac:dyDescent="0.25">
      <c r="A1957">
        <v>2002</v>
      </c>
      <c r="B1957" t="s">
        <v>215</v>
      </c>
      <c r="C1957" t="s">
        <v>216</v>
      </c>
      <c r="D1957">
        <v>51</v>
      </c>
      <c r="E1957">
        <v>54</v>
      </c>
      <c r="F1957">
        <v>40</v>
      </c>
      <c r="G1957" t="s">
        <v>20</v>
      </c>
      <c r="H1957" t="s">
        <v>21</v>
      </c>
      <c r="I1957" t="s">
        <v>22</v>
      </c>
      <c r="J1957" t="b">
        <v>0</v>
      </c>
      <c r="K1957" t="s">
        <v>193</v>
      </c>
      <c r="L1957" t="s">
        <v>193</v>
      </c>
      <c r="M1957" t="b">
        <v>1</v>
      </c>
      <c r="N1957" t="s">
        <v>25</v>
      </c>
      <c r="O1957">
        <v>8371</v>
      </c>
      <c r="P1957">
        <v>1489422</v>
      </c>
      <c r="Q1957" t="b">
        <v>0</v>
      </c>
      <c r="R1957">
        <v>20171011</v>
      </c>
    </row>
    <row r="1958" spans="1:18" hidden="1" x14ac:dyDescent="0.25">
      <c r="A1958">
        <v>2002</v>
      </c>
      <c r="B1958" t="s">
        <v>228</v>
      </c>
      <c r="C1958" t="s">
        <v>229</v>
      </c>
      <c r="D1958">
        <v>54</v>
      </c>
      <c r="E1958">
        <v>55</v>
      </c>
      <c r="F1958">
        <v>56</v>
      </c>
      <c r="G1958" t="s">
        <v>20</v>
      </c>
      <c r="H1958" t="s">
        <v>21</v>
      </c>
      <c r="I1958" t="s">
        <v>22</v>
      </c>
      <c r="J1958" t="b">
        <v>0</v>
      </c>
      <c r="K1958" t="s">
        <v>1622</v>
      </c>
      <c r="L1958" t="s">
        <v>24</v>
      </c>
      <c r="M1958" t="b">
        <v>0</v>
      </c>
      <c r="N1958" t="s">
        <v>25</v>
      </c>
      <c r="O1958">
        <v>160902</v>
      </c>
      <c r="P1958">
        <v>436183</v>
      </c>
      <c r="Q1958" t="b">
        <v>0</v>
      </c>
      <c r="R1958">
        <v>20171011</v>
      </c>
    </row>
    <row r="1959" spans="1:18" hidden="1" x14ac:dyDescent="0.25">
      <c r="A1959">
        <v>2002</v>
      </c>
      <c r="B1959" t="s">
        <v>228</v>
      </c>
      <c r="C1959" t="s">
        <v>229</v>
      </c>
      <c r="D1959">
        <v>54</v>
      </c>
      <c r="E1959">
        <v>55</v>
      </c>
      <c r="F1959">
        <v>56</v>
      </c>
      <c r="G1959" t="s">
        <v>20</v>
      </c>
      <c r="H1959" t="s">
        <v>21</v>
      </c>
      <c r="I1959" t="s">
        <v>22</v>
      </c>
      <c r="J1959" t="b">
        <v>0</v>
      </c>
      <c r="K1959" t="s">
        <v>923</v>
      </c>
      <c r="L1959" t="s">
        <v>29</v>
      </c>
      <c r="M1959" t="b">
        <v>0</v>
      </c>
      <c r="N1959" t="s">
        <v>25</v>
      </c>
      <c r="O1959">
        <v>275281</v>
      </c>
      <c r="P1959">
        <v>436183</v>
      </c>
      <c r="Q1959" t="b">
        <v>0</v>
      </c>
      <c r="R1959">
        <v>20171011</v>
      </c>
    </row>
    <row r="1960" spans="1:18" hidden="1" x14ac:dyDescent="0.25">
      <c r="A1960">
        <v>2002</v>
      </c>
      <c r="B1960" t="s">
        <v>240</v>
      </c>
      <c r="C1960" t="s">
        <v>241</v>
      </c>
      <c r="D1960">
        <v>56</v>
      </c>
      <c r="E1960">
        <v>83</v>
      </c>
      <c r="F1960">
        <v>68</v>
      </c>
      <c r="G1960" t="s">
        <v>20</v>
      </c>
      <c r="H1960" t="s">
        <v>21</v>
      </c>
      <c r="I1960" t="s">
        <v>22</v>
      </c>
      <c r="J1960" t="b">
        <v>0</v>
      </c>
      <c r="K1960" t="s">
        <v>1623</v>
      </c>
      <c r="L1960" t="s">
        <v>29</v>
      </c>
      <c r="M1960" t="b">
        <v>0</v>
      </c>
      <c r="N1960" t="s">
        <v>25</v>
      </c>
      <c r="O1960">
        <v>49570</v>
      </c>
      <c r="P1960">
        <v>183280</v>
      </c>
      <c r="Q1960" t="b">
        <v>0</v>
      </c>
      <c r="R1960">
        <v>20171011</v>
      </c>
    </row>
    <row r="1961" spans="1:18" hidden="1" x14ac:dyDescent="0.25">
      <c r="A1961">
        <v>2002</v>
      </c>
      <c r="B1961" t="s">
        <v>240</v>
      </c>
      <c r="C1961" t="s">
        <v>241</v>
      </c>
      <c r="D1961">
        <v>56</v>
      </c>
      <c r="E1961">
        <v>83</v>
      </c>
      <c r="F1961">
        <v>68</v>
      </c>
      <c r="G1961" t="s">
        <v>20</v>
      </c>
      <c r="H1961" t="s">
        <v>21</v>
      </c>
      <c r="I1961" t="s">
        <v>22</v>
      </c>
      <c r="J1961" t="b">
        <v>0</v>
      </c>
      <c r="K1961" t="s">
        <v>1284</v>
      </c>
      <c r="L1961" t="s">
        <v>24</v>
      </c>
      <c r="M1961" t="b">
        <v>0</v>
      </c>
      <c r="N1961" t="s">
        <v>25</v>
      </c>
      <c r="O1961">
        <v>133710</v>
      </c>
      <c r="P1961">
        <v>183280</v>
      </c>
      <c r="Q1961" t="b">
        <v>0</v>
      </c>
      <c r="R1961">
        <v>20171011</v>
      </c>
    </row>
    <row r="1962" spans="1:18" hidden="1" x14ac:dyDescent="0.25">
      <c r="A1962">
        <v>2004</v>
      </c>
      <c r="B1962" t="s">
        <v>244</v>
      </c>
      <c r="C1962" t="s">
        <v>245</v>
      </c>
      <c r="D1962">
        <v>1</v>
      </c>
      <c r="E1962">
        <v>63</v>
      </c>
      <c r="F1962">
        <v>41</v>
      </c>
      <c r="G1962" t="s">
        <v>20</v>
      </c>
      <c r="H1962" t="s">
        <v>21</v>
      </c>
      <c r="I1962" t="s">
        <v>22</v>
      </c>
      <c r="J1962" t="b">
        <v>0</v>
      </c>
      <c r="K1962" t="s">
        <v>193</v>
      </c>
      <c r="L1962" t="s">
        <v>193</v>
      </c>
      <c r="M1962" t="b">
        <v>1</v>
      </c>
      <c r="N1962" t="s">
        <v>25</v>
      </c>
      <c r="O1962">
        <v>1848</v>
      </c>
      <c r="P1962">
        <v>1839066</v>
      </c>
      <c r="Q1962" t="b">
        <v>0</v>
      </c>
      <c r="R1962">
        <v>20171011</v>
      </c>
    </row>
    <row r="1963" spans="1:18" hidden="1" x14ac:dyDescent="0.25">
      <c r="A1963">
        <v>2004</v>
      </c>
      <c r="B1963" t="s">
        <v>244</v>
      </c>
      <c r="C1963" t="s">
        <v>245</v>
      </c>
      <c r="D1963">
        <v>1</v>
      </c>
      <c r="E1963">
        <v>63</v>
      </c>
      <c r="F1963">
        <v>41</v>
      </c>
      <c r="G1963" t="s">
        <v>20</v>
      </c>
      <c r="H1963" t="s">
        <v>21</v>
      </c>
      <c r="I1963" t="s">
        <v>22</v>
      </c>
      <c r="J1963" t="b">
        <v>0</v>
      </c>
      <c r="K1963" t="s">
        <v>927</v>
      </c>
      <c r="L1963" t="s">
        <v>24</v>
      </c>
      <c r="M1963" t="b">
        <v>0</v>
      </c>
      <c r="N1963" t="s">
        <v>25</v>
      </c>
      <c r="O1963">
        <v>1242200</v>
      </c>
      <c r="P1963">
        <v>1839066</v>
      </c>
      <c r="Q1963" t="b">
        <v>0</v>
      </c>
      <c r="R1963">
        <v>20171011</v>
      </c>
    </row>
    <row r="1964" spans="1:18" hidden="1" x14ac:dyDescent="0.25">
      <c r="A1964">
        <v>2004</v>
      </c>
      <c r="B1964" t="s">
        <v>244</v>
      </c>
      <c r="C1964" t="s">
        <v>245</v>
      </c>
      <c r="D1964">
        <v>1</v>
      </c>
      <c r="E1964">
        <v>63</v>
      </c>
      <c r="F1964">
        <v>41</v>
      </c>
      <c r="G1964" t="s">
        <v>20</v>
      </c>
      <c r="H1964" t="s">
        <v>21</v>
      </c>
      <c r="I1964" t="s">
        <v>22</v>
      </c>
      <c r="J1964" t="b">
        <v>0</v>
      </c>
      <c r="K1964" t="s">
        <v>1624</v>
      </c>
      <c r="L1964" t="s">
        <v>29</v>
      </c>
      <c r="M1964" t="b">
        <v>0</v>
      </c>
      <c r="N1964" t="s">
        <v>25</v>
      </c>
      <c r="O1964">
        <v>595018</v>
      </c>
      <c r="P1964">
        <v>1839066</v>
      </c>
      <c r="Q1964" t="b">
        <v>0</v>
      </c>
      <c r="R1964">
        <v>20171011</v>
      </c>
    </row>
    <row r="1965" spans="1:18" hidden="1" x14ac:dyDescent="0.25">
      <c r="A1965">
        <v>2004</v>
      </c>
      <c r="B1965" t="s">
        <v>252</v>
      </c>
      <c r="C1965" t="s">
        <v>253</v>
      </c>
      <c r="D1965">
        <v>2</v>
      </c>
      <c r="E1965">
        <v>94</v>
      </c>
      <c r="F1965">
        <v>81</v>
      </c>
      <c r="G1965" t="s">
        <v>20</v>
      </c>
      <c r="H1965" t="s">
        <v>21</v>
      </c>
      <c r="I1965" t="s">
        <v>22</v>
      </c>
      <c r="J1965" t="b">
        <v>0</v>
      </c>
      <c r="K1965" t="s">
        <v>1625</v>
      </c>
      <c r="L1965" t="s">
        <v>932</v>
      </c>
      <c r="M1965" t="b">
        <v>0</v>
      </c>
      <c r="N1965" t="s">
        <v>25</v>
      </c>
      <c r="O1965">
        <v>3053</v>
      </c>
      <c r="P1965">
        <v>308315</v>
      </c>
      <c r="Q1965" t="b">
        <v>0</v>
      </c>
      <c r="R1965">
        <v>20171011</v>
      </c>
    </row>
    <row r="1966" spans="1:18" hidden="1" x14ac:dyDescent="0.25">
      <c r="A1966">
        <v>2004</v>
      </c>
      <c r="B1966" t="s">
        <v>252</v>
      </c>
      <c r="C1966" t="s">
        <v>253</v>
      </c>
      <c r="D1966">
        <v>2</v>
      </c>
      <c r="E1966">
        <v>94</v>
      </c>
      <c r="F1966">
        <v>81</v>
      </c>
      <c r="G1966" t="s">
        <v>20</v>
      </c>
      <c r="H1966" t="s">
        <v>21</v>
      </c>
      <c r="I1966" t="s">
        <v>22</v>
      </c>
      <c r="J1966" t="b">
        <v>0</v>
      </c>
      <c r="K1966" t="s">
        <v>1626</v>
      </c>
      <c r="L1966" t="s">
        <v>29</v>
      </c>
      <c r="M1966" t="b">
        <v>0</v>
      </c>
      <c r="N1966" t="s">
        <v>25</v>
      </c>
      <c r="O1966">
        <v>140424</v>
      </c>
      <c r="P1966">
        <v>308315</v>
      </c>
      <c r="Q1966" t="b">
        <v>0</v>
      </c>
      <c r="R1966">
        <v>20171011</v>
      </c>
    </row>
    <row r="1967" spans="1:18" hidden="1" x14ac:dyDescent="0.25">
      <c r="A1967">
        <v>2004</v>
      </c>
      <c r="B1967" t="s">
        <v>252</v>
      </c>
      <c r="C1967" t="s">
        <v>253</v>
      </c>
      <c r="D1967">
        <v>2</v>
      </c>
      <c r="E1967">
        <v>94</v>
      </c>
      <c r="F1967">
        <v>81</v>
      </c>
      <c r="G1967" t="s">
        <v>20</v>
      </c>
      <c r="H1967" t="s">
        <v>21</v>
      </c>
      <c r="I1967" t="s">
        <v>22</v>
      </c>
      <c r="J1967" t="b">
        <v>0</v>
      </c>
      <c r="K1967" t="s">
        <v>1627</v>
      </c>
      <c r="L1967" t="s">
        <v>24</v>
      </c>
      <c r="M1967" t="b">
        <v>0</v>
      </c>
      <c r="N1967" t="s">
        <v>25</v>
      </c>
      <c r="O1967">
        <v>149773</v>
      </c>
      <c r="P1967">
        <v>308315</v>
      </c>
      <c r="Q1967" t="b">
        <v>0</v>
      </c>
      <c r="R1967">
        <v>20171011</v>
      </c>
    </row>
    <row r="1968" spans="1:18" hidden="1" x14ac:dyDescent="0.25">
      <c r="A1968">
        <v>2004</v>
      </c>
      <c r="B1968" t="s">
        <v>252</v>
      </c>
      <c r="C1968" t="s">
        <v>253</v>
      </c>
      <c r="D1968">
        <v>2</v>
      </c>
      <c r="E1968">
        <v>94</v>
      </c>
      <c r="F1968">
        <v>81</v>
      </c>
      <c r="G1968" t="s">
        <v>20</v>
      </c>
      <c r="H1968" t="s">
        <v>21</v>
      </c>
      <c r="I1968" t="s">
        <v>22</v>
      </c>
      <c r="J1968" t="b">
        <v>0</v>
      </c>
      <c r="K1968" t="s">
        <v>193</v>
      </c>
      <c r="L1968" t="s">
        <v>193</v>
      </c>
      <c r="M1968" t="b">
        <v>1</v>
      </c>
      <c r="N1968" t="s">
        <v>25</v>
      </c>
      <c r="O1968">
        <v>423</v>
      </c>
      <c r="P1968">
        <v>308315</v>
      </c>
      <c r="Q1968" t="b">
        <v>0</v>
      </c>
      <c r="R1968">
        <v>20171011</v>
      </c>
    </row>
    <row r="1969" spans="1:18" hidden="1" x14ac:dyDescent="0.25">
      <c r="A1969">
        <v>2004</v>
      </c>
      <c r="B1969" t="s">
        <v>252</v>
      </c>
      <c r="C1969" t="s">
        <v>253</v>
      </c>
      <c r="D1969">
        <v>2</v>
      </c>
      <c r="E1969">
        <v>94</v>
      </c>
      <c r="F1969">
        <v>81</v>
      </c>
      <c r="G1969" t="s">
        <v>20</v>
      </c>
      <c r="H1969" t="s">
        <v>21</v>
      </c>
      <c r="I1969" t="s">
        <v>22</v>
      </c>
      <c r="J1969" t="b">
        <v>0</v>
      </c>
      <c r="K1969" t="s">
        <v>1289</v>
      </c>
      <c r="L1969" t="s">
        <v>1628</v>
      </c>
      <c r="M1969" t="b">
        <v>0</v>
      </c>
      <c r="N1969" t="s">
        <v>25</v>
      </c>
      <c r="O1969">
        <v>1240</v>
      </c>
      <c r="P1969">
        <v>308315</v>
      </c>
      <c r="Q1969" t="b">
        <v>0</v>
      </c>
      <c r="R1969">
        <v>20171011</v>
      </c>
    </row>
    <row r="1970" spans="1:18" hidden="1" x14ac:dyDescent="0.25">
      <c r="A1970">
        <v>2004</v>
      </c>
      <c r="B1970" t="s">
        <v>252</v>
      </c>
      <c r="C1970" t="s">
        <v>253</v>
      </c>
      <c r="D1970">
        <v>2</v>
      </c>
      <c r="E1970">
        <v>94</v>
      </c>
      <c r="F1970">
        <v>81</v>
      </c>
      <c r="G1970" t="s">
        <v>20</v>
      </c>
      <c r="H1970" t="s">
        <v>21</v>
      </c>
      <c r="I1970" t="s">
        <v>22</v>
      </c>
      <c r="J1970" t="b">
        <v>0</v>
      </c>
      <c r="K1970" t="s">
        <v>1629</v>
      </c>
      <c r="L1970" t="s">
        <v>1630</v>
      </c>
      <c r="M1970" t="b">
        <v>0</v>
      </c>
      <c r="N1970" t="s">
        <v>25</v>
      </c>
      <c r="O1970">
        <v>8885</v>
      </c>
      <c r="P1970">
        <v>308315</v>
      </c>
      <c r="Q1970" t="b">
        <v>0</v>
      </c>
      <c r="R1970">
        <v>20171011</v>
      </c>
    </row>
    <row r="1971" spans="1:18" hidden="1" x14ac:dyDescent="0.25">
      <c r="A1971">
        <v>2004</v>
      </c>
      <c r="B1971" t="s">
        <v>252</v>
      </c>
      <c r="C1971" t="s">
        <v>253</v>
      </c>
      <c r="D1971">
        <v>2</v>
      </c>
      <c r="E1971">
        <v>94</v>
      </c>
      <c r="F1971">
        <v>81</v>
      </c>
      <c r="G1971" t="s">
        <v>20</v>
      </c>
      <c r="H1971" t="s">
        <v>21</v>
      </c>
      <c r="I1971" t="s">
        <v>22</v>
      </c>
      <c r="J1971" t="b">
        <v>0</v>
      </c>
      <c r="K1971" t="s">
        <v>1631</v>
      </c>
      <c r="L1971" t="s">
        <v>1537</v>
      </c>
      <c r="M1971" t="b">
        <v>0</v>
      </c>
      <c r="N1971" t="s">
        <v>25</v>
      </c>
      <c r="O1971">
        <v>3785</v>
      </c>
      <c r="P1971">
        <v>308315</v>
      </c>
      <c r="Q1971" t="b">
        <v>0</v>
      </c>
      <c r="R1971">
        <v>20171011</v>
      </c>
    </row>
    <row r="1972" spans="1:18" hidden="1" x14ac:dyDescent="0.25">
      <c r="A1972">
        <v>2004</v>
      </c>
      <c r="B1972" t="s">
        <v>252</v>
      </c>
      <c r="C1972" t="s">
        <v>253</v>
      </c>
      <c r="D1972">
        <v>2</v>
      </c>
      <c r="E1972">
        <v>94</v>
      </c>
      <c r="F1972">
        <v>81</v>
      </c>
      <c r="G1972" t="s">
        <v>20</v>
      </c>
      <c r="H1972" t="s">
        <v>21</v>
      </c>
      <c r="I1972" t="s">
        <v>22</v>
      </c>
      <c r="J1972" t="b">
        <v>0</v>
      </c>
      <c r="K1972" t="s">
        <v>1632</v>
      </c>
      <c r="L1972" t="s">
        <v>1630</v>
      </c>
      <c r="M1972" t="b">
        <v>0</v>
      </c>
      <c r="N1972" t="s">
        <v>25</v>
      </c>
      <c r="O1972">
        <v>732</v>
      </c>
      <c r="P1972">
        <v>308315</v>
      </c>
      <c r="Q1972" t="b">
        <v>0</v>
      </c>
      <c r="R1972">
        <v>20171011</v>
      </c>
    </row>
    <row r="1973" spans="1:18" hidden="1" x14ac:dyDescent="0.25">
      <c r="A1973">
        <v>2004</v>
      </c>
      <c r="B1973" t="s">
        <v>18</v>
      </c>
      <c r="C1973" t="s">
        <v>19</v>
      </c>
      <c r="D1973">
        <v>4</v>
      </c>
      <c r="E1973">
        <v>86</v>
      </c>
      <c r="F1973">
        <v>61</v>
      </c>
      <c r="G1973" t="s">
        <v>20</v>
      </c>
      <c r="H1973" t="s">
        <v>21</v>
      </c>
      <c r="I1973" t="s">
        <v>22</v>
      </c>
      <c r="J1973" t="b">
        <v>0</v>
      </c>
      <c r="K1973" t="s">
        <v>1633</v>
      </c>
      <c r="L1973" t="s">
        <v>31</v>
      </c>
      <c r="M1973" t="b">
        <v>0</v>
      </c>
      <c r="N1973" t="s">
        <v>25</v>
      </c>
      <c r="O1973">
        <v>51798</v>
      </c>
      <c r="P1973">
        <v>1961677</v>
      </c>
      <c r="Q1973" t="b">
        <v>0</v>
      </c>
      <c r="R1973">
        <v>20171011</v>
      </c>
    </row>
    <row r="1974" spans="1:18" hidden="1" x14ac:dyDescent="0.25">
      <c r="A1974">
        <v>2004</v>
      </c>
      <c r="B1974" t="s">
        <v>18</v>
      </c>
      <c r="C1974" t="s">
        <v>19</v>
      </c>
      <c r="D1974">
        <v>4</v>
      </c>
      <c r="E1974">
        <v>86</v>
      </c>
      <c r="F1974">
        <v>61</v>
      </c>
      <c r="G1974" t="s">
        <v>20</v>
      </c>
      <c r="H1974" t="s">
        <v>21</v>
      </c>
      <c r="I1974" t="s">
        <v>22</v>
      </c>
      <c r="J1974" t="b">
        <v>0</v>
      </c>
      <c r="K1974" t="s">
        <v>1634</v>
      </c>
      <c r="L1974" t="s">
        <v>29</v>
      </c>
      <c r="M1974" t="b">
        <v>0</v>
      </c>
      <c r="N1974" t="s">
        <v>25</v>
      </c>
      <c r="O1974">
        <v>404507</v>
      </c>
      <c r="P1974">
        <v>1961677</v>
      </c>
      <c r="Q1974" t="b">
        <v>0</v>
      </c>
      <c r="R1974">
        <v>20171011</v>
      </c>
    </row>
    <row r="1975" spans="1:18" hidden="1" x14ac:dyDescent="0.25">
      <c r="A1975">
        <v>2004</v>
      </c>
      <c r="B1975" t="s">
        <v>18</v>
      </c>
      <c r="C1975" t="s">
        <v>19</v>
      </c>
      <c r="D1975">
        <v>4</v>
      </c>
      <c r="E1975">
        <v>86</v>
      </c>
      <c r="F1975">
        <v>61</v>
      </c>
      <c r="G1975" t="s">
        <v>20</v>
      </c>
      <c r="H1975" t="s">
        <v>21</v>
      </c>
      <c r="I1975" t="s">
        <v>22</v>
      </c>
      <c r="J1975" t="b">
        <v>0</v>
      </c>
      <c r="K1975" t="s">
        <v>710</v>
      </c>
      <c r="L1975" t="s">
        <v>24</v>
      </c>
      <c r="M1975" t="b">
        <v>0</v>
      </c>
      <c r="N1975" t="s">
        <v>25</v>
      </c>
      <c r="O1975">
        <v>1505372</v>
      </c>
      <c r="P1975">
        <v>1961677</v>
      </c>
      <c r="Q1975" t="b">
        <v>0</v>
      </c>
      <c r="R1975">
        <v>20171011</v>
      </c>
    </row>
    <row r="1976" spans="1:18" hidden="1" x14ac:dyDescent="0.25">
      <c r="A1976">
        <v>2004</v>
      </c>
      <c r="B1976" t="s">
        <v>256</v>
      </c>
      <c r="C1976" t="s">
        <v>257</v>
      </c>
      <c r="D1976">
        <v>5</v>
      </c>
      <c r="E1976">
        <v>71</v>
      </c>
      <c r="F1976">
        <v>42</v>
      </c>
      <c r="G1976" t="s">
        <v>20</v>
      </c>
      <c r="H1976" t="s">
        <v>21</v>
      </c>
      <c r="I1976" t="s">
        <v>22</v>
      </c>
      <c r="J1976" t="b">
        <v>0</v>
      </c>
      <c r="K1976" t="s">
        <v>1635</v>
      </c>
      <c r="M1976" t="b">
        <v>1</v>
      </c>
      <c r="N1976" t="s">
        <v>25</v>
      </c>
      <c r="O1976">
        <v>212</v>
      </c>
      <c r="P1976">
        <v>1039349</v>
      </c>
      <c r="Q1976" t="b">
        <v>0</v>
      </c>
      <c r="R1976">
        <v>20171011</v>
      </c>
    </row>
    <row r="1977" spans="1:18" hidden="1" x14ac:dyDescent="0.25">
      <c r="A1977">
        <v>2004</v>
      </c>
      <c r="B1977" t="s">
        <v>256</v>
      </c>
      <c r="C1977" t="s">
        <v>257</v>
      </c>
      <c r="D1977">
        <v>5</v>
      </c>
      <c r="E1977">
        <v>71</v>
      </c>
      <c r="F1977">
        <v>42</v>
      </c>
      <c r="G1977" t="s">
        <v>20</v>
      </c>
      <c r="H1977" t="s">
        <v>21</v>
      </c>
      <c r="I1977" t="s">
        <v>22</v>
      </c>
      <c r="J1977" t="b">
        <v>0</v>
      </c>
      <c r="K1977" t="s">
        <v>193</v>
      </c>
      <c r="L1977" t="s">
        <v>193</v>
      </c>
      <c r="M1977" t="b">
        <v>1</v>
      </c>
      <c r="N1977" t="s">
        <v>25</v>
      </c>
      <c r="O1977">
        <v>128</v>
      </c>
      <c r="P1977">
        <v>1039349</v>
      </c>
      <c r="Q1977" t="b">
        <v>0</v>
      </c>
      <c r="R1977">
        <v>20171011</v>
      </c>
    </row>
    <row r="1978" spans="1:18" hidden="1" x14ac:dyDescent="0.25">
      <c r="A1978">
        <v>2004</v>
      </c>
      <c r="B1978" t="s">
        <v>256</v>
      </c>
      <c r="C1978" t="s">
        <v>257</v>
      </c>
      <c r="D1978">
        <v>5</v>
      </c>
      <c r="E1978">
        <v>71</v>
      </c>
      <c r="F1978">
        <v>42</v>
      </c>
      <c r="G1978" t="s">
        <v>20</v>
      </c>
      <c r="H1978" t="s">
        <v>21</v>
      </c>
      <c r="I1978" t="s">
        <v>22</v>
      </c>
      <c r="J1978" t="b">
        <v>0</v>
      </c>
      <c r="K1978" t="s">
        <v>1636</v>
      </c>
      <c r="L1978" t="s">
        <v>29</v>
      </c>
      <c r="M1978" t="b">
        <v>0</v>
      </c>
      <c r="N1978" t="s">
        <v>25</v>
      </c>
      <c r="O1978">
        <v>580973</v>
      </c>
      <c r="P1978">
        <v>1039349</v>
      </c>
      <c r="Q1978" t="b">
        <v>0</v>
      </c>
      <c r="R1978">
        <v>20171011</v>
      </c>
    </row>
    <row r="1979" spans="1:18" hidden="1" x14ac:dyDescent="0.25">
      <c r="A1979">
        <v>2004</v>
      </c>
      <c r="B1979" t="s">
        <v>256</v>
      </c>
      <c r="C1979" t="s">
        <v>257</v>
      </c>
      <c r="D1979">
        <v>5</v>
      </c>
      <c r="E1979">
        <v>71</v>
      </c>
      <c r="F1979">
        <v>42</v>
      </c>
      <c r="G1979" t="s">
        <v>20</v>
      </c>
      <c r="H1979" t="s">
        <v>21</v>
      </c>
      <c r="I1979" t="s">
        <v>22</v>
      </c>
      <c r="J1979" t="b">
        <v>0</v>
      </c>
      <c r="K1979" t="s">
        <v>1637</v>
      </c>
      <c r="L1979" t="s">
        <v>24</v>
      </c>
      <c r="M1979" t="b">
        <v>0</v>
      </c>
      <c r="N1979" t="s">
        <v>25</v>
      </c>
      <c r="O1979">
        <v>458036</v>
      </c>
      <c r="P1979">
        <v>1039349</v>
      </c>
      <c r="Q1979" t="b">
        <v>0</v>
      </c>
      <c r="R1979">
        <v>20171011</v>
      </c>
    </row>
    <row r="1980" spans="1:18" hidden="1" x14ac:dyDescent="0.25">
      <c r="A1980">
        <v>2004</v>
      </c>
      <c r="B1980" t="s">
        <v>33</v>
      </c>
      <c r="C1980" t="s">
        <v>34</v>
      </c>
      <c r="D1980">
        <v>6</v>
      </c>
      <c r="E1980">
        <v>93</v>
      </c>
      <c r="F1980">
        <v>71</v>
      </c>
      <c r="G1980" t="s">
        <v>20</v>
      </c>
      <c r="H1980" t="s">
        <v>21</v>
      </c>
      <c r="I1980" t="s">
        <v>22</v>
      </c>
      <c r="J1980" t="b">
        <v>0</v>
      </c>
      <c r="K1980" t="s">
        <v>938</v>
      </c>
      <c r="L1980" t="s">
        <v>29</v>
      </c>
      <c r="M1980" t="b">
        <v>0</v>
      </c>
      <c r="N1980" t="s">
        <v>25</v>
      </c>
      <c r="O1980">
        <v>6955728</v>
      </c>
      <c r="P1980">
        <v>12053295</v>
      </c>
      <c r="Q1980" t="b">
        <v>0</v>
      </c>
      <c r="R1980">
        <v>20171011</v>
      </c>
    </row>
    <row r="1981" spans="1:18" hidden="1" x14ac:dyDescent="0.25">
      <c r="A1981">
        <v>2004</v>
      </c>
      <c r="B1981" t="s">
        <v>33</v>
      </c>
      <c r="C1981" t="s">
        <v>34</v>
      </c>
      <c r="D1981">
        <v>6</v>
      </c>
      <c r="E1981">
        <v>93</v>
      </c>
      <c r="F1981">
        <v>71</v>
      </c>
      <c r="G1981" t="s">
        <v>20</v>
      </c>
      <c r="H1981" t="s">
        <v>21</v>
      </c>
      <c r="I1981" t="s">
        <v>22</v>
      </c>
      <c r="J1981" t="b">
        <v>0</v>
      </c>
      <c r="K1981" t="s">
        <v>1638</v>
      </c>
      <c r="L1981" t="s">
        <v>36</v>
      </c>
      <c r="M1981" t="b">
        <v>0</v>
      </c>
      <c r="N1981" t="s">
        <v>25</v>
      </c>
      <c r="O1981">
        <v>81224</v>
      </c>
      <c r="P1981">
        <v>12053295</v>
      </c>
      <c r="Q1981" t="b">
        <v>0</v>
      </c>
      <c r="R1981">
        <v>20171011</v>
      </c>
    </row>
    <row r="1982" spans="1:18" hidden="1" x14ac:dyDescent="0.25">
      <c r="A1982">
        <v>2004</v>
      </c>
      <c r="B1982" t="s">
        <v>33</v>
      </c>
      <c r="C1982" t="s">
        <v>34</v>
      </c>
      <c r="D1982">
        <v>6</v>
      </c>
      <c r="E1982">
        <v>93</v>
      </c>
      <c r="F1982">
        <v>71</v>
      </c>
      <c r="G1982" t="s">
        <v>20</v>
      </c>
      <c r="H1982" t="s">
        <v>21</v>
      </c>
      <c r="I1982" t="s">
        <v>22</v>
      </c>
      <c r="J1982" t="b">
        <v>0</v>
      </c>
      <c r="K1982" t="s">
        <v>1639</v>
      </c>
      <c r="L1982" t="s">
        <v>31</v>
      </c>
      <c r="M1982" t="b">
        <v>0</v>
      </c>
      <c r="N1982" t="s">
        <v>25</v>
      </c>
      <c r="O1982">
        <v>216522</v>
      </c>
      <c r="P1982">
        <v>12053295</v>
      </c>
      <c r="Q1982" t="b">
        <v>0</v>
      </c>
      <c r="R1982">
        <v>20171011</v>
      </c>
    </row>
    <row r="1983" spans="1:18" hidden="1" x14ac:dyDescent="0.25">
      <c r="A1983">
        <v>2004</v>
      </c>
      <c r="B1983" t="s">
        <v>33</v>
      </c>
      <c r="C1983" t="s">
        <v>34</v>
      </c>
      <c r="D1983">
        <v>6</v>
      </c>
      <c r="E1983">
        <v>93</v>
      </c>
      <c r="F1983">
        <v>71</v>
      </c>
      <c r="G1983" t="s">
        <v>20</v>
      </c>
      <c r="H1983" t="s">
        <v>21</v>
      </c>
      <c r="I1983" t="s">
        <v>22</v>
      </c>
      <c r="J1983" t="b">
        <v>0</v>
      </c>
      <c r="K1983" t="s">
        <v>1640</v>
      </c>
      <c r="L1983" t="s">
        <v>41</v>
      </c>
      <c r="M1983" t="b">
        <v>0</v>
      </c>
      <c r="N1983" t="s">
        <v>25</v>
      </c>
      <c r="O1983">
        <v>243846</v>
      </c>
      <c r="P1983">
        <v>12053295</v>
      </c>
      <c r="Q1983" t="b">
        <v>0</v>
      </c>
      <c r="R1983">
        <v>20171011</v>
      </c>
    </row>
    <row r="1984" spans="1:18" hidden="1" x14ac:dyDescent="0.25">
      <c r="A1984">
        <v>2004</v>
      </c>
      <c r="B1984" t="s">
        <v>33</v>
      </c>
      <c r="C1984" t="s">
        <v>34</v>
      </c>
      <c r="D1984">
        <v>6</v>
      </c>
      <c r="E1984">
        <v>93</v>
      </c>
      <c r="F1984">
        <v>71</v>
      </c>
      <c r="G1984" t="s">
        <v>20</v>
      </c>
      <c r="H1984" t="s">
        <v>21</v>
      </c>
      <c r="I1984" t="s">
        <v>22</v>
      </c>
      <c r="J1984" t="b">
        <v>0</v>
      </c>
      <c r="K1984" t="s">
        <v>193</v>
      </c>
      <c r="L1984" t="s">
        <v>193</v>
      </c>
      <c r="M1984" t="b">
        <v>1</v>
      </c>
      <c r="N1984" t="s">
        <v>25</v>
      </c>
      <c r="O1984">
        <v>53</v>
      </c>
      <c r="P1984">
        <v>12053295</v>
      </c>
      <c r="Q1984" t="b">
        <v>0</v>
      </c>
      <c r="R1984">
        <v>20171011</v>
      </c>
    </row>
    <row r="1985" spans="1:18" hidden="1" x14ac:dyDescent="0.25">
      <c r="A1985">
        <v>2004</v>
      </c>
      <c r="B1985" t="s">
        <v>33</v>
      </c>
      <c r="C1985" t="s">
        <v>34</v>
      </c>
      <c r="D1985">
        <v>6</v>
      </c>
      <c r="E1985">
        <v>93</v>
      </c>
      <c r="F1985">
        <v>71</v>
      </c>
      <c r="G1985" t="s">
        <v>20</v>
      </c>
      <c r="H1985" t="s">
        <v>21</v>
      </c>
      <c r="I1985" t="s">
        <v>22</v>
      </c>
      <c r="J1985" t="b">
        <v>0</v>
      </c>
      <c r="K1985" t="s">
        <v>1641</v>
      </c>
      <c r="L1985" t="s">
        <v>24</v>
      </c>
      <c r="M1985" t="b">
        <v>0</v>
      </c>
      <c r="N1985" t="s">
        <v>25</v>
      </c>
      <c r="O1985">
        <v>4555922</v>
      </c>
      <c r="P1985">
        <v>12053295</v>
      </c>
      <c r="Q1985" t="b">
        <v>0</v>
      </c>
      <c r="R1985">
        <v>20171011</v>
      </c>
    </row>
    <row r="1986" spans="1:18" hidden="1" x14ac:dyDescent="0.25">
      <c r="A1986">
        <v>2004</v>
      </c>
      <c r="B1986" t="s">
        <v>261</v>
      </c>
      <c r="C1986" t="s">
        <v>262</v>
      </c>
      <c r="D1986">
        <v>8</v>
      </c>
      <c r="E1986">
        <v>84</v>
      </c>
      <c r="F1986">
        <v>62</v>
      </c>
      <c r="G1986" t="s">
        <v>20</v>
      </c>
      <c r="H1986" t="s">
        <v>21</v>
      </c>
      <c r="I1986" t="s">
        <v>22</v>
      </c>
      <c r="J1986" t="b">
        <v>0</v>
      </c>
      <c r="K1986" t="s">
        <v>1642</v>
      </c>
      <c r="L1986" t="s">
        <v>29</v>
      </c>
      <c r="M1986" t="b">
        <v>0</v>
      </c>
      <c r="N1986" t="s">
        <v>25</v>
      </c>
      <c r="O1986">
        <v>1081188</v>
      </c>
      <c r="P1986">
        <v>2107472</v>
      </c>
      <c r="Q1986" t="b">
        <v>0</v>
      </c>
      <c r="R1986">
        <v>20171011</v>
      </c>
    </row>
    <row r="1987" spans="1:18" hidden="1" x14ac:dyDescent="0.25">
      <c r="A1987">
        <v>2004</v>
      </c>
      <c r="B1987" t="s">
        <v>261</v>
      </c>
      <c r="C1987" t="s">
        <v>262</v>
      </c>
      <c r="D1987">
        <v>8</v>
      </c>
      <c r="E1987">
        <v>84</v>
      </c>
      <c r="F1987">
        <v>62</v>
      </c>
      <c r="G1987" t="s">
        <v>20</v>
      </c>
      <c r="H1987" t="s">
        <v>21</v>
      </c>
      <c r="I1987" t="s">
        <v>22</v>
      </c>
      <c r="J1987" t="b">
        <v>0</v>
      </c>
      <c r="K1987" t="s">
        <v>1643</v>
      </c>
      <c r="L1987" t="s">
        <v>1644</v>
      </c>
      <c r="M1987" t="b">
        <v>0</v>
      </c>
      <c r="N1987" t="s">
        <v>25</v>
      </c>
      <c r="O1987">
        <v>1750</v>
      </c>
      <c r="P1987">
        <v>2107472</v>
      </c>
      <c r="Q1987" t="b">
        <v>0</v>
      </c>
      <c r="R1987">
        <v>20171011</v>
      </c>
    </row>
    <row r="1988" spans="1:18" hidden="1" x14ac:dyDescent="0.25">
      <c r="A1988">
        <v>2004</v>
      </c>
      <c r="B1988" t="s">
        <v>261</v>
      </c>
      <c r="C1988" t="s">
        <v>262</v>
      </c>
      <c r="D1988">
        <v>8</v>
      </c>
      <c r="E1988">
        <v>84</v>
      </c>
      <c r="F1988">
        <v>62</v>
      </c>
      <c r="G1988" t="s">
        <v>20</v>
      </c>
      <c r="H1988" t="s">
        <v>21</v>
      </c>
      <c r="I1988" t="s">
        <v>22</v>
      </c>
      <c r="J1988" t="b">
        <v>0</v>
      </c>
      <c r="K1988" t="s">
        <v>1645</v>
      </c>
      <c r="L1988" t="s">
        <v>1309</v>
      </c>
      <c r="M1988" t="b">
        <v>0</v>
      </c>
      <c r="N1988" t="s">
        <v>25</v>
      </c>
      <c r="O1988">
        <v>18783</v>
      </c>
      <c r="P1988">
        <v>2107472</v>
      </c>
      <c r="Q1988" t="b">
        <v>0</v>
      </c>
      <c r="R1988">
        <v>20171011</v>
      </c>
    </row>
    <row r="1989" spans="1:18" hidden="1" x14ac:dyDescent="0.25">
      <c r="A1989">
        <v>2004</v>
      </c>
      <c r="B1989" t="s">
        <v>261</v>
      </c>
      <c r="C1989" t="s">
        <v>262</v>
      </c>
      <c r="D1989">
        <v>8</v>
      </c>
      <c r="E1989">
        <v>84</v>
      </c>
      <c r="F1989">
        <v>62</v>
      </c>
      <c r="G1989" t="s">
        <v>20</v>
      </c>
      <c r="H1989" t="s">
        <v>21</v>
      </c>
      <c r="I1989" t="s">
        <v>22</v>
      </c>
      <c r="J1989" t="b">
        <v>0</v>
      </c>
      <c r="K1989" t="s">
        <v>1646</v>
      </c>
      <c r="L1989" t="s">
        <v>31</v>
      </c>
      <c r="M1989" t="b">
        <v>0</v>
      </c>
      <c r="N1989" t="s">
        <v>25</v>
      </c>
      <c r="O1989">
        <v>10160</v>
      </c>
      <c r="P1989">
        <v>2107472</v>
      </c>
      <c r="Q1989" t="b">
        <v>0</v>
      </c>
      <c r="R1989">
        <v>20171011</v>
      </c>
    </row>
    <row r="1990" spans="1:18" hidden="1" x14ac:dyDescent="0.25">
      <c r="A1990">
        <v>2004</v>
      </c>
      <c r="B1990" t="s">
        <v>261</v>
      </c>
      <c r="C1990" t="s">
        <v>262</v>
      </c>
      <c r="D1990">
        <v>8</v>
      </c>
      <c r="E1990">
        <v>84</v>
      </c>
      <c r="F1990">
        <v>62</v>
      </c>
      <c r="G1990" t="s">
        <v>20</v>
      </c>
      <c r="H1990" t="s">
        <v>21</v>
      </c>
      <c r="I1990" t="s">
        <v>22</v>
      </c>
      <c r="J1990" t="b">
        <v>0</v>
      </c>
      <c r="K1990" t="s">
        <v>1647</v>
      </c>
      <c r="L1990" t="s">
        <v>1192</v>
      </c>
      <c r="M1990" t="b">
        <v>0</v>
      </c>
      <c r="N1990" t="s">
        <v>25</v>
      </c>
      <c r="O1990">
        <v>6481</v>
      </c>
      <c r="P1990">
        <v>2107472</v>
      </c>
      <c r="Q1990" t="b">
        <v>0</v>
      </c>
      <c r="R1990">
        <v>20171011</v>
      </c>
    </row>
    <row r="1991" spans="1:18" hidden="1" x14ac:dyDescent="0.25">
      <c r="A1991">
        <v>2004</v>
      </c>
      <c r="B1991" t="s">
        <v>261</v>
      </c>
      <c r="C1991" t="s">
        <v>262</v>
      </c>
      <c r="D1991">
        <v>8</v>
      </c>
      <c r="E1991">
        <v>84</v>
      </c>
      <c r="F1991">
        <v>62</v>
      </c>
      <c r="G1991" t="s">
        <v>20</v>
      </c>
      <c r="H1991" t="s">
        <v>21</v>
      </c>
      <c r="I1991" t="s">
        <v>22</v>
      </c>
      <c r="J1991" t="b">
        <v>0</v>
      </c>
      <c r="K1991" t="s">
        <v>1648</v>
      </c>
      <c r="L1991" t="s">
        <v>24</v>
      </c>
      <c r="M1991" t="b">
        <v>0</v>
      </c>
      <c r="N1991" t="s">
        <v>25</v>
      </c>
      <c r="O1991">
        <v>980668</v>
      </c>
      <c r="P1991">
        <v>2107472</v>
      </c>
      <c r="Q1991" t="b">
        <v>0</v>
      </c>
      <c r="R1991">
        <v>20171011</v>
      </c>
    </row>
    <row r="1992" spans="1:18" hidden="1" x14ac:dyDescent="0.25">
      <c r="A1992">
        <v>2004</v>
      </c>
      <c r="B1992" t="s">
        <v>261</v>
      </c>
      <c r="C1992" t="s">
        <v>262</v>
      </c>
      <c r="D1992">
        <v>8</v>
      </c>
      <c r="E1992">
        <v>84</v>
      </c>
      <c r="F1992">
        <v>62</v>
      </c>
      <c r="G1992" t="s">
        <v>20</v>
      </c>
      <c r="H1992" t="s">
        <v>21</v>
      </c>
      <c r="I1992" t="s">
        <v>22</v>
      </c>
      <c r="J1992" t="b">
        <v>0</v>
      </c>
      <c r="K1992" t="s">
        <v>1649</v>
      </c>
      <c r="L1992" t="s">
        <v>27</v>
      </c>
      <c r="M1992" t="b">
        <v>0</v>
      </c>
      <c r="N1992" t="s">
        <v>25</v>
      </c>
      <c r="O1992">
        <v>8442</v>
      </c>
      <c r="P1992">
        <v>2107472</v>
      </c>
      <c r="Q1992" t="b">
        <v>0</v>
      </c>
      <c r="R1992">
        <v>20171011</v>
      </c>
    </row>
    <row r="1993" spans="1:18" hidden="1" x14ac:dyDescent="0.25">
      <c r="A1993">
        <v>2004</v>
      </c>
      <c r="B1993" t="s">
        <v>42</v>
      </c>
      <c r="C1993" t="s">
        <v>43</v>
      </c>
      <c r="D1993">
        <v>9</v>
      </c>
      <c r="E1993">
        <v>16</v>
      </c>
      <c r="F1993">
        <v>1</v>
      </c>
      <c r="G1993" t="s">
        <v>20</v>
      </c>
      <c r="H1993" t="s">
        <v>21</v>
      </c>
      <c r="I1993" t="s">
        <v>22</v>
      </c>
      <c r="J1993" t="b">
        <v>0</v>
      </c>
      <c r="K1993" t="s">
        <v>1650</v>
      </c>
      <c r="L1993" t="s">
        <v>31</v>
      </c>
      <c r="M1993" t="b">
        <v>0</v>
      </c>
      <c r="N1993" t="s">
        <v>25</v>
      </c>
      <c r="O1993">
        <v>9188</v>
      </c>
      <c r="P1993">
        <v>1424726</v>
      </c>
      <c r="Q1993" t="b">
        <v>0</v>
      </c>
      <c r="R1993">
        <v>20171011</v>
      </c>
    </row>
    <row r="1994" spans="1:18" hidden="1" x14ac:dyDescent="0.25">
      <c r="A1994">
        <v>2004</v>
      </c>
      <c r="B1994" t="s">
        <v>42</v>
      </c>
      <c r="C1994" t="s">
        <v>43</v>
      </c>
      <c r="D1994">
        <v>9</v>
      </c>
      <c r="E1994">
        <v>16</v>
      </c>
      <c r="F1994">
        <v>1</v>
      </c>
      <c r="G1994" t="s">
        <v>20</v>
      </c>
      <c r="H1994" t="s">
        <v>21</v>
      </c>
      <c r="I1994" t="s">
        <v>22</v>
      </c>
      <c r="J1994" t="b">
        <v>0</v>
      </c>
      <c r="K1994" t="s">
        <v>1651</v>
      </c>
      <c r="L1994" t="s">
        <v>24</v>
      </c>
      <c r="M1994" t="b">
        <v>0</v>
      </c>
      <c r="N1994" t="s">
        <v>25</v>
      </c>
      <c r="O1994">
        <v>457749</v>
      </c>
      <c r="P1994">
        <v>1424726</v>
      </c>
      <c r="Q1994" t="b">
        <v>0</v>
      </c>
      <c r="R1994">
        <v>20171011</v>
      </c>
    </row>
    <row r="1995" spans="1:18" hidden="1" x14ac:dyDescent="0.25">
      <c r="A1995">
        <v>2004</v>
      </c>
      <c r="B1995" t="s">
        <v>42</v>
      </c>
      <c r="C1995" t="s">
        <v>43</v>
      </c>
      <c r="D1995">
        <v>9</v>
      </c>
      <c r="E1995">
        <v>16</v>
      </c>
      <c r="F1995">
        <v>1</v>
      </c>
      <c r="G1995" t="s">
        <v>20</v>
      </c>
      <c r="H1995" t="s">
        <v>21</v>
      </c>
      <c r="I1995" t="s">
        <v>22</v>
      </c>
      <c r="J1995" t="b">
        <v>0</v>
      </c>
      <c r="K1995" t="s">
        <v>426</v>
      </c>
      <c r="L1995" t="s">
        <v>29</v>
      </c>
      <c r="M1995" t="b">
        <v>0</v>
      </c>
      <c r="N1995" t="s">
        <v>25</v>
      </c>
      <c r="O1995">
        <v>945347</v>
      </c>
      <c r="P1995">
        <v>1424726</v>
      </c>
      <c r="Q1995" t="b">
        <v>0</v>
      </c>
      <c r="R1995">
        <v>20171011</v>
      </c>
    </row>
    <row r="1996" spans="1:18" hidden="1" x14ac:dyDescent="0.25">
      <c r="A1996">
        <v>2004</v>
      </c>
      <c r="B1996" t="s">
        <v>42</v>
      </c>
      <c r="C1996" t="s">
        <v>43</v>
      </c>
      <c r="D1996">
        <v>9</v>
      </c>
      <c r="E1996">
        <v>16</v>
      </c>
      <c r="F1996">
        <v>1</v>
      </c>
      <c r="G1996" t="s">
        <v>20</v>
      </c>
      <c r="H1996" t="s">
        <v>21</v>
      </c>
      <c r="I1996" t="s">
        <v>22</v>
      </c>
      <c r="J1996" t="b">
        <v>0</v>
      </c>
      <c r="K1996" t="s">
        <v>1652</v>
      </c>
      <c r="L1996" t="s">
        <v>958</v>
      </c>
      <c r="M1996" t="b">
        <v>0</v>
      </c>
      <c r="N1996" t="s">
        <v>25</v>
      </c>
      <c r="O1996">
        <v>12442</v>
      </c>
      <c r="P1996">
        <v>1424726</v>
      </c>
      <c r="Q1996" t="b">
        <v>0</v>
      </c>
      <c r="R1996">
        <v>20171011</v>
      </c>
    </row>
    <row r="1997" spans="1:18" hidden="1" x14ac:dyDescent="0.25">
      <c r="A1997">
        <v>2004</v>
      </c>
      <c r="B1997" t="s">
        <v>58</v>
      </c>
      <c r="C1997" t="s">
        <v>59</v>
      </c>
      <c r="D1997">
        <v>12</v>
      </c>
      <c r="E1997">
        <v>59</v>
      </c>
      <c r="F1997">
        <v>43</v>
      </c>
      <c r="G1997" t="s">
        <v>20</v>
      </c>
      <c r="H1997" t="s">
        <v>21</v>
      </c>
      <c r="I1997" t="s">
        <v>22</v>
      </c>
      <c r="J1997" t="b">
        <v>0</v>
      </c>
      <c r="K1997" t="s">
        <v>193</v>
      </c>
      <c r="L1997" t="s">
        <v>193</v>
      </c>
      <c r="M1997" t="b">
        <v>1</v>
      </c>
      <c r="N1997" t="s">
        <v>25</v>
      </c>
      <c r="O1997">
        <v>16</v>
      </c>
      <c r="P1997">
        <v>7429894</v>
      </c>
      <c r="Q1997" t="b">
        <v>0</v>
      </c>
      <c r="R1997">
        <v>20171011</v>
      </c>
    </row>
    <row r="1998" spans="1:18" hidden="1" x14ac:dyDescent="0.25">
      <c r="A1998">
        <v>2004</v>
      </c>
      <c r="B1998" t="s">
        <v>58</v>
      </c>
      <c r="C1998" t="s">
        <v>59</v>
      </c>
      <c r="D1998">
        <v>12</v>
      </c>
      <c r="E1998">
        <v>59</v>
      </c>
      <c r="F1998">
        <v>43</v>
      </c>
      <c r="G1998" t="s">
        <v>20</v>
      </c>
      <c r="H1998" t="s">
        <v>21</v>
      </c>
      <c r="I1998" t="s">
        <v>22</v>
      </c>
      <c r="J1998" t="b">
        <v>0</v>
      </c>
      <c r="K1998" t="s">
        <v>193</v>
      </c>
      <c r="L1998" t="s">
        <v>193</v>
      </c>
      <c r="M1998" t="b">
        <v>1</v>
      </c>
      <c r="N1998" t="s">
        <v>25</v>
      </c>
      <c r="O1998">
        <v>27</v>
      </c>
      <c r="P1998">
        <v>7429894</v>
      </c>
      <c r="Q1998" t="b">
        <v>0</v>
      </c>
      <c r="R1998">
        <v>20171011</v>
      </c>
    </row>
    <row r="1999" spans="1:18" hidden="1" x14ac:dyDescent="0.25">
      <c r="A1999">
        <v>2004</v>
      </c>
      <c r="B1999" t="s">
        <v>58</v>
      </c>
      <c r="C1999" t="s">
        <v>59</v>
      </c>
      <c r="D1999">
        <v>12</v>
      </c>
      <c r="E1999">
        <v>59</v>
      </c>
      <c r="F1999">
        <v>43</v>
      </c>
      <c r="G1999" t="s">
        <v>20</v>
      </c>
      <c r="H1999" t="s">
        <v>21</v>
      </c>
      <c r="I1999" t="s">
        <v>22</v>
      </c>
      <c r="J1999" t="b">
        <v>0</v>
      </c>
      <c r="K1999" t="s">
        <v>193</v>
      </c>
      <c r="L1999" t="s">
        <v>193</v>
      </c>
      <c r="M1999" t="b">
        <v>1</v>
      </c>
      <c r="N1999" t="s">
        <v>25</v>
      </c>
      <c r="O1999">
        <v>119</v>
      </c>
      <c r="P1999">
        <v>7429894</v>
      </c>
      <c r="Q1999" t="b">
        <v>0</v>
      </c>
      <c r="R1999">
        <v>20171011</v>
      </c>
    </row>
    <row r="2000" spans="1:18" hidden="1" x14ac:dyDescent="0.25">
      <c r="A2000">
        <v>2004</v>
      </c>
      <c r="B2000" t="s">
        <v>58</v>
      </c>
      <c r="C2000" t="s">
        <v>59</v>
      </c>
      <c r="D2000">
        <v>12</v>
      </c>
      <c r="E2000">
        <v>59</v>
      </c>
      <c r="F2000">
        <v>43</v>
      </c>
      <c r="G2000" t="s">
        <v>20</v>
      </c>
      <c r="H2000" t="s">
        <v>21</v>
      </c>
      <c r="I2000" t="s">
        <v>22</v>
      </c>
      <c r="J2000" t="b">
        <v>0</v>
      </c>
      <c r="K2000" t="s">
        <v>1653</v>
      </c>
      <c r="L2000" t="s">
        <v>24</v>
      </c>
      <c r="M2000" t="b">
        <v>0</v>
      </c>
      <c r="N2000" t="s">
        <v>25</v>
      </c>
      <c r="O2000">
        <v>3672864</v>
      </c>
      <c r="P2000">
        <v>7429894</v>
      </c>
      <c r="Q2000" t="b">
        <v>0</v>
      </c>
      <c r="R2000">
        <v>20171011</v>
      </c>
    </row>
    <row r="2001" spans="1:18" hidden="1" x14ac:dyDescent="0.25">
      <c r="A2001">
        <v>2004</v>
      </c>
      <c r="B2001" t="s">
        <v>58</v>
      </c>
      <c r="C2001" t="s">
        <v>59</v>
      </c>
      <c r="D2001">
        <v>12</v>
      </c>
      <c r="E2001">
        <v>59</v>
      </c>
      <c r="F2001">
        <v>43</v>
      </c>
      <c r="G2001" t="s">
        <v>20</v>
      </c>
      <c r="H2001" t="s">
        <v>21</v>
      </c>
      <c r="I2001" t="s">
        <v>22</v>
      </c>
      <c r="J2001" t="b">
        <v>0</v>
      </c>
      <c r="K2001" t="s">
        <v>193</v>
      </c>
      <c r="L2001" t="s">
        <v>193</v>
      </c>
      <c r="M2001" t="b">
        <v>1</v>
      </c>
      <c r="N2001" t="s">
        <v>25</v>
      </c>
      <c r="O2001">
        <v>25</v>
      </c>
      <c r="P2001">
        <v>7429894</v>
      </c>
      <c r="Q2001" t="b">
        <v>0</v>
      </c>
      <c r="R2001">
        <v>20171011</v>
      </c>
    </row>
    <row r="2002" spans="1:18" hidden="1" x14ac:dyDescent="0.25">
      <c r="A2002">
        <v>2004</v>
      </c>
      <c r="B2002" t="s">
        <v>58</v>
      </c>
      <c r="C2002" t="s">
        <v>59</v>
      </c>
      <c r="D2002">
        <v>12</v>
      </c>
      <c r="E2002">
        <v>59</v>
      </c>
      <c r="F2002">
        <v>43</v>
      </c>
      <c r="G2002" t="s">
        <v>20</v>
      </c>
      <c r="H2002" t="s">
        <v>21</v>
      </c>
      <c r="I2002" t="s">
        <v>22</v>
      </c>
      <c r="J2002" t="b">
        <v>0</v>
      </c>
      <c r="K2002" t="s">
        <v>1654</v>
      </c>
      <c r="L2002" t="s">
        <v>29</v>
      </c>
      <c r="M2002" t="b">
        <v>0</v>
      </c>
      <c r="N2002" t="s">
        <v>25</v>
      </c>
      <c r="O2002">
        <v>3590201</v>
      </c>
      <c r="P2002">
        <v>7429894</v>
      </c>
      <c r="Q2002" t="b">
        <v>0</v>
      </c>
      <c r="R2002">
        <v>20171011</v>
      </c>
    </row>
    <row r="2003" spans="1:18" hidden="1" x14ac:dyDescent="0.25">
      <c r="A2003">
        <v>2004</v>
      </c>
      <c r="B2003" t="s">
        <v>58</v>
      </c>
      <c r="C2003" t="s">
        <v>59</v>
      </c>
      <c r="D2003">
        <v>12</v>
      </c>
      <c r="E2003">
        <v>59</v>
      </c>
      <c r="F2003">
        <v>43</v>
      </c>
      <c r="G2003" t="s">
        <v>20</v>
      </c>
      <c r="H2003" t="s">
        <v>21</v>
      </c>
      <c r="I2003" t="s">
        <v>22</v>
      </c>
      <c r="J2003" t="b">
        <v>0</v>
      </c>
      <c r="K2003" t="s">
        <v>1655</v>
      </c>
      <c r="L2003" t="s">
        <v>1656</v>
      </c>
      <c r="M2003" t="b">
        <v>0</v>
      </c>
      <c r="N2003" t="s">
        <v>25</v>
      </c>
      <c r="O2003">
        <v>166642</v>
      </c>
      <c r="P2003">
        <v>7429894</v>
      </c>
      <c r="Q2003" t="b">
        <v>0</v>
      </c>
      <c r="R2003">
        <v>20171011</v>
      </c>
    </row>
    <row r="2004" spans="1:18" hidden="1" x14ac:dyDescent="0.25">
      <c r="A2004">
        <v>2004</v>
      </c>
      <c r="B2004" t="s">
        <v>271</v>
      </c>
      <c r="C2004" t="s">
        <v>272</v>
      </c>
      <c r="D2004">
        <v>13</v>
      </c>
      <c r="E2004">
        <v>58</v>
      </c>
      <c r="F2004">
        <v>44</v>
      </c>
      <c r="G2004" t="s">
        <v>20</v>
      </c>
      <c r="H2004" t="s">
        <v>21</v>
      </c>
      <c r="I2004" t="s">
        <v>22</v>
      </c>
      <c r="J2004" t="b">
        <v>0</v>
      </c>
      <c r="K2004" t="s">
        <v>193</v>
      </c>
      <c r="L2004" t="s">
        <v>193</v>
      </c>
      <c r="M2004" t="b">
        <v>1</v>
      </c>
      <c r="N2004" t="s">
        <v>25</v>
      </c>
      <c r="O2004">
        <v>7</v>
      </c>
      <c r="P2004">
        <v>3220981</v>
      </c>
      <c r="Q2004" t="b">
        <v>0</v>
      </c>
      <c r="R2004">
        <v>20171011</v>
      </c>
    </row>
    <row r="2005" spans="1:18" hidden="1" x14ac:dyDescent="0.25">
      <c r="A2005">
        <v>2004</v>
      </c>
      <c r="B2005" t="s">
        <v>271</v>
      </c>
      <c r="C2005" t="s">
        <v>272</v>
      </c>
      <c r="D2005">
        <v>13</v>
      </c>
      <c r="E2005">
        <v>58</v>
      </c>
      <c r="F2005">
        <v>44</v>
      </c>
      <c r="G2005" t="s">
        <v>20</v>
      </c>
      <c r="H2005" t="s">
        <v>21</v>
      </c>
      <c r="I2005" t="s">
        <v>22</v>
      </c>
      <c r="J2005" t="b">
        <v>0</v>
      </c>
      <c r="K2005" t="s">
        <v>1657</v>
      </c>
      <c r="L2005" t="s">
        <v>24</v>
      </c>
      <c r="M2005" t="b">
        <v>0</v>
      </c>
      <c r="N2005" t="s">
        <v>25</v>
      </c>
      <c r="O2005">
        <v>1864202</v>
      </c>
      <c r="P2005">
        <v>3220981</v>
      </c>
      <c r="Q2005" t="b">
        <v>0</v>
      </c>
      <c r="R2005">
        <v>20171011</v>
      </c>
    </row>
    <row r="2006" spans="1:18" hidden="1" x14ac:dyDescent="0.25">
      <c r="A2006">
        <v>2004</v>
      </c>
      <c r="B2006" t="s">
        <v>271</v>
      </c>
      <c r="C2006" t="s">
        <v>272</v>
      </c>
      <c r="D2006">
        <v>13</v>
      </c>
      <c r="E2006">
        <v>58</v>
      </c>
      <c r="F2006">
        <v>44</v>
      </c>
      <c r="G2006" t="s">
        <v>20</v>
      </c>
      <c r="H2006" t="s">
        <v>21</v>
      </c>
      <c r="I2006" t="s">
        <v>22</v>
      </c>
      <c r="J2006" t="b">
        <v>0</v>
      </c>
      <c r="K2006" t="s">
        <v>193</v>
      </c>
      <c r="L2006" t="s">
        <v>193</v>
      </c>
      <c r="M2006" t="b">
        <v>1</v>
      </c>
      <c r="N2006" t="s">
        <v>25</v>
      </c>
      <c r="O2006">
        <v>31</v>
      </c>
      <c r="P2006">
        <v>3220981</v>
      </c>
      <c r="Q2006" t="b">
        <v>0</v>
      </c>
      <c r="R2006">
        <v>20171011</v>
      </c>
    </row>
    <row r="2007" spans="1:18" hidden="1" x14ac:dyDescent="0.25">
      <c r="A2007">
        <v>2004</v>
      </c>
      <c r="B2007" t="s">
        <v>271</v>
      </c>
      <c r="C2007" t="s">
        <v>272</v>
      </c>
      <c r="D2007">
        <v>13</v>
      </c>
      <c r="E2007">
        <v>58</v>
      </c>
      <c r="F2007">
        <v>44</v>
      </c>
      <c r="G2007" t="s">
        <v>20</v>
      </c>
      <c r="H2007" t="s">
        <v>21</v>
      </c>
      <c r="I2007" t="s">
        <v>22</v>
      </c>
      <c r="J2007" t="b">
        <v>0</v>
      </c>
      <c r="K2007" t="s">
        <v>1658</v>
      </c>
      <c r="L2007" t="s">
        <v>29</v>
      </c>
      <c r="M2007" t="b">
        <v>0</v>
      </c>
      <c r="N2007" t="s">
        <v>25</v>
      </c>
      <c r="O2007">
        <v>1287690</v>
      </c>
      <c r="P2007">
        <v>3220981</v>
      </c>
      <c r="Q2007" t="b">
        <v>0</v>
      </c>
      <c r="R2007">
        <v>20171011</v>
      </c>
    </row>
    <row r="2008" spans="1:18" hidden="1" x14ac:dyDescent="0.25">
      <c r="A2008">
        <v>2004</v>
      </c>
      <c r="B2008" t="s">
        <v>271</v>
      </c>
      <c r="C2008" t="s">
        <v>272</v>
      </c>
      <c r="D2008">
        <v>13</v>
      </c>
      <c r="E2008">
        <v>58</v>
      </c>
      <c r="F2008">
        <v>44</v>
      </c>
      <c r="G2008" t="s">
        <v>20</v>
      </c>
      <c r="H2008" t="s">
        <v>21</v>
      </c>
      <c r="I2008" t="s">
        <v>22</v>
      </c>
      <c r="J2008" t="b">
        <v>0</v>
      </c>
      <c r="K2008" t="s">
        <v>1659</v>
      </c>
      <c r="L2008" t="s">
        <v>31</v>
      </c>
      <c r="M2008" t="b">
        <v>0</v>
      </c>
      <c r="N2008" t="s">
        <v>25</v>
      </c>
      <c r="O2008">
        <v>69051</v>
      </c>
      <c r="P2008">
        <v>3220981</v>
      </c>
      <c r="Q2008" t="b">
        <v>0</v>
      </c>
      <c r="R2008">
        <v>20171011</v>
      </c>
    </row>
    <row r="2009" spans="1:18" hidden="1" x14ac:dyDescent="0.25">
      <c r="A2009">
        <v>2004</v>
      </c>
      <c r="B2009" t="s">
        <v>62</v>
      </c>
      <c r="C2009" t="s">
        <v>63</v>
      </c>
      <c r="D2009">
        <v>15</v>
      </c>
      <c r="E2009">
        <v>95</v>
      </c>
      <c r="F2009">
        <v>82</v>
      </c>
      <c r="G2009" t="s">
        <v>20</v>
      </c>
      <c r="H2009" t="s">
        <v>21</v>
      </c>
      <c r="I2009" t="s">
        <v>22</v>
      </c>
      <c r="J2009" t="b">
        <v>0</v>
      </c>
      <c r="K2009" t="s">
        <v>433</v>
      </c>
      <c r="L2009" t="s">
        <v>29</v>
      </c>
      <c r="M2009" t="b">
        <v>0</v>
      </c>
      <c r="N2009" t="s">
        <v>25</v>
      </c>
      <c r="O2009">
        <v>313629</v>
      </c>
      <c r="P2009">
        <v>415347</v>
      </c>
      <c r="Q2009" t="b">
        <v>0</v>
      </c>
      <c r="R2009">
        <v>20171011</v>
      </c>
    </row>
    <row r="2010" spans="1:18" hidden="1" x14ac:dyDescent="0.25">
      <c r="A2010">
        <v>2004</v>
      </c>
      <c r="B2010" t="s">
        <v>62</v>
      </c>
      <c r="C2010" t="s">
        <v>63</v>
      </c>
      <c r="D2010">
        <v>15</v>
      </c>
      <c r="E2010">
        <v>95</v>
      </c>
      <c r="F2010">
        <v>82</v>
      </c>
      <c r="G2010" t="s">
        <v>20</v>
      </c>
      <c r="H2010" t="s">
        <v>21</v>
      </c>
      <c r="I2010" t="s">
        <v>22</v>
      </c>
      <c r="J2010" t="b">
        <v>0</v>
      </c>
      <c r="K2010" t="s">
        <v>1660</v>
      </c>
      <c r="L2010" t="s">
        <v>1630</v>
      </c>
      <c r="M2010" t="b">
        <v>0</v>
      </c>
      <c r="N2010" t="s">
        <v>25</v>
      </c>
      <c r="O2010">
        <v>9269</v>
      </c>
      <c r="P2010">
        <v>415347</v>
      </c>
      <c r="Q2010" t="b">
        <v>0</v>
      </c>
      <c r="R2010">
        <v>20171011</v>
      </c>
    </row>
    <row r="2011" spans="1:18" hidden="1" x14ac:dyDescent="0.25">
      <c r="A2011">
        <v>2004</v>
      </c>
      <c r="B2011" t="s">
        <v>62</v>
      </c>
      <c r="C2011" t="s">
        <v>63</v>
      </c>
      <c r="D2011">
        <v>15</v>
      </c>
      <c r="E2011">
        <v>95</v>
      </c>
      <c r="F2011">
        <v>82</v>
      </c>
      <c r="G2011" t="s">
        <v>20</v>
      </c>
      <c r="H2011" t="s">
        <v>21</v>
      </c>
      <c r="I2011" t="s">
        <v>22</v>
      </c>
      <c r="J2011" t="b">
        <v>0</v>
      </c>
      <c r="K2011" t="s">
        <v>1661</v>
      </c>
      <c r="L2011" t="s">
        <v>24</v>
      </c>
      <c r="M2011" t="b">
        <v>0</v>
      </c>
      <c r="N2011" t="s">
        <v>25</v>
      </c>
      <c r="O2011">
        <v>87172</v>
      </c>
      <c r="P2011">
        <v>415347</v>
      </c>
      <c r="Q2011" t="b">
        <v>0</v>
      </c>
      <c r="R2011">
        <v>20171011</v>
      </c>
    </row>
    <row r="2012" spans="1:18" hidden="1" x14ac:dyDescent="0.25">
      <c r="A2012">
        <v>2004</v>
      </c>
      <c r="B2012" t="s">
        <v>62</v>
      </c>
      <c r="C2012" t="s">
        <v>63</v>
      </c>
      <c r="D2012">
        <v>15</v>
      </c>
      <c r="E2012">
        <v>95</v>
      </c>
      <c r="F2012">
        <v>82</v>
      </c>
      <c r="G2012" t="s">
        <v>20</v>
      </c>
      <c r="H2012" t="s">
        <v>21</v>
      </c>
      <c r="I2012" t="s">
        <v>22</v>
      </c>
      <c r="J2012" t="b">
        <v>0</v>
      </c>
      <c r="K2012" t="s">
        <v>1662</v>
      </c>
      <c r="L2012" t="s">
        <v>31</v>
      </c>
      <c r="M2012" t="b">
        <v>0</v>
      </c>
      <c r="N2012" t="s">
        <v>25</v>
      </c>
      <c r="O2012">
        <v>5277</v>
      </c>
      <c r="P2012">
        <v>415347</v>
      </c>
      <c r="Q2012" t="b">
        <v>0</v>
      </c>
      <c r="R2012">
        <v>20171011</v>
      </c>
    </row>
    <row r="2013" spans="1:18" hidden="1" x14ac:dyDescent="0.25">
      <c r="A2013">
        <v>2004</v>
      </c>
      <c r="B2013" t="s">
        <v>275</v>
      </c>
      <c r="C2013" t="s">
        <v>276</v>
      </c>
      <c r="D2013">
        <v>16</v>
      </c>
      <c r="E2013">
        <v>82</v>
      </c>
      <c r="F2013">
        <v>63</v>
      </c>
      <c r="G2013" t="s">
        <v>20</v>
      </c>
      <c r="H2013" t="s">
        <v>21</v>
      </c>
      <c r="I2013" t="s">
        <v>22</v>
      </c>
      <c r="J2013" t="b">
        <v>0</v>
      </c>
      <c r="K2013" t="s">
        <v>193</v>
      </c>
      <c r="L2013" t="s">
        <v>193</v>
      </c>
      <c r="M2013" t="b">
        <v>1</v>
      </c>
      <c r="N2013" t="s">
        <v>25</v>
      </c>
      <c r="O2013">
        <v>4136</v>
      </c>
      <c r="P2013">
        <v>503932</v>
      </c>
      <c r="Q2013" t="b">
        <v>0</v>
      </c>
      <c r="R2013">
        <v>20171011</v>
      </c>
    </row>
    <row r="2014" spans="1:18" hidden="1" x14ac:dyDescent="0.25">
      <c r="A2014">
        <v>2004</v>
      </c>
      <c r="B2014" t="s">
        <v>275</v>
      </c>
      <c r="C2014" t="s">
        <v>276</v>
      </c>
      <c r="D2014">
        <v>16</v>
      </c>
      <c r="E2014">
        <v>82</v>
      </c>
      <c r="F2014">
        <v>63</v>
      </c>
      <c r="G2014" t="s">
        <v>20</v>
      </c>
      <c r="H2014" t="s">
        <v>21</v>
      </c>
      <c r="I2014" t="s">
        <v>22</v>
      </c>
      <c r="J2014" t="b">
        <v>0</v>
      </c>
      <c r="K2014" t="s">
        <v>1321</v>
      </c>
      <c r="L2014" t="s">
        <v>24</v>
      </c>
      <c r="M2014" t="b">
        <v>0</v>
      </c>
      <c r="N2014" t="s">
        <v>25</v>
      </c>
      <c r="O2014">
        <v>499796</v>
      </c>
      <c r="P2014">
        <v>503932</v>
      </c>
      <c r="Q2014" t="b">
        <v>0</v>
      </c>
      <c r="R2014">
        <v>20171011</v>
      </c>
    </row>
    <row r="2015" spans="1:18" hidden="1" x14ac:dyDescent="0.25">
      <c r="A2015">
        <v>2004</v>
      </c>
      <c r="B2015" t="s">
        <v>279</v>
      </c>
      <c r="C2015" t="s">
        <v>280</v>
      </c>
      <c r="D2015">
        <v>17</v>
      </c>
      <c r="E2015">
        <v>33</v>
      </c>
      <c r="F2015">
        <v>21</v>
      </c>
      <c r="G2015" t="s">
        <v>20</v>
      </c>
      <c r="H2015" t="s">
        <v>21</v>
      </c>
      <c r="I2015" t="s">
        <v>22</v>
      </c>
      <c r="J2015" t="b">
        <v>0</v>
      </c>
      <c r="K2015" t="s">
        <v>1663</v>
      </c>
      <c r="L2015" t="s">
        <v>31</v>
      </c>
      <c r="M2015" t="b">
        <v>0</v>
      </c>
      <c r="N2015" t="s">
        <v>25</v>
      </c>
      <c r="O2015">
        <v>69253</v>
      </c>
      <c r="P2015">
        <v>5141520</v>
      </c>
      <c r="Q2015" t="b">
        <v>0</v>
      </c>
      <c r="R2015">
        <v>20171011</v>
      </c>
    </row>
    <row r="2016" spans="1:18" hidden="1" x14ac:dyDescent="0.25">
      <c r="A2016">
        <v>2004</v>
      </c>
      <c r="B2016" t="s">
        <v>279</v>
      </c>
      <c r="C2016" t="s">
        <v>280</v>
      </c>
      <c r="D2016">
        <v>17</v>
      </c>
      <c r="E2016">
        <v>33</v>
      </c>
      <c r="F2016">
        <v>21</v>
      </c>
      <c r="G2016" t="s">
        <v>20</v>
      </c>
      <c r="H2016" t="s">
        <v>21</v>
      </c>
      <c r="I2016" t="s">
        <v>22</v>
      </c>
      <c r="J2016" t="b">
        <v>0</v>
      </c>
      <c r="K2016" t="s">
        <v>1664</v>
      </c>
      <c r="L2016" t="s">
        <v>24</v>
      </c>
      <c r="M2016" t="b">
        <v>0</v>
      </c>
      <c r="N2016" t="s">
        <v>25</v>
      </c>
      <c r="O2016">
        <v>1390690</v>
      </c>
      <c r="P2016">
        <v>5141520</v>
      </c>
      <c r="Q2016" t="b">
        <v>0</v>
      </c>
      <c r="R2016">
        <v>20171011</v>
      </c>
    </row>
    <row r="2017" spans="1:18" hidden="1" x14ac:dyDescent="0.25">
      <c r="A2017">
        <v>2004</v>
      </c>
      <c r="B2017" t="s">
        <v>279</v>
      </c>
      <c r="C2017" t="s">
        <v>280</v>
      </c>
      <c r="D2017">
        <v>17</v>
      </c>
      <c r="E2017">
        <v>33</v>
      </c>
      <c r="F2017">
        <v>21</v>
      </c>
      <c r="G2017" t="s">
        <v>20</v>
      </c>
      <c r="H2017" t="s">
        <v>21</v>
      </c>
      <c r="I2017" t="s">
        <v>22</v>
      </c>
      <c r="J2017" t="b">
        <v>0</v>
      </c>
      <c r="K2017" t="s">
        <v>1665</v>
      </c>
      <c r="L2017" t="s">
        <v>29</v>
      </c>
      <c r="M2017" t="b">
        <v>0</v>
      </c>
      <c r="N2017" t="s">
        <v>25</v>
      </c>
      <c r="O2017">
        <v>3597456</v>
      </c>
      <c r="P2017">
        <v>5141520</v>
      </c>
      <c r="Q2017" t="b">
        <v>0</v>
      </c>
      <c r="R2017">
        <v>20171011</v>
      </c>
    </row>
    <row r="2018" spans="1:18" hidden="1" x14ac:dyDescent="0.25">
      <c r="A2018">
        <v>2004</v>
      </c>
      <c r="B2018" t="s">
        <v>279</v>
      </c>
      <c r="C2018" t="s">
        <v>280</v>
      </c>
      <c r="D2018">
        <v>17</v>
      </c>
      <c r="E2018">
        <v>33</v>
      </c>
      <c r="F2018">
        <v>21</v>
      </c>
      <c r="G2018" t="s">
        <v>20</v>
      </c>
      <c r="H2018" t="s">
        <v>21</v>
      </c>
      <c r="I2018" t="s">
        <v>22</v>
      </c>
      <c r="J2018" t="b">
        <v>0</v>
      </c>
      <c r="K2018" t="s">
        <v>1666</v>
      </c>
      <c r="L2018" t="s">
        <v>27</v>
      </c>
      <c r="M2018" t="b">
        <v>0</v>
      </c>
      <c r="N2018" t="s">
        <v>25</v>
      </c>
      <c r="O2018">
        <v>81164</v>
      </c>
      <c r="P2018">
        <v>5141520</v>
      </c>
      <c r="Q2018" t="b">
        <v>0</v>
      </c>
      <c r="R2018">
        <v>20171011</v>
      </c>
    </row>
    <row r="2019" spans="1:18" hidden="1" x14ac:dyDescent="0.25">
      <c r="A2019">
        <v>2004</v>
      </c>
      <c r="B2019" t="s">
        <v>279</v>
      </c>
      <c r="C2019" t="s">
        <v>280</v>
      </c>
      <c r="D2019">
        <v>17</v>
      </c>
      <c r="E2019">
        <v>33</v>
      </c>
      <c r="F2019">
        <v>21</v>
      </c>
      <c r="G2019" t="s">
        <v>20</v>
      </c>
      <c r="H2019" t="s">
        <v>21</v>
      </c>
      <c r="I2019" t="s">
        <v>22</v>
      </c>
      <c r="J2019" t="b">
        <v>0</v>
      </c>
      <c r="K2019" t="s">
        <v>193</v>
      </c>
      <c r="L2019" t="s">
        <v>193</v>
      </c>
      <c r="M2019" t="b">
        <v>1</v>
      </c>
      <c r="N2019" t="s">
        <v>25</v>
      </c>
      <c r="O2019">
        <v>2957</v>
      </c>
      <c r="P2019">
        <v>5141520</v>
      </c>
      <c r="Q2019" t="b">
        <v>0</v>
      </c>
      <c r="R2019">
        <v>20171011</v>
      </c>
    </row>
    <row r="2020" spans="1:18" hidden="1" x14ac:dyDescent="0.25">
      <c r="A2020">
        <v>2004</v>
      </c>
      <c r="B2020" t="s">
        <v>69</v>
      </c>
      <c r="C2020" t="s">
        <v>70</v>
      </c>
      <c r="D2020">
        <v>18</v>
      </c>
      <c r="E2020">
        <v>32</v>
      </c>
      <c r="F2020">
        <v>22</v>
      </c>
      <c r="G2020" t="s">
        <v>20</v>
      </c>
      <c r="H2020" t="s">
        <v>21</v>
      </c>
      <c r="I2020" t="s">
        <v>22</v>
      </c>
      <c r="J2020" t="b">
        <v>0</v>
      </c>
      <c r="K2020" t="s">
        <v>1667</v>
      </c>
      <c r="L2020" t="s">
        <v>31</v>
      </c>
      <c r="M2020" t="b">
        <v>0</v>
      </c>
      <c r="N2020" t="s">
        <v>25</v>
      </c>
      <c r="O2020">
        <v>27344</v>
      </c>
      <c r="P2020">
        <v>2428233</v>
      </c>
      <c r="Q2020" t="b">
        <v>0</v>
      </c>
      <c r="R2020">
        <v>20171011</v>
      </c>
    </row>
    <row r="2021" spans="1:18" hidden="1" x14ac:dyDescent="0.25">
      <c r="A2021">
        <v>2004</v>
      </c>
      <c r="B2021" t="s">
        <v>69</v>
      </c>
      <c r="C2021" t="s">
        <v>70</v>
      </c>
      <c r="D2021">
        <v>18</v>
      </c>
      <c r="E2021">
        <v>32</v>
      </c>
      <c r="F2021">
        <v>22</v>
      </c>
      <c r="G2021" t="s">
        <v>20</v>
      </c>
      <c r="H2021" t="s">
        <v>21</v>
      </c>
      <c r="I2021" t="s">
        <v>22</v>
      </c>
      <c r="J2021" t="b">
        <v>0</v>
      </c>
      <c r="K2021" t="s">
        <v>1668</v>
      </c>
      <c r="L2021" t="s">
        <v>24</v>
      </c>
      <c r="M2021" t="b">
        <v>0</v>
      </c>
      <c r="N2021" t="s">
        <v>25</v>
      </c>
      <c r="O2021">
        <v>903913</v>
      </c>
      <c r="P2021">
        <v>2428233</v>
      </c>
      <c r="Q2021" t="b">
        <v>0</v>
      </c>
      <c r="R2021">
        <v>20171011</v>
      </c>
    </row>
    <row r="2022" spans="1:18" hidden="1" x14ac:dyDescent="0.25">
      <c r="A2022">
        <v>2004</v>
      </c>
      <c r="B2022" t="s">
        <v>69</v>
      </c>
      <c r="C2022" t="s">
        <v>70</v>
      </c>
      <c r="D2022">
        <v>18</v>
      </c>
      <c r="E2022">
        <v>32</v>
      </c>
      <c r="F2022">
        <v>22</v>
      </c>
      <c r="G2022" t="s">
        <v>20</v>
      </c>
      <c r="H2022" t="s">
        <v>21</v>
      </c>
      <c r="I2022" t="s">
        <v>22</v>
      </c>
      <c r="J2022" t="b">
        <v>0</v>
      </c>
      <c r="K2022" t="s">
        <v>1327</v>
      </c>
      <c r="L2022" t="s">
        <v>29</v>
      </c>
      <c r="M2022" t="b">
        <v>0</v>
      </c>
      <c r="N2022" t="s">
        <v>25</v>
      </c>
      <c r="O2022">
        <v>1496976</v>
      </c>
      <c r="P2022">
        <v>2428233</v>
      </c>
      <c r="Q2022" t="b">
        <v>0</v>
      </c>
      <c r="R2022">
        <v>20171011</v>
      </c>
    </row>
    <row r="2023" spans="1:18" hidden="1" x14ac:dyDescent="0.25">
      <c r="A2023">
        <v>2004</v>
      </c>
      <c r="B2023" t="s">
        <v>286</v>
      </c>
      <c r="C2023" t="s">
        <v>287</v>
      </c>
      <c r="D2023">
        <v>19</v>
      </c>
      <c r="E2023">
        <v>42</v>
      </c>
      <c r="F2023">
        <v>31</v>
      </c>
      <c r="G2023" t="s">
        <v>20</v>
      </c>
      <c r="H2023" t="s">
        <v>21</v>
      </c>
      <c r="I2023" t="s">
        <v>22</v>
      </c>
      <c r="J2023" t="b">
        <v>0</v>
      </c>
      <c r="K2023" t="s">
        <v>1669</v>
      </c>
      <c r="L2023" t="s">
        <v>29</v>
      </c>
      <c r="M2023" t="b">
        <v>0</v>
      </c>
      <c r="N2023" t="s">
        <v>25</v>
      </c>
      <c r="O2023">
        <v>412365</v>
      </c>
      <c r="P2023">
        <v>1479228</v>
      </c>
      <c r="Q2023" t="b">
        <v>0</v>
      </c>
      <c r="R2023">
        <v>20171011</v>
      </c>
    </row>
    <row r="2024" spans="1:18" hidden="1" x14ac:dyDescent="0.25">
      <c r="A2024">
        <v>2004</v>
      </c>
      <c r="B2024" t="s">
        <v>286</v>
      </c>
      <c r="C2024" t="s">
        <v>287</v>
      </c>
      <c r="D2024">
        <v>19</v>
      </c>
      <c r="E2024">
        <v>42</v>
      </c>
      <c r="F2024">
        <v>31</v>
      </c>
      <c r="G2024" t="s">
        <v>20</v>
      </c>
      <c r="H2024" t="s">
        <v>21</v>
      </c>
      <c r="I2024" t="s">
        <v>22</v>
      </c>
      <c r="J2024" t="b">
        <v>0</v>
      </c>
      <c r="K2024" t="s">
        <v>193</v>
      </c>
      <c r="L2024" t="s">
        <v>193</v>
      </c>
      <c r="M2024" t="b">
        <v>1</v>
      </c>
      <c r="N2024" t="s">
        <v>25</v>
      </c>
      <c r="O2024">
        <v>475</v>
      </c>
      <c r="P2024">
        <v>1479228</v>
      </c>
      <c r="Q2024" t="b">
        <v>0</v>
      </c>
      <c r="R2024">
        <v>20171011</v>
      </c>
    </row>
    <row r="2025" spans="1:18" hidden="1" x14ac:dyDescent="0.25">
      <c r="A2025">
        <v>2004</v>
      </c>
      <c r="B2025" t="s">
        <v>286</v>
      </c>
      <c r="C2025" t="s">
        <v>287</v>
      </c>
      <c r="D2025">
        <v>19</v>
      </c>
      <c r="E2025">
        <v>42</v>
      </c>
      <c r="F2025">
        <v>31</v>
      </c>
      <c r="G2025" t="s">
        <v>20</v>
      </c>
      <c r="H2025" t="s">
        <v>21</v>
      </c>
      <c r="I2025" t="s">
        <v>22</v>
      </c>
      <c r="J2025" t="b">
        <v>0</v>
      </c>
      <c r="K2025" t="s">
        <v>1670</v>
      </c>
      <c r="L2025" t="s">
        <v>31</v>
      </c>
      <c r="M2025" t="b">
        <v>0</v>
      </c>
      <c r="N2025" t="s">
        <v>25</v>
      </c>
      <c r="O2025">
        <v>15218</v>
      </c>
      <c r="P2025">
        <v>1479228</v>
      </c>
      <c r="Q2025" t="b">
        <v>0</v>
      </c>
      <c r="R2025">
        <v>20171011</v>
      </c>
    </row>
    <row r="2026" spans="1:18" hidden="1" x14ac:dyDescent="0.25">
      <c r="A2026">
        <v>2004</v>
      </c>
      <c r="B2026" t="s">
        <v>286</v>
      </c>
      <c r="C2026" t="s">
        <v>287</v>
      </c>
      <c r="D2026">
        <v>19</v>
      </c>
      <c r="E2026">
        <v>42</v>
      </c>
      <c r="F2026">
        <v>31</v>
      </c>
      <c r="G2026" t="s">
        <v>20</v>
      </c>
      <c r="H2026" t="s">
        <v>21</v>
      </c>
      <c r="I2026" t="s">
        <v>22</v>
      </c>
      <c r="J2026" t="b">
        <v>0</v>
      </c>
      <c r="K2026" t="s">
        <v>1671</v>
      </c>
      <c r="L2026" t="s">
        <v>88</v>
      </c>
      <c r="M2026" t="b">
        <v>0</v>
      </c>
      <c r="N2026" t="s">
        <v>25</v>
      </c>
      <c r="O2026">
        <v>1874</v>
      </c>
      <c r="P2026">
        <v>1479228</v>
      </c>
      <c r="Q2026" t="b">
        <v>0</v>
      </c>
      <c r="R2026">
        <v>20171011</v>
      </c>
    </row>
    <row r="2027" spans="1:18" hidden="1" x14ac:dyDescent="0.25">
      <c r="A2027">
        <v>2004</v>
      </c>
      <c r="B2027" t="s">
        <v>286</v>
      </c>
      <c r="C2027" t="s">
        <v>287</v>
      </c>
      <c r="D2027">
        <v>19</v>
      </c>
      <c r="E2027">
        <v>42</v>
      </c>
      <c r="F2027">
        <v>31</v>
      </c>
      <c r="G2027" t="s">
        <v>20</v>
      </c>
      <c r="H2027" t="s">
        <v>21</v>
      </c>
      <c r="I2027" t="s">
        <v>22</v>
      </c>
      <c r="J2027" t="b">
        <v>0</v>
      </c>
      <c r="K2027" t="s">
        <v>1672</v>
      </c>
      <c r="L2027" t="s">
        <v>932</v>
      </c>
      <c r="M2027" t="b">
        <v>0</v>
      </c>
      <c r="N2027" t="s">
        <v>25</v>
      </c>
      <c r="O2027">
        <v>11121</v>
      </c>
      <c r="P2027">
        <v>1479228</v>
      </c>
      <c r="Q2027" t="b">
        <v>0</v>
      </c>
      <c r="R2027">
        <v>20171011</v>
      </c>
    </row>
    <row r="2028" spans="1:18" hidden="1" x14ac:dyDescent="0.25">
      <c r="A2028">
        <v>2004</v>
      </c>
      <c r="B2028" t="s">
        <v>286</v>
      </c>
      <c r="C2028" t="s">
        <v>287</v>
      </c>
      <c r="D2028">
        <v>19</v>
      </c>
      <c r="E2028">
        <v>42</v>
      </c>
      <c r="F2028">
        <v>31</v>
      </c>
      <c r="G2028" t="s">
        <v>20</v>
      </c>
      <c r="H2028" t="s">
        <v>21</v>
      </c>
      <c r="I2028" t="s">
        <v>22</v>
      </c>
      <c r="J2028" t="b">
        <v>0</v>
      </c>
      <c r="K2028" t="s">
        <v>448</v>
      </c>
      <c r="L2028" t="s">
        <v>24</v>
      </c>
      <c r="M2028" t="b">
        <v>0</v>
      </c>
      <c r="N2028" t="s">
        <v>25</v>
      </c>
      <c r="O2028">
        <v>1038175</v>
      </c>
      <c r="P2028">
        <v>1479228</v>
      </c>
      <c r="Q2028" t="b">
        <v>0</v>
      </c>
      <c r="R2028">
        <v>20171011</v>
      </c>
    </row>
    <row r="2029" spans="1:18" hidden="1" x14ac:dyDescent="0.25">
      <c r="A2029">
        <v>2004</v>
      </c>
      <c r="B2029" t="s">
        <v>292</v>
      </c>
      <c r="C2029" t="s">
        <v>293</v>
      </c>
      <c r="D2029">
        <v>20</v>
      </c>
      <c r="E2029">
        <v>47</v>
      </c>
      <c r="F2029">
        <v>32</v>
      </c>
      <c r="G2029" t="s">
        <v>20</v>
      </c>
      <c r="H2029" t="s">
        <v>21</v>
      </c>
      <c r="I2029" t="s">
        <v>22</v>
      </c>
      <c r="J2029" t="b">
        <v>0</v>
      </c>
      <c r="K2029" t="s">
        <v>1559</v>
      </c>
      <c r="L2029" t="s">
        <v>1192</v>
      </c>
      <c r="M2029" t="b">
        <v>0</v>
      </c>
      <c r="N2029" t="s">
        <v>25</v>
      </c>
      <c r="O2029">
        <v>15980</v>
      </c>
      <c r="P2029">
        <v>1129022</v>
      </c>
      <c r="Q2029" t="b">
        <v>0</v>
      </c>
      <c r="R2029">
        <v>20171011</v>
      </c>
    </row>
    <row r="2030" spans="1:18" hidden="1" x14ac:dyDescent="0.25">
      <c r="A2030">
        <v>2004</v>
      </c>
      <c r="B2030" t="s">
        <v>292</v>
      </c>
      <c r="C2030" t="s">
        <v>293</v>
      </c>
      <c r="D2030">
        <v>20</v>
      </c>
      <c r="E2030">
        <v>47</v>
      </c>
      <c r="F2030">
        <v>32</v>
      </c>
      <c r="G2030" t="s">
        <v>20</v>
      </c>
      <c r="H2030" t="s">
        <v>21</v>
      </c>
      <c r="I2030" t="s">
        <v>22</v>
      </c>
      <c r="J2030" t="b">
        <v>0</v>
      </c>
      <c r="K2030" t="s">
        <v>1673</v>
      </c>
      <c r="L2030" t="s">
        <v>29</v>
      </c>
      <c r="M2030" t="b">
        <v>0</v>
      </c>
      <c r="N2030" t="s">
        <v>25</v>
      </c>
      <c r="O2030">
        <v>310337</v>
      </c>
      <c r="P2030">
        <v>1129022</v>
      </c>
      <c r="Q2030" t="b">
        <v>0</v>
      </c>
      <c r="R2030">
        <v>20171011</v>
      </c>
    </row>
    <row r="2031" spans="1:18" hidden="1" x14ac:dyDescent="0.25">
      <c r="A2031">
        <v>2004</v>
      </c>
      <c r="B2031" t="s">
        <v>292</v>
      </c>
      <c r="C2031" t="s">
        <v>293</v>
      </c>
      <c r="D2031">
        <v>20</v>
      </c>
      <c r="E2031">
        <v>47</v>
      </c>
      <c r="F2031">
        <v>32</v>
      </c>
      <c r="G2031" t="s">
        <v>20</v>
      </c>
      <c r="H2031" t="s">
        <v>21</v>
      </c>
      <c r="I2031" t="s">
        <v>22</v>
      </c>
      <c r="J2031" t="b">
        <v>0</v>
      </c>
      <c r="K2031" t="s">
        <v>1558</v>
      </c>
      <c r="L2031" t="s">
        <v>31</v>
      </c>
      <c r="M2031" t="b">
        <v>0</v>
      </c>
      <c r="N2031" t="s">
        <v>25</v>
      </c>
      <c r="O2031">
        <v>21842</v>
      </c>
      <c r="P2031">
        <v>1129022</v>
      </c>
      <c r="Q2031" t="b">
        <v>0</v>
      </c>
      <c r="R2031">
        <v>20171011</v>
      </c>
    </row>
    <row r="2032" spans="1:18" hidden="1" x14ac:dyDescent="0.25">
      <c r="A2032">
        <v>2004</v>
      </c>
      <c r="B2032" t="s">
        <v>292</v>
      </c>
      <c r="C2032" t="s">
        <v>293</v>
      </c>
      <c r="D2032">
        <v>20</v>
      </c>
      <c r="E2032">
        <v>47</v>
      </c>
      <c r="F2032">
        <v>32</v>
      </c>
      <c r="G2032" t="s">
        <v>20</v>
      </c>
      <c r="H2032" t="s">
        <v>21</v>
      </c>
      <c r="I2032" t="s">
        <v>22</v>
      </c>
      <c r="J2032" t="b">
        <v>0</v>
      </c>
      <c r="K2032" t="s">
        <v>1202</v>
      </c>
      <c r="L2032" t="s">
        <v>24</v>
      </c>
      <c r="M2032" t="b">
        <v>0</v>
      </c>
      <c r="N2032" t="s">
        <v>25</v>
      </c>
      <c r="O2032">
        <v>780863</v>
      </c>
      <c r="P2032">
        <v>1129022</v>
      </c>
      <c r="Q2032" t="b">
        <v>0</v>
      </c>
      <c r="R2032">
        <v>20171011</v>
      </c>
    </row>
    <row r="2033" spans="1:18" hidden="1" x14ac:dyDescent="0.25">
      <c r="A2033">
        <v>2004</v>
      </c>
      <c r="B2033" t="s">
        <v>298</v>
      </c>
      <c r="C2033" t="s">
        <v>299</v>
      </c>
      <c r="D2033">
        <v>21</v>
      </c>
      <c r="E2033">
        <v>61</v>
      </c>
      <c r="F2033">
        <v>51</v>
      </c>
      <c r="G2033" t="s">
        <v>20</v>
      </c>
      <c r="H2033" t="s">
        <v>21</v>
      </c>
      <c r="I2033" t="s">
        <v>22</v>
      </c>
      <c r="J2033" t="b">
        <v>0</v>
      </c>
      <c r="K2033" t="s">
        <v>1674</v>
      </c>
      <c r="L2033" t="s">
        <v>29</v>
      </c>
      <c r="M2033" t="b">
        <v>0</v>
      </c>
      <c r="N2033" t="s">
        <v>25</v>
      </c>
      <c r="O2033">
        <v>850855</v>
      </c>
      <c r="P2033">
        <v>1724362</v>
      </c>
      <c r="Q2033" t="b">
        <v>0</v>
      </c>
      <c r="R2033">
        <v>20171011</v>
      </c>
    </row>
    <row r="2034" spans="1:18" hidden="1" x14ac:dyDescent="0.25">
      <c r="A2034">
        <v>2004</v>
      </c>
      <c r="B2034" t="s">
        <v>298</v>
      </c>
      <c r="C2034" t="s">
        <v>299</v>
      </c>
      <c r="D2034">
        <v>21</v>
      </c>
      <c r="E2034">
        <v>61</v>
      </c>
      <c r="F2034">
        <v>51</v>
      </c>
      <c r="G2034" t="s">
        <v>20</v>
      </c>
      <c r="H2034" t="s">
        <v>21</v>
      </c>
      <c r="I2034" t="s">
        <v>22</v>
      </c>
      <c r="J2034" t="b">
        <v>0</v>
      </c>
      <c r="K2034" t="s">
        <v>1338</v>
      </c>
      <c r="L2034" t="s">
        <v>24</v>
      </c>
      <c r="M2034" t="b">
        <v>0</v>
      </c>
      <c r="N2034" t="s">
        <v>25</v>
      </c>
      <c r="O2034">
        <v>873507</v>
      </c>
      <c r="P2034">
        <v>1724362</v>
      </c>
      <c r="Q2034" t="b">
        <v>0</v>
      </c>
      <c r="R2034">
        <v>20171011</v>
      </c>
    </row>
    <row r="2035" spans="1:18" hidden="1" x14ac:dyDescent="0.25">
      <c r="A2035">
        <v>2004</v>
      </c>
      <c r="B2035" t="s">
        <v>303</v>
      </c>
      <c r="C2035" t="s">
        <v>304</v>
      </c>
      <c r="D2035">
        <v>22</v>
      </c>
      <c r="E2035">
        <v>72</v>
      </c>
      <c r="F2035">
        <v>45</v>
      </c>
      <c r="G2035" t="s">
        <v>20</v>
      </c>
      <c r="H2035" t="s">
        <v>21</v>
      </c>
      <c r="I2035" t="s">
        <v>22</v>
      </c>
      <c r="J2035" t="b">
        <v>0</v>
      </c>
      <c r="K2035" t="s">
        <v>1675</v>
      </c>
      <c r="L2035" t="s">
        <v>29</v>
      </c>
      <c r="M2035" t="b">
        <v>0</v>
      </c>
      <c r="N2035" t="s">
        <v>25</v>
      </c>
      <c r="O2035">
        <v>275821</v>
      </c>
      <c r="P2035">
        <v>1848056</v>
      </c>
      <c r="Q2035" t="b">
        <v>0</v>
      </c>
      <c r="R2035">
        <v>20171011</v>
      </c>
    </row>
    <row r="2036" spans="1:18" hidden="1" x14ac:dyDescent="0.25">
      <c r="A2036">
        <v>2004</v>
      </c>
      <c r="B2036" t="s">
        <v>303</v>
      </c>
      <c r="C2036" t="s">
        <v>304</v>
      </c>
      <c r="D2036">
        <v>22</v>
      </c>
      <c r="E2036">
        <v>72</v>
      </c>
      <c r="F2036">
        <v>45</v>
      </c>
      <c r="G2036" t="s">
        <v>20</v>
      </c>
      <c r="H2036" t="s">
        <v>21</v>
      </c>
      <c r="I2036" t="s">
        <v>22</v>
      </c>
      <c r="J2036" t="b">
        <v>0</v>
      </c>
      <c r="K2036" t="s">
        <v>1676</v>
      </c>
      <c r="L2036" t="s">
        <v>1341</v>
      </c>
      <c r="M2036" t="b">
        <v>0</v>
      </c>
      <c r="N2036" t="s">
        <v>25</v>
      </c>
      <c r="O2036">
        <v>15097</v>
      </c>
      <c r="P2036">
        <v>1848056</v>
      </c>
      <c r="Q2036" t="b">
        <v>0</v>
      </c>
      <c r="R2036">
        <v>20171011</v>
      </c>
    </row>
    <row r="2037" spans="1:18" hidden="1" x14ac:dyDescent="0.25">
      <c r="A2037">
        <v>2004</v>
      </c>
      <c r="B2037" t="s">
        <v>303</v>
      </c>
      <c r="C2037" t="s">
        <v>304</v>
      </c>
      <c r="D2037">
        <v>22</v>
      </c>
      <c r="E2037">
        <v>72</v>
      </c>
      <c r="F2037">
        <v>45</v>
      </c>
      <c r="G2037" t="s">
        <v>20</v>
      </c>
      <c r="H2037" t="s">
        <v>21</v>
      </c>
      <c r="I2037" t="s">
        <v>22</v>
      </c>
      <c r="J2037" t="b">
        <v>0</v>
      </c>
      <c r="K2037" t="s">
        <v>1339</v>
      </c>
      <c r="L2037" t="s">
        <v>29</v>
      </c>
      <c r="M2037" t="b">
        <v>0</v>
      </c>
      <c r="N2037" t="s">
        <v>25</v>
      </c>
      <c r="O2037">
        <v>12289</v>
      </c>
      <c r="P2037">
        <v>1848056</v>
      </c>
      <c r="Q2037" t="b">
        <v>0</v>
      </c>
      <c r="R2037">
        <v>20171011</v>
      </c>
    </row>
    <row r="2038" spans="1:18" hidden="1" x14ac:dyDescent="0.25">
      <c r="A2038">
        <v>2004</v>
      </c>
      <c r="B2038" t="s">
        <v>303</v>
      </c>
      <c r="C2038" t="s">
        <v>304</v>
      </c>
      <c r="D2038">
        <v>22</v>
      </c>
      <c r="E2038">
        <v>72</v>
      </c>
      <c r="F2038">
        <v>45</v>
      </c>
      <c r="G2038" t="s">
        <v>20</v>
      </c>
      <c r="H2038" t="s">
        <v>21</v>
      </c>
      <c r="I2038" t="s">
        <v>22</v>
      </c>
      <c r="J2038" t="b">
        <v>0</v>
      </c>
      <c r="K2038" t="s">
        <v>1677</v>
      </c>
      <c r="L2038" t="s">
        <v>29</v>
      </c>
      <c r="M2038" t="b">
        <v>0</v>
      </c>
      <c r="N2038" t="s">
        <v>25</v>
      </c>
      <c r="O2038">
        <v>542150</v>
      </c>
      <c r="P2038">
        <v>1848056</v>
      </c>
      <c r="Q2038" t="b">
        <v>0</v>
      </c>
      <c r="R2038">
        <v>20171011</v>
      </c>
    </row>
    <row r="2039" spans="1:18" hidden="1" x14ac:dyDescent="0.25">
      <c r="A2039">
        <v>2004</v>
      </c>
      <c r="B2039" t="s">
        <v>303</v>
      </c>
      <c r="C2039" t="s">
        <v>304</v>
      </c>
      <c r="D2039">
        <v>22</v>
      </c>
      <c r="E2039">
        <v>72</v>
      </c>
      <c r="F2039">
        <v>45</v>
      </c>
      <c r="G2039" t="s">
        <v>20</v>
      </c>
      <c r="H2039" t="s">
        <v>21</v>
      </c>
      <c r="I2039" t="s">
        <v>22</v>
      </c>
      <c r="J2039" t="b">
        <v>0</v>
      </c>
      <c r="K2039" t="s">
        <v>1678</v>
      </c>
      <c r="L2039" t="s">
        <v>24</v>
      </c>
      <c r="M2039" t="b">
        <v>0</v>
      </c>
      <c r="N2039" t="s">
        <v>25</v>
      </c>
      <c r="O2039">
        <v>943014</v>
      </c>
      <c r="P2039">
        <v>1848056</v>
      </c>
      <c r="Q2039" t="b">
        <v>0</v>
      </c>
      <c r="R2039">
        <v>20171011</v>
      </c>
    </row>
    <row r="2040" spans="1:18" hidden="1" x14ac:dyDescent="0.25">
      <c r="A2040">
        <v>2004</v>
      </c>
      <c r="B2040" t="s">
        <v>303</v>
      </c>
      <c r="C2040" t="s">
        <v>304</v>
      </c>
      <c r="D2040">
        <v>22</v>
      </c>
      <c r="E2040">
        <v>72</v>
      </c>
      <c r="F2040">
        <v>45</v>
      </c>
      <c r="G2040" t="s">
        <v>20</v>
      </c>
      <c r="H2040" t="s">
        <v>21</v>
      </c>
      <c r="I2040" t="s">
        <v>22</v>
      </c>
      <c r="J2040" t="b">
        <v>0</v>
      </c>
      <c r="K2040" t="s">
        <v>1679</v>
      </c>
      <c r="L2040" t="s">
        <v>29</v>
      </c>
      <c r="M2040" t="b">
        <v>0</v>
      </c>
      <c r="N2040" t="s">
        <v>25</v>
      </c>
      <c r="O2040">
        <v>47222</v>
      </c>
      <c r="P2040">
        <v>1848056</v>
      </c>
      <c r="Q2040" t="b">
        <v>0</v>
      </c>
      <c r="R2040">
        <v>20171011</v>
      </c>
    </row>
    <row r="2041" spans="1:18" hidden="1" x14ac:dyDescent="0.25">
      <c r="A2041">
        <v>2004</v>
      </c>
      <c r="B2041" t="s">
        <v>303</v>
      </c>
      <c r="C2041" t="s">
        <v>304</v>
      </c>
      <c r="D2041">
        <v>22</v>
      </c>
      <c r="E2041">
        <v>72</v>
      </c>
      <c r="F2041">
        <v>45</v>
      </c>
      <c r="G2041" t="s">
        <v>20</v>
      </c>
      <c r="H2041" t="s">
        <v>21</v>
      </c>
      <c r="I2041" t="s">
        <v>22</v>
      </c>
      <c r="J2041" t="b">
        <v>0</v>
      </c>
      <c r="K2041" t="s">
        <v>1680</v>
      </c>
      <c r="L2041" t="s">
        <v>1341</v>
      </c>
      <c r="M2041" t="b">
        <v>0</v>
      </c>
      <c r="N2041" t="s">
        <v>25</v>
      </c>
      <c r="O2041">
        <v>12463</v>
      </c>
      <c r="P2041">
        <v>1848056</v>
      </c>
      <c r="Q2041" t="b">
        <v>0</v>
      </c>
      <c r="R2041">
        <v>20171011</v>
      </c>
    </row>
    <row r="2042" spans="1:18" hidden="1" x14ac:dyDescent="0.25">
      <c r="A2042">
        <v>2004</v>
      </c>
      <c r="B2042" t="s">
        <v>80</v>
      </c>
      <c r="C2042" t="s">
        <v>81</v>
      </c>
      <c r="D2042">
        <v>24</v>
      </c>
      <c r="E2042">
        <v>52</v>
      </c>
      <c r="F2042">
        <v>52</v>
      </c>
      <c r="G2042" t="s">
        <v>20</v>
      </c>
      <c r="H2042" t="s">
        <v>21</v>
      </c>
      <c r="I2042" t="s">
        <v>22</v>
      </c>
      <c r="J2042" t="b">
        <v>0</v>
      </c>
      <c r="K2042" t="s">
        <v>193</v>
      </c>
      <c r="L2042" t="s">
        <v>193</v>
      </c>
      <c r="M2042" t="b">
        <v>1</v>
      </c>
      <c r="N2042" t="s">
        <v>25</v>
      </c>
      <c r="O2042">
        <v>47</v>
      </c>
      <c r="P2042">
        <v>2321931</v>
      </c>
      <c r="Q2042" t="b">
        <v>0</v>
      </c>
      <c r="R2042">
        <v>20171011</v>
      </c>
    </row>
    <row r="2043" spans="1:18" hidden="1" x14ac:dyDescent="0.25">
      <c r="A2043">
        <v>2004</v>
      </c>
      <c r="B2043" t="s">
        <v>80</v>
      </c>
      <c r="C2043" t="s">
        <v>81</v>
      </c>
      <c r="D2043">
        <v>24</v>
      </c>
      <c r="E2043">
        <v>52</v>
      </c>
      <c r="F2043">
        <v>52</v>
      </c>
      <c r="G2043" t="s">
        <v>20</v>
      </c>
      <c r="H2043" t="s">
        <v>21</v>
      </c>
      <c r="I2043" t="s">
        <v>22</v>
      </c>
      <c r="J2043" t="b">
        <v>0</v>
      </c>
      <c r="K2043" t="s">
        <v>743</v>
      </c>
      <c r="L2043" t="s">
        <v>29</v>
      </c>
      <c r="M2043" t="b">
        <v>0</v>
      </c>
      <c r="N2043" t="s">
        <v>25</v>
      </c>
      <c r="O2043">
        <v>1504691</v>
      </c>
      <c r="P2043">
        <v>2321931</v>
      </c>
      <c r="Q2043" t="b">
        <v>0</v>
      </c>
      <c r="R2043">
        <v>20171011</v>
      </c>
    </row>
    <row r="2044" spans="1:18" hidden="1" x14ac:dyDescent="0.25">
      <c r="A2044">
        <v>2004</v>
      </c>
      <c r="B2044" t="s">
        <v>80</v>
      </c>
      <c r="C2044" t="s">
        <v>81</v>
      </c>
      <c r="D2044">
        <v>24</v>
      </c>
      <c r="E2044">
        <v>52</v>
      </c>
      <c r="F2044">
        <v>52</v>
      </c>
      <c r="G2044" t="s">
        <v>20</v>
      </c>
      <c r="H2044" t="s">
        <v>21</v>
      </c>
      <c r="I2044" t="s">
        <v>22</v>
      </c>
      <c r="J2044" t="b">
        <v>0</v>
      </c>
      <c r="K2044" t="s">
        <v>1681</v>
      </c>
      <c r="L2044" t="s">
        <v>24</v>
      </c>
      <c r="M2044" t="b">
        <v>0</v>
      </c>
      <c r="N2044" t="s">
        <v>25</v>
      </c>
      <c r="O2044">
        <v>783055</v>
      </c>
      <c r="P2044">
        <v>2321931</v>
      </c>
      <c r="Q2044" t="b">
        <v>0</v>
      </c>
      <c r="R2044">
        <v>20171011</v>
      </c>
    </row>
    <row r="2045" spans="1:18" hidden="1" x14ac:dyDescent="0.25">
      <c r="A2045">
        <v>2004</v>
      </c>
      <c r="B2045" t="s">
        <v>80</v>
      </c>
      <c r="C2045" t="s">
        <v>81</v>
      </c>
      <c r="D2045">
        <v>24</v>
      </c>
      <c r="E2045">
        <v>52</v>
      </c>
      <c r="F2045">
        <v>52</v>
      </c>
      <c r="G2045" t="s">
        <v>20</v>
      </c>
      <c r="H2045" t="s">
        <v>21</v>
      </c>
      <c r="I2045" t="s">
        <v>22</v>
      </c>
      <c r="J2045" t="b">
        <v>0</v>
      </c>
      <c r="K2045" t="s">
        <v>193</v>
      </c>
      <c r="L2045" t="s">
        <v>193</v>
      </c>
      <c r="M2045" t="b">
        <v>1</v>
      </c>
      <c r="N2045" t="s">
        <v>25</v>
      </c>
      <c r="O2045">
        <v>204</v>
      </c>
      <c r="P2045">
        <v>2321931</v>
      </c>
      <c r="Q2045" t="b">
        <v>0</v>
      </c>
      <c r="R2045">
        <v>20171011</v>
      </c>
    </row>
    <row r="2046" spans="1:18" hidden="1" x14ac:dyDescent="0.25">
      <c r="A2046">
        <v>2004</v>
      </c>
      <c r="B2046" t="s">
        <v>80</v>
      </c>
      <c r="C2046" t="s">
        <v>81</v>
      </c>
      <c r="D2046">
        <v>24</v>
      </c>
      <c r="E2046">
        <v>52</v>
      </c>
      <c r="F2046">
        <v>52</v>
      </c>
      <c r="G2046" t="s">
        <v>20</v>
      </c>
      <c r="H2046" t="s">
        <v>21</v>
      </c>
      <c r="I2046" t="s">
        <v>22</v>
      </c>
      <c r="J2046" t="b">
        <v>0</v>
      </c>
      <c r="K2046" t="s">
        <v>193</v>
      </c>
      <c r="L2046" t="s">
        <v>193</v>
      </c>
      <c r="M2046" t="b">
        <v>1</v>
      </c>
      <c r="N2046" t="s">
        <v>25</v>
      </c>
      <c r="O2046">
        <v>109</v>
      </c>
      <c r="P2046">
        <v>2321931</v>
      </c>
      <c r="Q2046" t="b">
        <v>0</v>
      </c>
      <c r="R2046">
        <v>20171011</v>
      </c>
    </row>
    <row r="2047" spans="1:18" hidden="1" x14ac:dyDescent="0.25">
      <c r="A2047">
        <v>2004</v>
      </c>
      <c r="B2047" t="s">
        <v>80</v>
      </c>
      <c r="C2047" t="s">
        <v>81</v>
      </c>
      <c r="D2047">
        <v>24</v>
      </c>
      <c r="E2047">
        <v>52</v>
      </c>
      <c r="F2047">
        <v>52</v>
      </c>
      <c r="G2047" t="s">
        <v>20</v>
      </c>
      <c r="H2047" t="s">
        <v>21</v>
      </c>
      <c r="I2047" t="s">
        <v>22</v>
      </c>
      <c r="J2047" t="b">
        <v>0</v>
      </c>
      <c r="K2047" t="s">
        <v>1682</v>
      </c>
      <c r="L2047" t="s">
        <v>182</v>
      </c>
      <c r="M2047" t="b">
        <v>0</v>
      </c>
      <c r="N2047" t="s">
        <v>25</v>
      </c>
      <c r="O2047">
        <v>9009</v>
      </c>
      <c r="P2047">
        <v>2321931</v>
      </c>
      <c r="Q2047" t="b">
        <v>0</v>
      </c>
      <c r="R2047">
        <v>20171011</v>
      </c>
    </row>
    <row r="2048" spans="1:18" hidden="1" x14ac:dyDescent="0.25">
      <c r="A2048">
        <v>2004</v>
      </c>
      <c r="B2048" t="s">
        <v>80</v>
      </c>
      <c r="C2048" t="s">
        <v>81</v>
      </c>
      <c r="D2048">
        <v>24</v>
      </c>
      <c r="E2048">
        <v>52</v>
      </c>
      <c r="F2048">
        <v>52</v>
      </c>
      <c r="G2048" t="s">
        <v>20</v>
      </c>
      <c r="H2048" t="s">
        <v>21</v>
      </c>
      <c r="I2048" t="s">
        <v>22</v>
      </c>
      <c r="J2048" t="b">
        <v>0</v>
      </c>
      <c r="K2048" t="s">
        <v>1683</v>
      </c>
      <c r="L2048" t="s">
        <v>932</v>
      </c>
      <c r="M2048" t="b">
        <v>0</v>
      </c>
      <c r="N2048" t="s">
        <v>25</v>
      </c>
      <c r="O2048">
        <v>24816</v>
      </c>
      <c r="P2048">
        <v>2321931</v>
      </c>
      <c r="Q2048" t="b">
        <v>0</v>
      </c>
      <c r="R2048">
        <v>20171011</v>
      </c>
    </row>
    <row r="2049" spans="1:18" hidden="1" x14ac:dyDescent="0.25">
      <c r="A2049">
        <v>2004</v>
      </c>
      <c r="B2049" t="s">
        <v>115</v>
      </c>
      <c r="C2049" t="s">
        <v>116</v>
      </c>
      <c r="D2049">
        <v>29</v>
      </c>
      <c r="E2049">
        <v>43</v>
      </c>
      <c r="F2049">
        <v>34</v>
      </c>
      <c r="G2049" t="s">
        <v>20</v>
      </c>
      <c r="H2049" t="s">
        <v>21</v>
      </c>
      <c r="I2049" t="s">
        <v>22</v>
      </c>
      <c r="J2049" t="b">
        <v>0</v>
      </c>
      <c r="K2049" t="s">
        <v>1684</v>
      </c>
      <c r="L2049" t="s">
        <v>29</v>
      </c>
      <c r="M2049" t="b">
        <v>0</v>
      </c>
      <c r="N2049" t="s">
        <v>25</v>
      </c>
      <c r="O2049">
        <v>1158261</v>
      </c>
      <c r="P2049">
        <v>2706402</v>
      </c>
      <c r="Q2049" t="b">
        <v>0</v>
      </c>
      <c r="R2049">
        <v>20171011</v>
      </c>
    </row>
    <row r="2050" spans="1:18" hidden="1" x14ac:dyDescent="0.25">
      <c r="A2050">
        <v>2004</v>
      </c>
      <c r="B2050" t="s">
        <v>115</v>
      </c>
      <c r="C2050" t="s">
        <v>116</v>
      </c>
      <c r="D2050">
        <v>29</v>
      </c>
      <c r="E2050">
        <v>43</v>
      </c>
      <c r="F2050">
        <v>34</v>
      </c>
      <c r="G2050" t="s">
        <v>20</v>
      </c>
      <c r="H2050" t="s">
        <v>21</v>
      </c>
      <c r="I2050" t="s">
        <v>22</v>
      </c>
      <c r="J2050" t="b">
        <v>0</v>
      </c>
      <c r="K2050" t="s">
        <v>1685</v>
      </c>
      <c r="L2050" t="s">
        <v>182</v>
      </c>
      <c r="M2050" t="b">
        <v>0</v>
      </c>
      <c r="N2050" t="s">
        <v>25</v>
      </c>
      <c r="O2050">
        <v>10404</v>
      </c>
      <c r="P2050">
        <v>2706402</v>
      </c>
      <c r="Q2050" t="b">
        <v>0</v>
      </c>
      <c r="R2050">
        <v>20171011</v>
      </c>
    </row>
    <row r="2051" spans="1:18" hidden="1" x14ac:dyDescent="0.25">
      <c r="A2051">
        <v>2004</v>
      </c>
      <c r="B2051" t="s">
        <v>115</v>
      </c>
      <c r="C2051" t="s">
        <v>116</v>
      </c>
      <c r="D2051">
        <v>29</v>
      </c>
      <c r="E2051">
        <v>43</v>
      </c>
      <c r="F2051">
        <v>34</v>
      </c>
      <c r="G2051" t="s">
        <v>20</v>
      </c>
      <c r="H2051" t="s">
        <v>21</v>
      </c>
      <c r="I2051" t="s">
        <v>22</v>
      </c>
      <c r="J2051" t="b">
        <v>0</v>
      </c>
      <c r="K2051" t="s">
        <v>997</v>
      </c>
      <c r="L2051" t="s">
        <v>24</v>
      </c>
      <c r="M2051" t="b">
        <v>0</v>
      </c>
      <c r="N2051" t="s">
        <v>25</v>
      </c>
      <c r="O2051">
        <v>1518089</v>
      </c>
      <c r="P2051">
        <v>2706402</v>
      </c>
      <c r="Q2051" t="b">
        <v>0</v>
      </c>
      <c r="R2051">
        <v>20171011</v>
      </c>
    </row>
    <row r="2052" spans="1:18" hidden="1" x14ac:dyDescent="0.25">
      <c r="A2052">
        <v>2004</v>
      </c>
      <c r="B2052" t="s">
        <v>115</v>
      </c>
      <c r="C2052" t="s">
        <v>116</v>
      </c>
      <c r="D2052">
        <v>29</v>
      </c>
      <c r="E2052">
        <v>43</v>
      </c>
      <c r="F2052">
        <v>34</v>
      </c>
      <c r="G2052" t="s">
        <v>20</v>
      </c>
      <c r="H2052" t="s">
        <v>21</v>
      </c>
      <c r="I2052" t="s">
        <v>22</v>
      </c>
      <c r="J2052" t="b">
        <v>0</v>
      </c>
      <c r="K2052" t="s">
        <v>1686</v>
      </c>
      <c r="L2052" t="s">
        <v>31</v>
      </c>
      <c r="M2052" t="b">
        <v>0</v>
      </c>
      <c r="N2052" t="s">
        <v>25</v>
      </c>
      <c r="O2052">
        <v>19648</v>
      </c>
      <c r="P2052">
        <v>2706402</v>
      </c>
      <c r="Q2052" t="b">
        <v>0</v>
      </c>
      <c r="R2052">
        <v>20171011</v>
      </c>
    </row>
    <row r="2053" spans="1:18" hidden="1" x14ac:dyDescent="0.25">
      <c r="A2053">
        <v>2004</v>
      </c>
      <c r="B2053" t="s">
        <v>129</v>
      </c>
      <c r="C2053" t="s">
        <v>130</v>
      </c>
      <c r="D2053">
        <v>32</v>
      </c>
      <c r="E2053">
        <v>88</v>
      </c>
      <c r="F2053">
        <v>65</v>
      </c>
      <c r="G2053" t="s">
        <v>20</v>
      </c>
      <c r="H2053" t="s">
        <v>21</v>
      </c>
      <c r="I2053" t="s">
        <v>22</v>
      </c>
      <c r="J2053" t="b">
        <v>0</v>
      </c>
      <c r="K2053" t="s">
        <v>1687</v>
      </c>
      <c r="L2053" t="s">
        <v>24</v>
      </c>
      <c r="M2053" t="b">
        <v>0</v>
      </c>
      <c r="N2053" t="s">
        <v>25</v>
      </c>
      <c r="O2053">
        <v>284640</v>
      </c>
      <c r="P2053">
        <v>810068</v>
      </c>
      <c r="Q2053" t="b">
        <v>0</v>
      </c>
      <c r="R2053">
        <v>20171011</v>
      </c>
    </row>
    <row r="2054" spans="1:18" hidden="1" x14ac:dyDescent="0.25">
      <c r="A2054">
        <v>2004</v>
      </c>
      <c r="B2054" t="s">
        <v>129</v>
      </c>
      <c r="C2054" t="s">
        <v>130</v>
      </c>
      <c r="D2054">
        <v>32</v>
      </c>
      <c r="E2054">
        <v>88</v>
      </c>
      <c r="F2054">
        <v>65</v>
      </c>
      <c r="G2054" t="s">
        <v>20</v>
      </c>
      <c r="H2054" t="s">
        <v>21</v>
      </c>
      <c r="I2054" t="s">
        <v>22</v>
      </c>
      <c r="J2054" t="b">
        <v>0</v>
      </c>
      <c r="K2054" t="s">
        <v>747</v>
      </c>
      <c r="L2054" t="s">
        <v>29</v>
      </c>
      <c r="M2054" t="b">
        <v>0</v>
      </c>
      <c r="N2054" t="s">
        <v>25</v>
      </c>
      <c r="O2054">
        <v>494805</v>
      </c>
      <c r="P2054">
        <v>810068</v>
      </c>
      <c r="Q2054" t="b">
        <v>0</v>
      </c>
      <c r="R2054">
        <v>20171011</v>
      </c>
    </row>
    <row r="2055" spans="1:18" hidden="1" x14ac:dyDescent="0.25">
      <c r="A2055">
        <v>2004</v>
      </c>
      <c r="B2055" t="s">
        <v>129</v>
      </c>
      <c r="C2055" t="s">
        <v>130</v>
      </c>
      <c r="D2055">
        <v>32</v>
      </c>
      <c r="E2055">
        <v>88</v>
      </c>
      <c r="F2055">
        <v>65</v>
      </c>
      <c r="G2055" t="s">
        <v>20</v>
      </c>
      <c r="H2055" t="s">
        <v>21</v>
      </c>
      <c r="I2055" t="s">
        <v>22</v>
      </c>
      <c r="J2055" t="b">
        <v>0</v>
      </c>
      <c r="K2055" t="s">
        <v>134</v>
      </c>
      <c r="M2055" t="b">
        <v>0</v>
      </c>
      <c r="N2055" t="s">
        <v>25</v>
      </c>
      <c r="O2055">
        <v>12968</v>
      </c>
      <c r="P2055">
        <v>810068</v>
      </c>
      <c r="Q2055" t="b">
        <v>0</v>
      </c>
      <c r="R2055">
        <v>20171011</v>
      </c>
    </row>
    <row r="2056" spans="1:18" hidden="1" x14ac:dyDescent="0.25">
      <c r="A2056">
        <v>2004</v>
      </c>
      <c r="B2056" t="s">
        <v>129</v>
      </c>
      <c r="C2056" t="s">
        <v>130</v>
      </c>
      <c r="D2056">
        <v>32</v>
      </c>
      <c r="E2056">
        <v>88</v>
      </c>
      <c r="F2056">
        <v>65</v>
      </c>
      <c r="G2056" t="s">
        <v>20</v>
      </c>
      <c r="H2056" t="s">
        <v>21</v>
      </c>
      <c r="I2056" t="s">
        <v>22</v>
      </c>
      <c r="J2056" t="b">
        <v>0</v>
      </c>
      <c r="K2056" t="s">
        <v>1688</v>
      </c>
      <c r="L2056" t="s">
        <v>972</v>
      </c>
      <c r="M2056" t="b">
        <v>0</v>
      </c>
      <c r="N2056" t="s">
        <v>25</v>
      </c>
      <c r="O2056">
        <v>2095</v>
      </c>
      <c r="P2056">
        <v>810068</v>
      </c>
      <c r="Q2056" t="b">
        <v>0</v>
      </c>
      <c r="R2056">
        <v>20171011</v>
      </c>
    </row>
    <row r="2057" spans="1:18" hidden="1" x14ac:dyDescent="0.25">
      <c r="A2057">
        <v>2004</v>
      </c>
      <c r="B2057" t="s">
        <v>129</v>
      </c>
      <c r="C2057" t="s">
        <v>130</v>
      </c>
      <c r="D2057">
        <v>32</v>
      </c>
      <c r="E2057">
        <v>88</v>
      </c>
      <c r="F2057">
        <v>65</v>
      </c>
      <c r="G2057" t="s">
        <v>20</v>
      </c>
      <c r="H2057" t="s">
        <v>21</v>
      </c>
      <c r="I2057" t="s">
        <v>22</v>
      </c>
      <c r="J2057" t="b">
        <v>0</v>
      </c>
      <c r="K2057" t="s">
        <v>1689</v>
      </c>
      <c r="L2057" t="s">
        <v>132</v>
      </c>
      <c r="M2057" t="b">
        <v>0</v>
      </c>
      <c r="N2057" t="s">
        <v>25</v>
      </c>
      <c r="O2057">
        <v>6001</v>
      </c>
      <c r="P2057">
        <v>810068</v>
      </c>
      <c r="Q2057" t="b">
        <v>0</v>
      </c>
      <c r="R2057">
        <v>20171011</v>
      </c>
    </row>
    <row r="2058" spans="1:18" hidden="1" x14ac:dyDescent="0.25">
      <c r="A2058">
        <v>2004</v>
      </c>
      <c r="B2058" t="s">
        <v>129</v>
      </c>
      <c r="C2058" t="s">
        <v>130</v>
      </c>
      <c r="D2058">
        <v>32</v>
      </c>
      <c r="E2058">
        <v>88</v>
      </c>
      <c r="F2058">
        <v>65</v>
      </c>
      <c r="G2058" t="s">
        <v>20</v>
      </c>
      <c r="H2058" t="s">
        <v>21</v>
      </c>
      <c r="I2058" t="s">
        <v>22</v>
      </c>
      <c r="J2058" t="b">
        <v>0</v>
      </c>
      <c r="K2058" t="s">
        <v>1690</v>
      </c>
      <c r="L2058" t="s">
        <v>31</v>
      </c>
      <c r="M2058" t="b">
        <v>0</v>
      </c>
      <c r="N2058" t="s">
        <v>25</v>
      </c>
      <c r="O2058">
        <v>9559</v>
      </c>
      <c r="P2058">
        <v>810068</v>
      </c>
      <c r="Q2058" t="b">
        <v>0</v>
      </c>
      <c r="R2058">
        <v>20171011</v>
      </c>
    </row>
    <row r="2059" spans="1:18" hidden="1" x14ac:dyDescent="0.25">
      <c r="A2059">
        <v>2004</v>
      </c>
      <c r="B2059" t="s">
        <v>337</v>
      </c>
      <c r="C2059" t="s">
        <v>338</v>
      </c>
      <c r="D2059">
        <v>33</v>
      </c>
      <c r="E2059">
        <v>12</v>
      </c>
      <c r="F2059">
        <v>4</v>
      </c>
      <c r="G2059" t="s">
        <v>20</v>
      </c>
      <c r="H2059" t="s">
        <v>21</v>
      </c>
      <c r="I2059" t="s">
        <v>22</v>
      </c>
      <c r="J2059" t="b">
        <v>0</v>
      </c>
      <c r="K2059" t="s">
        <v>193</v>
      </c>
      <c r="L2059" t="s">
        <v>193</v>
      </c>
      <c r="M2059" t="b">
        <v>1</v>
      </c>
      <c r="N2059" t="s">
        <v>25</v>
      </c>
      <c r="O2059">
        <v>102</v>
      </c>
      <c r="P2059">
        <v>657086</v>
      </c>
      <c r="Q2059" t="b">
        <v>0</v>
      </c>
      <c r="R2059">
        <v>20171011</v>
      </c>
    </row>
    <row r="2060" spans="1:18" hidden="1" x14ac:dyDescent="0.25">
      <c r="A2060">
        <v>2004</v>
      </c>
      <c r="B2060" t="s">
        <v>337</v>
      </c>
      <c r="C2060" t="s">
        <v>338</v>
      </c>
      <c r="D2060">
        <v>33</v>
      </c>
      <c r="E2060">
        <v>12</v>
      </c>
      <c r="F2060">
        <v>4</v>
      </c>
      <c r="G2060" t="s">
        <v>20</v>
      </c>
      <c r="H2060" t="s">
        <v>21</v>
      </c>
      <c r="I2060" t="s">
        <v>22</v>
      </c>
      <c r="J2060" t="b">
        <v>0</v>
      </c>
      <c r="K2060" t="s">
        <v>1691</v>
      </c>
      <c r="L2060" t="s">
        <v>29</v>
      </c>
      <c r="M2060" t="b">
        <v>0</v>
      </c>
      <c r="N2060" t="s">
        <v>25</v>
      </c>
      <c r="O2060">
        <v>221549</v>
      </c>
      <c r="P2060">
        <v>657086</v>
      </c>
      <c r="Q2060" t="b">
        <v>0</v>
      </c>
      <c r="R2060">
        <v>20171011</v>
      </c>
    </row>
    <row r="2061" spans="1:18" hidden="1" x14ac:dyDescent="0.25">
      <c r="A2061">
        <v>2004</v>
      </c>
      <c r="B2061" t="s">
        <v>337</v>
      </c>
      <c r="C2061" t="s">
        <v>338</v>
      </c>
      <c r="D2061">
        <v>33</v>
      </c>
      <c r="E2061">
        <v>12</v>
      </c>
      <c r="F2061">
        <v>4</v>
      </c>
      <c r="G2061" t="s">
        <v>20</v>
      </c>
      <c r="H2061" t="s">
        <v>21</v>
      </c>
      <c r="I2061" t="s">
        <v>22</v>
      </c>
      <c r="J2061" t="b">
        <v>0</v>
      </c>
      <c r="K2061" t="s">
        <v>990</v>
      </c>
      <c r="M2061" t="b">
        <v>0</v>
      </c>
      <c r="N2061" t="s">
        <v>25</v>
      </c>
      <c r="O2061">
        <v>588</v>
      </c>
      <c r="P2061">
        <v>657086</v>
      </c>
      <c r="Q2061" t="b">
        <v>0</v>
      </c>
      <c r="R2061">
        <v>20171011</v>
      </c>
    </row>
    <row r="2062" spans="1:18" hidden="1" x14ac:dyDescent="0.25">
      <c r="A2062">
        <v>2004</v>
      </c>
      <c r="B2062" t="s">
        <v>337</v>
      </c>
      <c r="C2062" t="s">
        <v>338</v>
      </c>
      <c r="D2062">
        <v>33</v>
      </c>
      <c r="E2062">
        <v>12</v>
      </c>
      <c r="F2062">
        <v>4</v>
      </c>
      <c r="G2062" t="s">
        <v>20</v>
      </c>
      <c r="H2062" t="s">
        <v>21</v>
      </c>
      <c r="I2062" t="s">
        <v>22</v>
      </c>
      <c r="J2062" t="b">
        <v>0</v>
      </c>
      <c r="K2062" t="s">
        <v>1005</v>
      </c>
      <c r="L2062" t="s">
        <v>24</v>
      </c>
      <c r="M2062" t="b">
        <v>0</v>
      </c>
      <c r="N2062" t="s">
        <v>25</v>
      </c>
      <c r="O2062">
        <v>434847</v>
      </c>
      <c r="P2062">
        <v>657086</v>
      </c>
      <c r="Q2062" t="b">
        <v>0</v>
      </c>
      <c r="R2062">
        <v>20171011</v>
      </c>
    </row>
    <row r="2063" spans="1:18" hidden="1" x14ac:dyDescent="0.25">
      <c r="A2063">
        <v>2004</v>
      </c>
      <c r="B2063" t="s">
        <v>152</v>
      </c>
      <c r="C2063" t="s">
        <v>153</v>
      </c>
      <c r="D2063">
        <v>36</v>
      </c>
      <c r="E2063">
        <v>21</v>
      </c>
      <c r="F2063">
        <v>13</v>
      </c>
      <c r="G2063" t="s">
        <v>20</v>
      </c>
      <c r="H2063" t="s">
        <v>21</v>
      </c>
      <c r="I2063" t="s">
        <v>22</v>
      </c>
      <c r="J2063" t="b">
        <v>0</v>
      </c>
      <c r="K2063" t="s">
        <v>1692</v>
      </c>
      <c r="L2063" t="s">
        <v>932</v>
      </c>
      <c r="M2063" t="b">
        <v>0</v>
      </c>
      <c r="N2063" t="s">
        <v>25</v>
      </c>
      <c r="O2063">
        <v>36942</v>
      </c>
      <c r="P2063">
        <v>7447818</v>
      </c>
      <c r="Q2063" t="b">
        <v>0</v>
      </c>
      <c r="R2063">
        <v>20171011</v>
      </c>
    </row>
    <row r="2064" spans="1:18" hidden="1" x14ac:dyDescent="0.25">
      <c r="A2064">
        <v>2004</v>
      </c>
      <c r="B2064" t="s">
        <v>152</v>
      </c>
      <c r="C2064" t="s">
        <v>153</v>
      </c>
      <c r="D2064">
        <v>36</v>
      </c>
      <c r="E2064">
        <v>21</v>
      </c>
      <c r="F2064">
        <v>13</v>
      </c>
      <c r="G2064" t="s">
        <v>20</v>
      </c>
      <c r="H2064" t="s">
        <v>21</v>
      </c>
      <c r="I2064" t="s">
        <v>22</v>
      </c>
      <c r="J2064" t="b">
        <v>0</v>
      </c>
      <c r="K2064" t="s">
        <v>1358</v>
      </c>
      <c r="L2064" t="s">
        <v>1088</v>
      </c>
      <c r="M2064" t="b">
        <v>0</v>
      </c>
      <c r="N2064" t="s">
        <v>25</v>
      </c>
      <c r="O2064">
        <v>216198</v>
      </c>
      <c r="P2064">
        <v>7447818</v>
      </c>
      <c r="Q2064" t="b">
        <v>0</v>
      </c>
      <c r="R2064">
        <v>20171011</v>
      </c>
    </row>
    <row r="2065" spans="1:18" hidden="1" x14ac:dyDescent="0.25">
      <c r="A2065">
        <v>2004</v>
      </c>
      <c r="B2065" t="s">
        <v>152</v>
      </c>
      <c r="C2065" t="s">
        <v>153</v>
      </c>
      <c r="D2065">
        <v>36</v>
      </c>
      <c r="E2065">
        <v>21</v>
      </c>
      <c r="F2065">
        <v>13</v>
      </c>
      <c r="G2065" t="s">
        <v>20</v>
      </c>
      <c r="H2065" t="s">
        <v>21</v>
      </c>
      <c r="I2065" t="s">
        <v>22</v>
      </c>
      <c r="J2065" t="b">
        <v>0</v>
      </c>
      <c r="K2065" t="s">
        <v>1693</v>
      </c>
      <c r="L2065" t="s">
        <v>31</v>
      </c>
      <c r="M2065" t="b">
        <v>0</v>
      </c>
      <c r="N2065" t="s">
        <v>25</v>
      </c>
      <c r="O2065">
        <v>19073</v>
      </c>
      <c r="P2065">
        <v>7447818</v>
      </c>
      <c r="Q2065" t="b">
        <v>0</v>
      </c>
      <c r="R2065">
        <v>20171011</v>
      </c>
    </row>
    <row r="2066" spans="1:18" hidden="1" x14ac:dyDescent="0.25">
      <c r="A2066">
        <v>2004</v>
      </c>
      <c r="B2066" t="s">
        <v>152</v>
      </c>
      <c r="C2066" t="s">
        <v>153</v>
      </c>
      <c r="D2066">
        <v>36</v>
      </c>
      <c r="E2066">
        <v>21</v>
      </c>
      <c r="F2066">
        <v>13</v>
      </c>
      <c r="G2066" t="s">
        <v>20</v>
      </c>
      <c r="H2066" t="s">
        <v>21</v>
      </c>
      <c r="I2066" t="s">
        <v>22</v>
      </c>
      <c r="J2066" t="b">
        <v>0</v>
      </c>
      <c r="K2066" t="s">
        <v>990</v>
      </c>
      <c r="M2066" t="b">
        <v>0</v>
      </c>
      <c r="N2066" t="s">
        <v>25</v>
      </c>
      <c r="O2066">
        <v>744943</v>
      </c>
      <c r="P2066">
        <v>7447818</v>
      </c>
      <c r="Q2066" t="b">
        <v>0</v>
      </c>
      <c r="R2066">
        <v>20171011</v>
      </c>
    </row>
    <row r="2067" spans="1:18" hidden="1" x14ac:dyDescent="0.25">
      <c r="A2067">
        <v>2004</v>
      </c>
      <c r="B2067" t="s">
        <v>152</v>
      </c>
      <c r="C2067" t="s">
        <v>153</v>
      </c>
      <c r="D2067">
        <v>36</v>
      </c>
      <c r="E2067">
        <v>21</v>
      </c>
      <c r="F2067">
        <v>13</v>
      </c>
      <c r="G2067" t="s">
        <v>20</v>
      </c>
      <c r="H2067" t="s">
        <v>21</v>
      </c>
      <c r="I2067" t="s">
        <v>22</v>
      </c>
      <c r="J2067" t="b">
        <v>0</v>
      </c>
      <c r="K2067" t="s">
        <v>1694</v>
      </c>
      <c r="L2067" t="s">
        <v>158</v>
      </c>
      <c r="M2067" t="b">
        <v>0</v>
      </c>
      <c r="N2067" t="s">
        <v>25</v>
      </c>
      <c r="O2067">
        <v>220960</v>
      </c>
      <c r="P2067">
        <v>7447818</v>
      </c>
      <c r="Q2067" t="b">
        <v>0</v>
      </c>
      <c r="R2067">
        <v>20171011</v>
      </c>
    </row>
    <row r="2068" spans="1:18" hidden="1" x14ac:dyDescent="0.25">
      <c r="A2068">
        <v>2004</v>
      </c>
      <c r="B2068" t="s">
        <v>152</v>
      </c>
      <c r="C2068" t="s">
        <v>153</v>
      </c>
      <c r="D2068">
        <v>36</v>
      </c>
      <c r="E2068">
        <v>21</v>
      </c>
      <c r="F2068">
        <v>13</v>
      </c>
      <c r="G2068" t="s">
        <v>20</v>
      </c>
      <c r="H2068" t="s">
        <v>21</v>
      </c>
      <c r="I2068" t="s">
        <v>22</v>
      </c>
      <c r="J2068" t="b">
        <v>0</v>
      </c>
      <c r="K2068" t="s">
        <v>1358</v>
      </c>
      <c r="L2068" t="s">
        <v>1491</v>
      </c>
      <c r="M2068" t="b">
        <v>0</v>
      </c>
      <c r="N2068" t="s">
        <v>25</v>
      </c>
      <c r="O2068">
        <v>168719</v>
      </c>
      <c r="P2068">
        <v>7447818</v>
      </c>
      <c r="Q2068" t="b">
        <v>0</v>
      </c>
      <c r="R2068">
        <v>20171011</v>
      </c>
    </row>
    <row r="2069" spans="1:18" hidden="1" x14ac:dyDescent="0.25">
      <c r="A2069">
        <v>2004</v>
      </c>
      <c r="B2069" t="s">
        <v>152</v>
      </c>
      <c r="C2069" t="s">
        <v>153</v>
      </c>
      <c r="D2069">
        <v>36</v>
      </c>
      <c r="E2069">
        <v>21</v>
      </c>
      <c r="F2069">
        <v>13</v>
      </c>
      <c r="G2069" t="s">
        <v>20</v>
      </c>
      <c r="H2069" t="s">
        <v>21</v>
      </c>
      <c r="I2069" t="s">
        <v>22</v>
      </c>
      <c r="J2069" t="b">
        <v>0</v>
      </c>
      <c r="K2069" t="s">
        <v>1695</v>
      </c>
      <c r="L2069" t="s">
        <v>1696</v>
      </c>
      <c r="M2069" t="b">
        <v>0</v>
      </c>
      <c r="N2069" t="s">
        <v>25</v>
      </c>
      <c r="O2069">
        <v>16196</v>
      </c>
      <c r="P2069">
        <v>7447818</v>
      </c>
      <c r="Q2069" t="b">
        <v>0</v>
      </c>
      <c r="R2069">
        <v>20171011</v>
      </c>
    </row>
    <row r="2070" spans="1:18" hidden="1" x14ac:dyDescent="0.25">
      <c r="A2070">
        <v>2004</v>
      </c>
      <c r="B2070" t="s">
        <v>152</v>
      </c>
      <c r="C2070" t="s">
        <v>153</v>
      </c>
      <c r="D2070">
        <v>36</v>
      </c>
      <c r="E2070">
        <v>21</v>
      </c>
      <c r="F2070">
        <v>13</v>
      </c>
      <c r="G2070" t="s">
        <v>20</v>
      </c>
      <c r="H2070" t="s">
        <v>21</v>
      </c>
      <c r="I2070" t="s">
        <v>22</v>
      </c>
      <c r="J2070" t="b">
        <v>0</v>
      </c>
      <c r="K2070" t="s">
        <v>1697</v>
      </c>
      <c r="L2070" t="s">
        <v>24</v>
      </c>
      <c r="M2070" t="b">
        <v>0</v>
      </c>
      <c r="N2070" t="s">
        <v>25</v>
      </c>
      <c r="O2070">
        <v>1625069</v>
      </c>
      <c r="P2070">
        <v>7447818</v>
      </c>
      <c r="Q2070" t="b">
        <v>0</v>
      </c>
      <c r="R2070">
        <v>20171011</v>
      </c>
    </row>
    <row r="2071" spans="1:18" hidden="1" x14ac:dyDescent="0.25">
      <c r="A2071">
        <v>2004</v>
      </c>
      <c r="B2071" t="s">
        <v>152</v>
      </c>
      <c r="C2071" t="s">
        <v>153</v>
      </c>
      <c r="D2071">
        <v>36</v>
      </c>
      <c r="E2071">
        <v>21</v>
      </c>
      <c r="F2071">
        <v>13</v>
      </c>
      <c r="G2071" t="s">
        <v>20</v>
      </c>
      <c r="H2071" t="s">
        <v>21</v>
      </c>
      <c r="I2071" t="s">
        <v>22</v>
      </c>
      <c r="J2071" t="b">
        <v>0</v>
      </c>
      <c r="K2071" t="s">
        <v>1358</v>
      </c>
      <c r="L2071" t="s">
        <v>29</v>
      </c>
      <c r="M2071" t="b">
        <v>0</v>
      </c>
      <c r="N2071" t="s">
        <v>25</v>
      </c>
      <c r="O2071">
        <v>4384907</v>
      </c>
      <c r="P2071">
        <v>7447818</v>
      </c>
      <c r="Q2071" t="b">
        <v>0</v>
      </c>
      <c r="R2071">
        <v>20171011</v>
      </c>
    </row>
    <row r="2072" spans="1:18" hidden="1" x14ac:dyDescent="0.25">
      <c r="A2072">
        <v>2004</v>
      </c>
      <c r="B2072" t="s">
        <v>152</v>
      </c>
      <c r="C2072" t="s">
        <v>153</v>
      </c>
      <c r="D2072">
        <v>36</v>
      </c>
      <c r="E2072">
        <v>21</v>
      </c>
      <c r="F2072">
        <v>13</v>
      </c>
      <c r="G2072" t="s">
        <v>20</v>
      </c>
      <c r="H2072" t="s">
        <v>21</v>
      </c>
      <c r="I2072" t="s">
        <v>22</v>
      </c>
      <c r="J2072" t="b">
        <v>0</v>
      </c>
      <c r="K2072" t="s">
        <v>1698</v>
      </c>
      <c r="L2072" t="s">
        <v>88</v>
      </c>
      <c r="M2072" t="b">
        <v>0</v>
      </c>
      <c r="N2072" t="s">
        <v>25</v>
      </c>
      <c r="O2072">
        <v>14811</v>
      </c>
      <c r="P2072">
        <v>7447818</v>
      </c>
      <c r="Q2072" t="b">
        <v>0</v>
      </c>
      <c r="R2072">
        <v>20171011</v>
      </c>
    </row>
    <row r="2073" spans="1:18" hidden="1" x14ac:dyDescent="0.25">
      <c r="A2073">
        <v>2004</v>
      </c>
      <c r="B2073" t="s">
        <v>355</v>
      </c>
      <c r="C2073" t="s">
        <v>356</v>
      </c>
      <c r="D2073">
        <v>37</v>
      </c>
      <c r="E2073">
        <v>56</v>
      </c>
      <c r="F2073">
        <v>47</v>
      </c>
      <c r="G2073" t="s">
        <v>20</v>
      </c>
      <c r="H2073" t="s">
        <v>21</v>
      </c>
      <c r="I2073" t="s">
        <v>22</v>
      </c>
      <c r="J2073" t="b">
        <v>0</v>
      </c>
      <c r="K2073" t="s">
        <v>1699</v>
      </c>
      <c r="L2073" t="s">
        <v>29</v>
      </c>
      <c r="M2073" t="b">
        <v>0</v>
      </c>
      <c r="N2073" t="s">
        <v>25</v>
      </c>
      <c r="O2073">
        <v>1632527</v>
      </c>
      <c r="P2073">
        <v>3472082</v>
      </c>
      <c r="Q2073" t="b">
        <v>0</v>
      </c>
      <c r="R2073">
        <v>20171011</v>
      </c>
    </row>
    <row r="2074" spans="1:18" hidden="1" x14ac:dyDescent="0.25">
      <c r="A2074">
        <v>2004</v>
      </c>
      <c r="B2074" t="s">
        <v>355</v>
      </c>
      <c r="C2074" t="s">
        <v>356</v>
      </c>
      <c r="D2074">
        <v>37</v>
      </c>
      <c r="E2074">
        <v>56</v>
      </c>
      <c r="F2074">
        <v>47</v>
      </c>
      <c r="G2074" t="s">
        <v>20</v>
      </c>
      <c r="H2074" t="s">
        <v>21</v>
      </c>
      <c r="I2074" t="s">
        <v>22</v>
      </c>
      <c r="J2074" t="b">
        <v>0</v>
      </c>
      <c r="K2074" t="s">
        <v>193</v>
      </c>
      <c r="L2074" t="s">
        <v>193</v>
      </c>
      <c r="M2074" t="b">
        <v>1</v>
      </c>
      <c r="N2074" t="s">
        <v>25</v>
      </c>
      <c r="O2074">
        <v>362</v>
      </c>
      <c r="P2074">
        <v>3472082</v>
      </c>
      <c r="Q2074" t="b">
        <v>0</v>
      </c>
      <c r="R2074">
        <v>20171011</v>
      </c>
    </row>
    <row r="2075" spans="1:18" hidden="1" x14ac:dyDescent="0.25">
      <c r="A2075">
        <v>2004</v>
      </c>
      <c r="B2075" t="s">
        <v>355</v>
      </c>
      <c r="C2075" t="s">
        <v>356</v>
      </c>
      <c r="D2075">
        <v>37</v>
      </c>
      <c r="E2075">
        <v>56</v>
      </c>
      <c r="F2075">
        <v>47</v>
      </c>
      <c r="G2075" t="s">
        <v>20</v>
      </c>
      <c r="H2075" t="s">
        <v>21</v>
      </c>
      <c r="I2075" t="s">
        <v>22</v>
      </c>
      <c r="J2075" t="b">
        <v>0</v>
      </c>
      <c r="K2075" t="s">
        <v>1700</v>
      </c>
      <c r="L2075" t="s">
        <v>31</v>
      </c>
      <c r="M2075" t="b">
        <v>0</v>
      </c>
      <c r="N2075" t="s">
        <v>25</v>
      </c>
      <c r="O2075">
        <v>47743</v>
      </c>
      <c r="P2075">
        <v>3472082</v>
      </c>
      <c r="Q2075" t="b">
        <v>0</v>
      </c>
      <c r="R2075">
        <v>20171011</v>
      </c>
    </row>
    <row r="2076" spans="1:18" hidden="1" x14ac:dyDescent="0.25">
      <c r="A2076">
        <v>2004</v>
      </c>
      <c r="B2076" t="s">
        <v>355</v>
      </c>
      <c r="C2076" t="s">
        <v>356</v>
      </c>
      <c r="D2076">
        <v>37</v>
      </c>
      <c r="E2076">
        <v>56</v>
      </c>
      <c r="F2076">
        <v>47</v>
      </c>
      <c r="G2076" t="s">
        <v>20</v>
      </c>
      <c r="H2076" t="s">
        <v>21</v>
      </c>
      <c r="I2076" t="s">
        <v>22</v>
      </c>
      <c r="J2076" t="b">
        <v>0</v>
      </c>
      <c r="K2076" t="s">
        <v>1701</v>
      </c>
      <c r="L2076" t="s">
        <v>24</v>
      </c>
      <c r="M2076" t="b">
        <v>0</v>
      </c>
      <c r="N2076" t="s">
        <v>25</v>
      </c>
      <c r="O2076">
        <v>1791450</v>
      </c>
      <c r="P2076">
        <v>3472082</v>
      </c>
      <c r="Q2076" t="b">
        <v>0</v>
      </c>
      <c r="R2076">
        <v>20171011</v>
      </c>
    </row>
    <row r="2077" spans="1:18" hidden="1" x14ac:dyDescent="0.25">
      <c r="A2077">
        <v>2004</v>
      </c>
      <c r="B2077" t="s">
        <v>162</v>
      </c>
      <c r="C2077" t="s">
        <v>163</v>
      </c>
      <c r="D2077">
        <v>38</v>
      </c>
      <c r="E2077">
        <v>44</v>
      </c>
      <c r="F2077">
        <v>36</v>
      </c>
      <c r="G2077" t="s">
        <v>20</v>
      </c>
      <c r="H2077" t="s">
        <v>21</v>
      </c>
      <c r="I2077" t="s">
        <v>22</v>
      </c>
      <c r="J2077" t="b">
        <v>0</v>
      </c>
      <c r="K2077" t="s">
        <v>1020</v>
      </c>
      <c r="L2077" t="s">
        <v>29</v>
      </c>
      <c r="M2077" t="b">
        <v>0</v>
      </c>
      <c r="N2077" t="s">
        <v>25</v>
      </c>
      <c r="O2077">
        <v>212143</v>
      </c>
      <c r="P2077">
        <v>310696</v>
      </c>
      <c r="Q2077" t="b">
        <v>0</v>
      </c>
      <c r="R2077">
        <v>20171011</v>
      </c>
    </row>
    <row r="2078" spans="1:18" hidden="1" x14ac:dyDescent="0.25">
      <c r="A2078">
        <v>2004</v>
      </c>
      <c r="B2078" t="s">
        <v>162</v>
      </c>
      <c r="C2078" t="s">
        <v>163</v>
      </c>
      <c r="D2078">
        <v>38</v>
      </c>
      <c r="E2078">
        <v>44</v>
      </c>
      <c r="F2078">
        <v>36</v>
      </c>
      <c r="G2078" t="s">
        <v>20</v>
      </c>
      <c r="H2078" t="s">
        <v>21</v>
      </c>
      <c r="I2078" t="s">
        <v>22</v>
      </c>
      <c r="J2078" t="b">
        <v>0</v>
      </c>
      <c r="K2078" t="s">
        <v>1702</v>
      </c>
      <c r="L2078" t="s">
        <v>24</v>
      </c>
      <c r="M2078" t="b">
        <v>0</v>
      </c>
      <c r="N2078" t="s">
        <v>25</v>
      </c>
      <c r="O2078">
        <v>98553</v>
      </c>
      <c r="P2078">
        <v>310696</v>
      </c>
      <c r="Q2078" t="b">
        <v>0</v>
      </c>
      <c r="R2078">
        <v>20171011</v>
      </c>
    </row>
    <row r="2079" spans="1:18" hidden="1" x14ac:dyDescent="0.25">
      <c r="A2079">
        <v>2004</v>
      </c>
      <c r="B2079" t="s">
        <v>167</v>
      </c>
      <c r="C2079" t="s">
        <v>168</v>
      </c>
      <c r="D2079">
        <v>39</v>
      </c>
      <c r="E2079">
        <v>31</v>
      </c>
      <c r="F2079">
        <v>24</v>
      </c>
      <c r="G2079" t="s">
        <v>20</v>
      </c>
      <c r="H2079" t="s">
        <v>21</v>
      </c>
      <c r="I2079" t="s">
        <v>22</v>
      </c>
      <c r="J2079" t="b">
        <v>0</v>
      </c>
      <c r="K2079" t="s">
        <v>193</v>
      </c>
      <c r="L2079" t="s">
        <v>193</v>
      </c>
      <c r="M2079" t="b">
        <v>1</v>
      </c>
      <c r="N2079" t="s">
        <v>25</v>
      </c>
      <c r="O2079">
        <v>296</v>
      </c>
      <c r="P2079">
        <v>5425823</v>
      </c>
      <c r="Q2079" t="b">
        <v>0</v>
      </c>
      <c r="R2079">
        <v>20171011</v>
      </c>
    </row>
    <row r="2080" spans="1:18" hidden="1" x14ac:dyDescent="0.25">
      <c r="A2080">
        <v>2004</v>
      </c>
      <c r="B2080" t="s">
        <v>167</v>
      </c>
      <c r="C2080" t="s">
        <v>168</v>
      </c>
      <c r="D2080">
        <v>39</v>
      </c>
      <c r="E2080">
        <v>31</v>
      </c>
      <c r="F2080">
        <v>24</v>
      </c>
      <c r="G2080" t="s">
        <v>20</v>
      </c>
      <c r="H2080" t="s">
        <v>21</v>
      </c>
      <c r="I2080" t="s">
        <v>22</v>
      </c>
      <c r="J2080" t="b">
        <v>0</v>
      </c>
      <c r="K2080" t="s">
        <v>1703</v>
      </c>
      <c r="L2080" t="s">
        <v>29</v>
      </c>
      <c r="M2080" t="b">
        <v>0</v>
      </c>
      <c r="N2080" t="s">
        <v>25</v>
      </c>
      <c r="O2080">
        <v>1961171</v>
      </c>
      <c r="P2080">
        <v>5425823</v>
      </c>
      <c r="Q2080" t="b">
        <v>0</v>
      </c>
      <c r="R2080">
        <v>20171011</v>
      </c>
    </row>
    <row r="2081" spans="1:18" hidden="1" x14ac:dyDescent="0.25">
      <c r="A2081">
        <v>2004</v>
      </c>
      <c r="B2081" t="s">
        <v>167</v>
      </c>
      <c r="C2081" t="s">
        <v>168</v>
      </c>
      <c r="D2081">
        <v>39</v>
      </c>
      <c r="E2081">
        <v>31</v>
      </c>
      <c r="F2081">
        <v>24</v>
      </c>
      <c r="G2081" t="s">
        <v>20</v>
      </c>
      <c r="H2081" t="s">
        <v>21</v>
      </c>
      <c r="I2081" t="s">
        <v>22</v>
      </c>
      <c r="J2081" t="b">
        <v>0</v>
      </c>
      <c r="K2081" t="s">
        <v>1367</v>
      </c>
      <c r="L2081" t="s">
        <v>24</v>
      </c>
      <c r="M2081" t="b">
        <v>0</v>
      </c>
      <c r="N2081" t="s">
        <v>25</v>
      </c>
      <c r="O2081">
        <v>3464356</v>
      </c>
      <c r="P2081">
        <v>5425823</v>
      </c>
      <c r="Q2081" t="b">
        <v>0</v>
      </c>
      <c r="R2081">
        <v>20171011</v>
      </c>
    </row>
    <row r="2082" spans="1:18" hidden="1" x14ac:dyDescent="0.25">
      <c r="A2082">
        <v>2004</v>
      </c>
      <c r="B2082" t="s">
        <v>359</v>
      </c>
      <c r="C2082" t="s">
        <v>360</v>
      </c>
      <c r="D2082">
        <v>40</v>
      </c>
      <c r="E2082">
        <v>73</v>
      </c>
      <c r="F2082">
        <v>53</v>
      </c>
      <c r="G2082" t="s">
        <v>20</v>
      </c>
      <c r="H2082" t="s">
        <v>21</v>
      </c>
      <c r="I2082" t="s">
        <v>22</v>
      </c>
      <c r="J2082" t="b">
        <v>0</v>
      </c>
      <c r="K2082" t="s">
        <v>1704</v>
      </c>
      <c r="L2082" t="s">
        <v>29</v>
      </c>
      <c r="M2082" t="b">
        <v>0</v>
      </c>
      <c r="N2082" t="s">
        <v>25</v>
      </c>
      <c r="O2082">
        <v>596750</v>
      </c>
      <c r="P2082">
        <v>1446846</v>
      </c>
      <c r="Q2082" t="b">
        <v>0</v>
      </c>
      <c r="R2082">
        <v>20171011</v>
      </c>
    </row>
    <row r="2083" spans="1:18" hidden="1" x14ac:dyDescent="0.25">
      <c r="A2083">
        <v>2004</v>
      </c>
      <c r="B2083" t="s">
        <v>359</v>
      </c>
      <c r="C2083" t="s">
        <v>360</v>
      </c>
      <c r="D2083">
        <v>40</v>
      </c>
      <c r="E2083">
        <v>73</v>
      </c>
      <c r="F2083">
        <v>53</v>
      </c>
      <c r="G2083" t="s">
        <v>20</v>
      </c>
      <c r="H2083" t="s">
        <v>21</v>
      </c>
      <c r="I2083" t="s">
        <v>22</v>
      </c>
      <c r="J2083" t="b">
        <v>0</v>
      </c>
      <c r="K2083" t="s">
        <v>1705</v>
      </c>
      <c r="L2083" t="s">
        <v>27</v>
      </c>
      <c r="M2083" t="b">
        <v>0</v>
      </c>
      <c r="N2083" t="s">
        <v>25</v>
      </c>
      <c r="O2083">
        <v>86663</v>
      </c>
      <c r="P2083">
        <v>1446846</v>
      </c>
      <c r="Q2083" t="b">
        <v>0</v>
      </c>
      <c r="R2083">
        <v>20171011</v>
      </c>
    </row>
    <row r="2084" spans="1:18" hidden="1" x14ac:dyDescent="0.25">
      <c r="A2084">
        <v>2004</v>
      </c>
      <c r="B2084" t="s">
        <v>359</v>
      </c>
      <c r="C2084" t="s">
        <v>360</v>
      </c>
      <c r="D2084">
        <v>40</v>
      </c>
      <c r="E2084">
        <v>73</v>
      </c>
      <c r="F2084">
        <v>53</v>
      </c>
      <c r="G2084" t="s">
        <v>20</v>
      </c>
      <c r="H2084" t="s">
        <v>21</v>
      </c>
      <c r="I2084" t="s">
        <v>22</v>
      </c>
      <c r="J2084" t="b">
        <v>0</v>
      </c>
      <c r="K2084" t="s">
        <v>1706</v>
      </c>
      <c r="L2084" t="s">
        <v>24</v>
      </c>
      <c r="M2084" t="b">
        <v>0</v>
      </c>
      <c r="N2084" t="s">
        <v>25</v>
      </c>
      <c r="O2084">
        <v>763433</v>
      </c>
      <c r="P2084">
        <v>1446846</v>
      </c>
      <c r="Q2084" t="b">
        <v>0</v>
      </c>
      <c r="R2084">
        <v>20171011</v>
      </c>
    </row>
    <row r="2085" spans="1:18" hidden="1" x14ac:dyDescent="0.25">
      <c r="A2085">
        <v>2004</v>
      </c>
      <c r="B2085" t="s">
        <v>367</v>
      </c>
      <c r="C2085" t="s">
        <v>368</v>
      </c>
      <c r="D2085">
        <v>41</v>
      </c>
      <c r="E2085">
        <v>92</v>
      </c>
      <c r="F2085">
        <v>72</v>
      </c>
      <c r="G2085" t="s">
        <v>20</v>
      </c>
      <c r="H2085" t="s">
        <v>21</v>
      </c>
      <c r="I2085" t="s">
        <v>22</v>
      </c>
      <c r="J2085" t="b">
        <v>0</v>
      </c>
      <c r="K2085" t="s">
        <v>1707</v>
      </c>
      <c r="L2085" t="s">
        <v>1708</v>
      </c>
      <c r="M2085" t="b">
        <v>0</v>
      </c>
      <c r="N2085" t="s">
        <v>25</v>
      </c>
      <c r="O2085">
        <v>43053</v>
      </c>
      <c r="P2085">
        <v>1780550</v>
      </c>
      <c r="Q2085" t="b">
        <v>0</v>
      </c>
      <c r="R2085">
        <v>20171011</v>
      </c>
    </row>
    <row r="2086" spans="1:18" hidden="1" x14ac:dyDescent="0.25">
      <c r="A2086">
        <v>2004</v>
      </c>
      <c r="B2086" t="s">
        <v>367</v>
      </c>
      <c r="C2086" t="s">
        <v>368</v>
      </c>
      <c r="D2086">
        <v>41</v>
      </c>
      <c r="E2086">
        <v>92</v>
      </c>
      <c r="F2086">
        <v>72</v>
      </c>
      <c r="G2086" t="s">
        <v>20</v>
      </c>
      <c r="H2086" t="s">
        <v>21</v>
      </c>
      <c r="I2086" t="s">
        <v>22</v>
      </c>
      <c r="J2086" t="b">
        <v>0</v>
      </c>
      <c r="K2086" t="s">
        <v>1600</v>
      </c>
      <c r="L2086" t="s">
        <v>31</v>
      </c>
      <c r="M2086" t="b">
        <v>0</v>
      </c>
      <c r="N2086" t="s">
        <v>25</v>
      </c>
      <c r="O2086">
        <v>29582</v>
      </c>
      <c r="P2086">
        <v>1780550</v>
      </c>
      <c r="Q2086" t="b">
        <v>0</v>
      </c>
      <c r="R2086">
        <v>20171011</v>
      </c>
    </row>
    <row r="2087" spans="1:18" hidden="1" x14ac:dyDescent="0.25">
      <c r="A2087">
        <v>2004</v>
      </c>
      <c r="B2087" t="s">
        <v>367</v>
      </c>
      <c r="C2087" t="s">
        <v>368</v>
      </c>
      <c r="D2087">
        <v>41</v>
      </c>
      <c r="E2087">
        <v>92</v>
      </c>
      <c r="F2087">
        <v>72</v>
      </c>
      <c r="G2087" t="s">
        <v>20</v>
      </c>
      <c r="H2087" t="s">
        <v>21</v>
      </c>
      <c r="I2087" t="s">
        <v>22</v>
      </c>
      <c r="J2087" t="b">
        <v>0</v>
      </c>
      <c r="K2087" t="s">
        <v>134</v>
      </c>
      <c r="M2087" t="b">
        <v>0</v>
      </c>
      <c r="N2087" t="s">
        <v>25</v>
      </c>
      <c r="O2087">
        <v>1536</v>
      </c>
      <c r="P2087">
        <v>1780550</v>
      </c>
      <c r="Q2087" t="b">
        <v>0</v>
      </c>
      <c r="R2087">
        <v>20171011</v>
      </c>
    </row>
    <row r="2088" spans="1:18" hidden="1" x14ac:dyDescent="0.25">
      <c r="A2088">
        <v>2004</v>
      </c>
      <c r="B2088" t="s">
        <v>367</v>
      </c>
      <c r="C2088" t="s">
        <v>368</v>
      </c>
      <c r="D2088">
        <v>41</v>
      </c>
      <c r="E2088">
        <v>92</v>
      </c>
      <c r="F2088">
        <v>72</v>
      </c>
      <c r="G2088" t="s">
        <v>20</v>
      </c>
      <c r="H2088" t="s">
        <v>21</v>
      </c>
      <c r="I2088" t="s">
        <v>22</v>
      </c>
      <c r="J2088" t="b">
        <v>0</v>
      </c>
      <c r="K2088" t="s">
        <v>1709</v>
      </c>
      <c r="L2088" t="s">
        <v>24</v>
      </c>
      <c r="M2088" t="b">
        <v>0</v>
      </c>
      <c r="N2088" t="s">
        <v>25</v>
      </c>
      <c r="O2088">
        <v>565254</v>
      </c>
      <c r="P2088">
        <v>1780550</v>
      </c>
      <c r="Q2088" t="b">
        <v>0</v>
      </c>
      <c r="R2088">
        <v>20171011</v>
      </c>
    </row>
    <row r="2089" spans="1:18" hidden="1" x14ac:dyDescent="0.25">
      <c r="A2089">
        <v>2004</v>
      </c>
      <c r="B2089" t="s">
        <v>367</v>
      </c>
      <c r="C2089" t="s">
        <v>368</v>
      </c>
      <c r="D2089">
        <v>41</v>
      </c>
      <c r="E2089">
        <v>92</v>
      </c>
      <c r="F2089">
        <v>72</v>
      </c>
      <c r="G2089" t="s">
        <v>20</v>
      </c>
      <c r="H2089" t="s">
        <v>21</v>
      </c>
      <c r="I2089" t="s">
        <v>22</v>
      </c>
      <c r="J2089" t="b">
        <v>0</v>
      </c>
      <c r="K2089" t="s">
        <v>1378</v>
      </c>
      <c r="L2089" t="s">
        <v>29</v>
      </c>
      <c r="M2089" t="b">
        <v>0</v>
      </c>
      <c r="N2089" t="s">
        <v>25</v>
      </c>
      <c r="O2089">
        <v>1128728</v>
      </c>
      <c r="P2089">
        <v>1780550</v>
      </c>
      <c r="Q2089" t="b">
        <v>0</v>
      </c>
      <c r="R2089">
        <v>20171011</v>
      </c>
    </row>
    <row r="2090" spans="1:18" hidden="1" x14ac:dyDescent="0.25">
      <c r="A2090">
        <v>2004</v>
      </c>
      <c r="B2090" t="s">
        <v>367</v>
      </c>
      <c r="C2090" t="s">
        <v>368</v>
      </c>
      <c r="D2090">
        <v>41</v>
      </c>
      <c r="E2090">
        <v>92</v>
      </c>
      <c r="F2090">
        <v>72</v>
      </c>
      <c r="G2090" t="s">
        <v>20</v>
      </c>
      <c r="H2090" t="s">
        <v>21</v>
      </c>
      <c r="I2090" t="s">
        <v>22</v>
      </c>
      <c r="J2090" t="b">
        <v>0</v>
      </c>
      <c r="K2090" t="s">
        <v>1710</v>
      </c>
      <c r="L2090" t="s">
        <v>182</v>
      </c>
      <c r="M2090" t="b">
        <v>0</v>
      </c>
      <c r="N2090" t="s">
        <v>25</v>
      </c>
      <c r="O2090">
        <v>12397</v>
      </c>
      <c r="P2090">
        <v>1780550</v>
      </c>
      <c r="Q2090" t="b">
        <v>0</v>
      </c>
      <c r="R2090">
        <v>20171011</v>
      </c>
    </row>
    <row r="2091" spans="1:18" hidden="1" x14ac:dyDescent="0.25">
      <c r="A2091">
        <v>2004</v>
      </c>
      <c r="B2091" t="s">
        <v>175</v>
      </c>
      <c r="C2091" t="s">
        <v>176</v>
      </c>
      <c r="D2091">
        <v>42</v>
      </c>
      <c r="E2091">
        <v>23</v>
      </c>
      <c r="F2091">
        <v>14</v>
      </c>
      <c r="G2091" t="s">
        <v>20</v>
      </c>
      <c r="H2091" t="s">
        <v>21</v>
      </c>
      <c r="I2091" t="s">
        <v>22</v>
      </c>
      <c r="J2091" t="b">
        <v>0</v>
      </c>
      <c r="K2091" t="s">
        <v>1711</v>
      </c>
      <c r="L2091" t="s">
        <v>31</v>
      </c>
      <c r="M2091" t="b">
        <v>0</v>
      </c>
      <c r="N2091" t="s">
        <v>25</v>
      </c>
      <c r="O2091">
        <v>79263</v>
      </c>
      <c r="P2091">
        <v>5559105</v>
      </c>
      <c r="Q2091" t="b">
        <v>0</v>
      </c>
      <c r="R2091">
        <v>20171011</v>
      </c>
    </row>
    <row r="2092" spans="1:18" hidden="1" x14ac:dyDescent="0.25">
      <c r="A2092">
        <v>2004</v>
      </c>
      <c r="B2092" t="s">
        <v>175</v>
      </c>
      <c r="C2092" t="s">
        <v>176</v>
      </c>
      <c r="D2092">
        <v>42</v>
      </c>
      <c r="E2092">
        <v>23</v>
      </c>
      <c r="F2092">
        <v>14</v>
      </c>
      <c r="G2092" t="s">
        <v>20</v>
      </c>
      <c r="H2092" t="s">
        <v>21</v>
      </c>
      <c r="I2092" t="s">
        <v>22</v>
      </c>
      <c r="J2092" t="b">
        <v>0</v>
      </c>
      <c r="K2092" t="s">
        <v>1712</v>
      </c>
      <c r="L2092" t="s">
        <v>182</v>
      </c>
      <c r="M2092" t="b">
        <v>0</v>
      </c>
      <c r="N2092" t="s">
        <v>25</v>
      </c>
      <c r="O2092">
        <v>220056</v>
      </c>
      <c r="P2092">
        <v>5559105</v>
      </c>
      <c r="Q2092" t="b">
        <v>0</v>
      </c>
      <c r="R2092">
        <v>20171011</v>
      </c>
    </row>
    <row r="2093" spans="1:18" hidden="1" x14ac:dyDescent="0.25">
      <c r="A2093">
        <v>2004</v>
      </c>
      <c r="B2093" t="s">
        <v>175</v>
      </c>
      <c r="C2093" t="s">
        <v>176</v>
      </c>
      <c r="D2093">
        <v>42</v>
      </c>
      <c r="E2093">
        <v>23</v>
      </c>
      <c r="F2093">
        <v>14</v>
      </c>
      <c r="G2093" t="s">
        <v>20</v>
      </c>
      <c r="H2093" t="s">
        <v>21</v>
      </c>
      <c r="I2093" t="s">
        <v>22</v>
      </c>
      <c r="J2093" t="b">
        <v>0</v>
      </c>
      <c r="K2093" t="s">
        <v>501</v>
      </c>
      <c r="L2093" t="s">
        <v>24</v>
      </c>
      <c r="M2093" t="b">
        <v>0</v>
      </c>
      <c r="N2093" t="s">
        <v>25</v>
      </c>
      <c r="O2093">
        <v>2925080</v>
      </c>
      <c r="P2093">
        <v>5559105</v>
      </c>
      <c r="Q2093" t="b">
        <v>0</v>
      </c>
      <c r="R2093">
        <v>20171011</v>
      </c>
    </row>
    <row r="2094" spans="1:18" hidden="1" x14ac:dyDescent="0.25">
      <c r="A2094">
        <v>2004</v>
      </c>
      <c r="B2094" t="s">
        <v>175</v>
      </c>
      <c r="C2094" t="s">
        <v>176</v>
      </c>
      <c r="D2094">
        <v>42</v>
      </c>
      <c r="E2094">
        <v>23</v>
      </c>
      <c r="F2094">
        <v>14</v>
      </c>
      <c r="G2094" t="s">
        <v>20</v>
      </c>
      <c r="H2094" t="s">
        <v>21</v>
      </c>
      <c r="I2094" t="s">
        <v>22</v>
      </c>
      <c r="J2094" t="b">
        <v>0</v>
      </c>
      <c r="K2094" t="s">
        <v>990</v>
      </c>
      <c r="M2094" t="b">
        <v>0</v>
      </c>
      <c r="N2094" t="s">
        <v>25</v>
      </c>
      <c r="O2094">
        <v>580</v>
      </c>
      <c r="P2094">
        <v>5559105</v>
      </c>
      <c r="Q2094" t="b">
        <v>0</v>
      </c>
      <c r="R2094">
        <v>20171011</v>
      </c>
    </row>
    <row r="2095" spans="1:18" hidden="1" x14ac:dyDescent="0.25">
      <c r="A2095">
        <v>2004</v>
      </c>
      <c r="B2095" t="s">
        <v>175</v>
      </c>
      <c r="C2095" t="s">
        <v>176</v>
      </c>
      <c r="D2095">
        <v>42</v>
      </c>
      <c r="E2095">
        <v>23</v>
      </c>
      <c r="F2095">
        <v>14</v>
      </c>
      <c r="G2095" t="s">
        <v>20</v>
      </c>
      <c r="H2095" t="s">
        <v>21</v>
      </c>
      <c r="I2095" t="s">
        <v>22</v>
      </c>
      <c r="J2095" t="b">
        <v>0</v>
      </c>
      <c r="K2095" t="s">
        <v>1713</v>
      </c>
      <c r="L2095" t="s">
        <v>29</v>
      </c>
      <c r="M2095" t="b">
        <v>0</v>
      </c>
      <c r="N2095" t="s">
        <v>25</v>
      </c>
      <c r="O2095">
        <v>2334126</v>
      </c>
      <c r="P2095">
        <v>5559105</v>
      </c>
      <c r="Q2095" t="b">
        <v>0</v>
      </c>
      <c r="R2095">
        <v>20171011</v>
      </c>
    </row>
    <row r="2096" spans="1:18" hidden="1" x14ac:dyDescent="0.25">
      <c r="A2096">
        <v>2004</v>
      </c>
      <c r="B2096" t="s">
        <v>373</v>
      </c>
      <c r="C2096" t="s">
        <v>374</v>
      </c>
      <c r="D2096">
        <v>45</v>
      </c>
      <c r="E2096">
        <v>57</v>
      </c>
      <c r="F2096">
        <v>48</v>
      </c>
      <c r="G2096" t="s">
        <v>20</v>
      </c>
      <c r="H2096" t="s">
        <v>21</v>
      </c>
      <c r="I2096" t="s">
        <v>22</v>
      </c>
      <c r="J2096" t="b">
        <v>0</v>
      </c>
      <c r="K2096" t="s">
        <v>1714</v>
      </c>
      <c r="L2096" t="s">
        <v>1715</v>
      </c>
      <c r="M2096" t="b">
        <v>0</v>
      </c>
      <c r="N2096" t="s">
        <v>25</v>
      </c>
      <c r="O2096">
        <v>5859</v>
      </c>
      <c r="P2096">
        <v>1597221</v>
      </c>
      <c r="Q2096" t="b">
        <v>0</v>
      </c>
      <c r="R2096">
        <v>20171011</v>
      </c>
    </row>
    <row r="2097" spans="1:18" hidden="1" x14ac:dyDescent="0.25">
      <c r="A2097">
        <v>2004</v>
      </c>
      <c r="B2097" t="s">
        <v>373</v>
      </c>
      <c r="C2097" t="s">
        <v>374</v>
      </c>
      <c r="D2097">
        <v>45</v>
      </c>
      <c r="E2097">
        <v>57</v>
      </c>
      <c r="F2097">
        <v>48</v>
      </c>
      <c r="G2097" t="s">
        <v>20</v>
      </c>
      <c r="H2097" t="s">
        <v>21</v>
      </c>
      <c r="I2097" t="s">
        <v>22</v>
      </c>
      <c r="J2097" t="b">
        <v>0</v>
      </c>
      <c r="K2097" t="s">
        <v>193</v>
      </c>
      <c r="L2097" t="s">
        <v>193</v>
      </c>
      <c r="M2097" t="b">
        <v>1</v>
      </c>
      <c r="N2097" t="s">
        <v>25</v>
      </c>
      <c r="O2097">
        <v>1286</v>
      </c>
      <c r="P2097">
        <v>1597221</v>
      </c>
      <c r="Q2097" t="b">
        <v>0</v>
      </c>
      <c r="R2097">
        <v>20171011</v>
      </c>
    </row>
    <row r="2098" spans="1:18" hidden="1" x14ac:dyDescent="0.25">
      <c r="A2098">
        <v>2004</v>
      </c>
      <c r="B2098" t="s">
        <v>373</v>
      </c>
      <c r="C2098" t="s">
        <v>374</v>
      </c>
      <c r="D2098">
        <v>45</v>
      </c>
      <c r="E2098">
        <v>57</v>
      </c>
      <c r="F2098">
        <v>48</v>
      </c>
      <c r="G2098" t="s">
        <v>20</v>
      </c>
      <c r="H2098" t="s">
        <v>21</v>
      </c>
      <c r="I2098" t="s">
        <v>22</v>
      </c>
      <c r="J2098" t="b">
        <v>0</v>
      </c>
      <c r="K2098" t="s">
        <v>1716</v>
      </c>
      <c r="L2098" t="s">
        <v>182</v>
      </c>
      <c r="M2098" t="b">
        <v>0</v>
      </c>
      <c r="N2098" t="s">
        <v>25</v>
      </c>
      <c r="O2098">
        <v>13464</v>
      </c>
      <c r="P2098">
        <v>1597221</v>
      </c>
      <c r="Q2098" t="b">
        <v>0</v>
      </c>
      <c r="R2098">
        <v>20171011</v>
      </c>
    </row>
    <row r="2099" spans="1:18" hidden="1" x14ac:dyDescent="0.25">
      <c r="A2099">
        <v>2004</v>
      </c>
      <c r="B2099" t="s">
        <v>373</v>
      </c>
      <c r="C2099" t="s">
        <v>374</v>
      </c>
      <c r="D2099">
        <v>45</v>
      </c>
      <c r="E2099">
        <v>57</v>
      </c>
      <c r="F2099">
        <v>48</v>
      </c>
      <c r="G2099" t="s">
        <v>20</v>
      </c>
      <c r="H2099" t="s">
        <v>21</v>
      </c>
      <c r="I2099" t="s">
        <v>22</v>
      </c>
      <c r="J2099" t="b">
        <v>0</v>
      </c>
      <c r="K2099" t="s">
        <v>1717</v>
      </c>
      <c r="L2099" t="s">
        <v>31</v>
      </c>
      <c r="M2099" t="b">
        <v>0</v>
      </c>
      <c r="N2099" t="s">
        <v>25</v>
      </c>
      <c r="O2099">
        <v>10678</v>
      </c>
      <c r="P2099">
        <v>1597221</v>
      </c>
      <c r="Q2099" t="b">
        <v>0</v>
      </c>
      <c r="R2099">
        <v>20171011</v>
      </c>
    </row>
    <row r="2100" spans="1:18" hidden="1" x14ac:dyDescent="0.25">
      <c r="A2100">
        <v>2004</v>
      </c>
      <c r="B2100" t="s">
        <v>373</v>
      </c>
      <c r="C2100" t="s">
        <v>374</v>
      </c>
      <c r="D2100">
        <v>45</v>
      </c>
      <c r="E2100">
        <v>57</v>
      </c>
      <c r="F2100">
        <v>48</v>
      </c>
      <c r="G2100" t="s">
        <v>20</v>
      </c>
      <c r="H2100" t="s">
        <v>21</v>
      </c>
      <c r="I2100" t="s">
        <v>22</v>
      </c>
      <c r="J2100" t="b">
        <v>0</v>
      </c>
      <c r="K2100" t="s">
        <v>1718</v>
      </c>
      <c r="L2100" t="s">
        <v>24</v>
      </c>
      <c r="M2100" t="b">
        <v>0</v>
      </c>
      <c r="N2100" t="s">
        <v>25</v>
      </c>
      <c r="O2100">
        <v>857167</v>
      </c>
      <c r="P2100">
        <v>1597221</v>
      </c>
      <c r="Q2100" t="b">
        <v>0</v>
      </c>
      <c r="R2100">
        <v>20171011</v>
      </c>
    </row>
    <row r="2101" spans="1:18" hidden="1" x14ac:dyDescent="0.25">
      <c r="A2101">
        <v>2004</v>
      </c>
      <c r="B2101" t="s">
        <v>373</v>
      </c>
      <c r="C2101" t="s">
        <v>374</v>
      </c>
      <c r="D2101">
        <v>45</v>
      </c>
      <c r="E2101">
        <v>57</v>
      </c>
      <c r="F2101">
        <v>48</v>
      </c>
      <c r="G2101" t="s">
        <v>20</v>
      </c>
      <c r="H2101" t="s">
        <v>21</v>
      </c>
      <c r="I2101" t="s">
        <v>22</v>
      </c>
      <c r="J2101" t="b">
        <v>0</v>
      </c>
      <c r="K2101" t="s">
        <v>1719</v>
      </c>
      <c r="L2101" t="s">
        <v>29</v>
      </c>
      <c r="M2101" t="b">
        <v>0</v>
      </c>
      <c r="N2101" t="s">
        <v>25</v>
      </c>
      <c r="O2101">
        <v>704384</v>
      </c>
      <c r="P2101">
        <v>1597221</v>
      </c>
      <c r="Q2101" t="b">
        <v>0</v>
      </c>
      <c r="R2101">
        <v>20171011</v>
      </c>
    </row>
    <row r="2102" spans="1:18" hidden="1" x14ac:dyDescent="0.25">
      <c r="A2102">
        <v>2004</v>
      </c>
      <c r="B2102" t="s">
        <v>373</v>
      </c>
      <c r="C2102" t="s">
        <v>374</v>
      </c>
      <c r="D2102">
        <v>45</v>
      </c>
      <c r="E2102">
        <v>57</v>
      </c>
      <c r="F2102">
        <v>48</v>
      </c>
      <c r="G2102" t="s">
        <v>20</v>
      </c>
      <c r="H2102" t="s">
        <v>21</v>
      </c>
      <c r="I2102" t="s">
        <v>22</v>
      </c>
      <c r="J2102" t="b">
        <v>0</v>
      </c>
      <c r="K2102" t="s">
        <v>1720</v>
      </c>
      <c r="L2102" t="s">
        <v>932</v>
      </c>
      <c r="M2102" t="b">
        <v>0</v>
      </c>
      <c r="N2102" t="s">
        <v>25</v>
      </c>
      <c r="O2102">
        <v>4245</v>
      </c>
      <c r="P2102">
        <v>1597221</v>
      </c>
      <c r="Q2102" t="b">
        <v>0</v>
      </c>
      <c r="R2102">
        <v>20171011</v>
      </c>
    </row>
    <row r="2103" spans="1:18" hidden="1" x14ac:dyDescent="0.25">
      <c r="A2103">
        <v>2004</v>
      </c>
      <c r="B2103" t="s">
        <v>373</v>
      </c>
      <c r="C2103" t="s">
        <v>374</v>
      </c>
      <c r="D2103">
        <v>45</v>
      </c>
      <c r="E2103">
        <v>57</v>
      </c>
      <c r="F2103">
        <v>48</v>
      </c>
      <c r="G2103" t="s">
        <v>20</v>
      </c>
      <c r="H2103" t="s">
        <v>21</v>
      </c>
      <c r="I2103" t="s">
        <v>22</v>
      </c>
      <c r="J2103" t="b">
        <v>0</v>
      </c>
      <c r="K2103" t="s">
        <v>1720</v>
      </c>
      <c r="L2103" t="s">
        <v>1088</v>
      </c>
      <c r="M2103" t="b">
        <v>0</v>
      </c>
      <c r="N2103" t="s">
        <v>25</v>
      </c>
      <c r="O2103">
        <v>138</v>
      </c>
      <c r="P2103">
        <v>1597221</v>
      </c>
      <c r="Q2103" t="b">
        <v>0</v>
      </c>
      <c r="R2103">
        <v>20171011</v>
      </c>
    </row>
    <row r="2104" spans="1:18" hidden="1" x14ac:dyDescent="0.25">
      <c r="A2104">
        <v>2004</v>
      </c>
      <c r="B2104" t="s">
        <v>377</v>
      </c>
      <c r="C2104" t="s">
        <v>378</v>
      </c>
      <c r="D2104">
        <v>46</v>
      </c>
      <c r="E2104">
        <v>45</v>
      </c>
      <c r="F2104">
        <v>37</v>
      </c>
      <c r="G2104" t="s">
        <v>20</v>
      </c>
      <c r="H2104" t="s">
        <v>21</v>
      </c>
      <c r="I2104" t="s">
        <v>22</v>
      </c>
      <c r="J2104" t="b">
        <v>0</v>
      </c>
      <c r="K2104" t="s">
        <v>1384</v>
      </c>
      <c r="L2104" t="s">
        <v>29</v>
      </c>
      <c r="M2104" t="b">
        <v>0</v>
      </c>
      <c r="N2104" t="s">
        <v>25</v>
      </c>
      <c r="O2104">
        <v>193340</v>
      </c>
      <c r="P2104">
        <v>391188</v>
      </c>
      <c r="Q2104" t="b">
        <v>0</v>
      </c>
      <c r="R2104">
        <v>20171011</v>
      </c>
    </row>
    <row r="2105" spans="1:18" hidden="1" x14ac:dyDescent="0.25">
      <c r="A2105">
        <v>2004</v>
      </c>
      <c r="B2105" t="s">
        <v>377</v>
      </c>
      <c r="C2105" t="s">
        <v>378</v>
      </c>
      <c r="D2105">
        <v>46</v>
      </c>
      <c r="E2105">
        <v>45</v>
      </c>
      <c r="F2105">
        <v>37</v>
      </c>
      <c r="G2105" t="s">
        <v>20</v>
      </c>
      <c r="H2105" t="s">
        <v>21</v>
      </c>
      <c r="I2105" t="s">
        <v>22</v>
      </c>
      <c r="J2105" t="b">
        <v>0</v>
      </c>
      <c r="K2105" t="s">
        <v>1609</v>
      </c>
      <c r="L2105" t="s">
        <v>24</v>
      </c>
      <c r="M2105" t="b">
        <v>0</v>
      </c>
      <c r="N2105" t="s">
        <v>25</v>
      </c>
      <c r="O2105">
        <v>197848</v>
      </c>
      <c r="P2105">
        <v>391188</v>
      </c>
      <c r="Q2105" t="b">
        <v>0</v>
      </c>
      <c r="R2105">
        <v>20171011</v>
      </c>
    </row>
    <row r="2106" spans="1:18" hidden="1" x14ac:dyDescent="0.25">
      <c r="A2106">
        <v>2004</v>
      </c>
      <c r="B2106" t="s">
        <v>203</v>
      </c>
      <c r="C2106" t="s">
        <v>204</v>
      </c>
      <c r="D2106">
        <v>49</v>
      </c>
      <c r="E2106">
        <v>87</v>
      </c>
      <c r="F2106">
        <v>67</v>
      </c>
      <c r="G2106" t="s">
        <v>20</v>
      </c>
      <c r="H2106" t="s">
        <v>21</v>
      </c>
      <c r="I2106" t="s">
        <v>22</v>
      </c>
      <c r="J2106" t="b">
        <v>0</v>
      </c>
      <c r="K2106" t="s">
        <v>1721</v>
      </c>
      <c r="L2106" t="s">
        <v>29</v>
      </c>
      <c r="M2106" t="b">
        <v>0</v>
      </c>
      <c r="N2106" t="s">
        <v>25</v>
      </c>
      <c r="O2106">
        <v>258955</v>
      </c>
      <c r="P2106">
        <v>911726</v>
      </c>
      <c r="Q2106" t="b">
        <v>0</v>
      </c>
      <c r="R2106">
        <v>20171011</v>
      </c>
    </row>
    <row r="2107" spans="1:18" hidden="1" x14ac:dyDescent="0.25">
      <c r="A2107">
        <v>2004</v>
      </c>
      <c r="B2107" t="s">
        <v>203</v>
      </c>
      <c r="C2107" t="s">
        <v>204</v>
      </c>
      <c r="D2107">
        <v>49</v>
      </c>
      <c r="E2107">
        <v>87</v>
      </c>
      <c r="F2107">
        <v>67</v>
      </c>
      <c r="G2107" t="s">
        <v>20</v>
      </c>
      <c r="H2107" t="s">
        <v>21</v>
      </c>
      <c r="I2107" t="s">
        <v>22</v>
      </c>
      <c r="J2107" t="b">
        <v>0</v>
      </c>
      <c r="K2107" t="s">
        <v>1038</v>
      </c>
      <c r="L2107" t="s">
        <v>24</v>
      </c>
      <c r="M2107" t="b">
        <v>0</v>
      </c>
      <c r="N2107" t="s">
        <v>25</v>
      </c>
      <c r="O2107">
        <v>626640</v>
      </c>
      <c r="P2107">
        <v>911726</v>
      </c>
      <c r="Q2107" t="b">
        <v>0</v>
      </c>
      <c r="R2107">
        <v>20171011</v>
      </c>
    </row>
    <row r="2108" spans="1:18" hidden="1" x14ac:dyDescent="0.25">
      <c r="A2108">
        <v>2004</v>
      </c>
      <c r="B2108" t="s">
        <v>203</v>
      </c>
      <c r="C2108" t="s">
        <v>204</v>
      </c>
      <c r="D2108">
        <v>49</v>
      </c>
      <c r="E2108">
        <v>87</v>
      </c>
      <c r="F2108">
        <v>67</v>
      </c>
      <c r="G2108" t="s">
        <v>20</v>
      </c>
      <c r="H2108" t="s">
        <v>21</v>
      </c>
      <c r="I2108" t="s">
        <v>22</v>
      </c>
      <c r="J2108" t="b">
        <v>0</v>
      </c>
      <c r="K2108" t="s">
        <v>193</v>
      </c>
      <c r="L2108" t="s">
        <v>193</v>
      </c>
      <c r="M2108" t="b">
        <v>1</v>
      </c>
      <c r="N2108" t="s">
        <v>25</v>
      </c>
      <c r="O2108">
        <v>18</v>
      </c>
      <c r="P2108">
        <v>911726</v>
      </c>
      <c r="Q2108" t="b">
        <v>0</v>
      </c>
      <c r="R2108">
        <v>20171011</v>
      </c>
    </row>
    <row r="2109" spans="1:18" hidden="1" x14ac:dyDescent="0.25">
      <c r="A2109">
        <v>2004</v>
      </c>
      <c r="B2109" t="s">
        <v>203</v>
      </c>
      <c r="C2109" t="s">
        <v>204</v>
      </c>
      <c r="D2109">
        <v>49</v>
      </c>
      <c r="E2109">
        <v>87</v>
      </c>
      <c r="F2109">
        <v>67</v>
      </c>
      <c r="G2109" t="s">
        <v>20</v>
      </c>
      <c r="H2109" t="s">
        <v>21</v>
      </c>
      <c r="I2109" t="s">
        <v>22</v>
      </c>
      <c r="J2109" t="b">
        <v>0</v>
      </c>
      <c r="K2109" t="s">
        <v>193</v>
      </c>
      <c r="L2109" t="s">
        <v>193</v>
      </c>
      <c r="M2109" t="b">
        <v>1</v>
      </c>
      <c r="N2109" t="s">
        <v>25</v>
      </c>
      <c r="O2109">
        <v>8824</v>
      </c>
      <c r="P2109">
        <v>911726</v>
      </c>
      <c r="Q2109" t="b">
        <v>0</v>
      </c>
      <c r="R2109">
        <v>20171011</v>
      </c>
    </row>
    <row r="2110" spans="1:18" hidden="1" x14ac:dyDescent="0.25">
      <c r="A2110">
        <v>2004</v>
      </c>
      <c r="B2110" t="s">
        <v>203</v>
      </c>
      <c r="C2110" t="s">
        <v>204</v>
      </c>
      <c r="D2110">
        <v>49</v>
      </c>
      <c r="E2110">
        <v>87</v>
      </c>
      <c r="F2110">
        <v>67</v>
      </c>
      <c r="G2110" t="s">
        <v>20</v>
      </c>
      <c r="H2110" t="s">
        <v>21</v>
      </c>
      <c r="I2110" t="s">
        <v>22</v>
      </c>
      <c r="J2110" t="b">
        <v>0</v>
      </c>
      <c r="K2110" t="s">
        <v>1150</v>
      </c>
      <c r="L2110" t="s">
        <v>182</v>
      </c>
      <c r="M2110" t="b">
        <v>0</v>
      </c>
      <c r="N2110" t="s">
        <v>25</v>
      </c>
      <c r="O2110">
        <v>17289</v>
      </c>
      <c r="P2110">
        <v>911726</v>
      </c>
      <c r="Q2110" t="b">
        <v>0</v>
      </c>
      <c r="R2110">
        <v>20171011</v>
      </c>
    </row>
    <row r="2111" spans="1:18" hidden="1" x14ac:dyDescent="0.25">
      <c r="A2111">
        <v>2004</v>
      </c>
      <c r="B2111" t="s">
        <v>209</v>
      </c>
      <c r="C2111" t="s">
        <v>210</v>
      </c>
      <c r="D2111">
        <v>50</v>
      </c>
      <c r="E2111">
        <v>13</v>
      </c>
      <c r="F2111">
        <v>6</v>
      </c>
      <c r="G2111" t="s">
        <v>20</v>
      </c>
      <c r="H2111" t="s">
        <v>21</v>
      </c>
      <c r="I2111" t="s">
        <v>22</v>
      </c>
      <c r="J2111" t="b">
        <v>0</v>
      </c>
      <c r="K2111" t="s">
        <v>1722</v>
      </c>
      <c r="L2111" t="s">
        <v>214</v>
      </c>
      <c r="M2111" t="b">
        <v>0</v>
      </c>
      <c r="N2111" t="s">
        <v>25</v>
      </c>
      <c r="O2111">
        <v>879</v>
      </c>
      <c r="P2111">
        <v>307208</v>
      </c>
      <c r="Q2111" t="b">
        <v>0</v>
      </c>
      <c r="R2111">
        <v>20171011</v>
      </c>
    </row>
    <row r="2112" spans="1:18" hidden="1" x14ac:dyDescent="0.25">
      <c r="A2112">
        <v>2004</v>
      </c>
      <c r="B2112" t="s">
        <v>209</v>
      </c>
      <c r="C2112" t="s">
        <v>210</v>
      </c>
      <c r="D2112">
        <v>50</v>
      </c>
      <c r="E2112">
        <v>13</v>
      </c>
      <c r="F2112">
        <v>6</v>
      </c>
      <c r="G2112" t="s">
        <v>20</v>
      </c>
      <c r="H2112" t="s">
        <v>21</v>
      </c>
      <c r="I2112" t="s">
        <v>22</v>
      </c>
      <c r="J2112" t="b">
        <v>0</v>
      </c>
      <c r="K2112" t="s">
        <v>1723</v>
      </c>
      <c r="L2112" t="s">
        <v>1724</v>
      </c>
      <c r="M2112" t="b">
        <v>0</v>
      </c>
      <c r="N2112" t="s">
        <v>25</v>
      </c>
      <c r="O2112">
        <v>3999</v>
      </c>
      <c r="P2112">
        <v>307208</v>
      </c>
      <c r="Q2112" t="b">
        <v>0</v>
      </c>
      <c r="R2112">
        <v>20171011</v>
      </c>
    </row>
    <row r="2113" spans="1:18" hidden="1" x14ac:dyDescent="0.25">
      <c r="A2113">
        <v>2004</v>
      </c>
      <c r="B2113" t="s">
        <v>209</v>
      </c>
      <c r="C2113" t="s">
        <v>210</v>
      </c>
      <c r="D2113">
        <v>50</v>
      </c>
      <c r="E2113">
        <v>13</v>
      </c>
      <c r="F2113">
        <v>6</v>
      </c>
      <c r="G2113" t="s">
        <v>20</v>
      </c>
      <c r="H2113" t="s">
        <v>21</v>
      </c>
      <c r="I2113" t="s">
        <v>22</v>
      </c>
      <c r="J2113" t="b">
        <v>0</v>
      </c>
      <c r="K2113" t="s">
        <v>1725</v>
      </c>
      <c r="L2113" t="s">
        <v>27</v>
      </c>
      <c r="M2113" t="b">
        <v>0</v>
      </c>
      <c r="N2113" t="s">
        <v>25</v>
      </c>
      <c r="O2113">
        <v>3300</v>
      </c>
      <c r="P2113">
        <v>307208</v>
      </c>
      <c r="Q2113" t="b">
        <v>0</v>
      </c>
      <c r="R2113">
        <v>20171011</v>
      </c>
    </row>
    <row r="2114" spans="1:18" hidden="1" x14ac:dyDescent="0.25">
      <c r="A2114">
        <v>2004</v>
      </c>
      <c r="B2114" t="s">
        <v>209</v>
      </c>
      <c r="C2114" t="s">
        <v>210</v>
      </c>
      <c r="D2114">
        <v>50</v>
      </c>
      <c r="E2114">
        <v>13</v>
      </c>
      <c r="F2114">
        <v>6</v>
      </c>
      <c r="G2114" t="s">
        <v>20</v>
      </c>
      <c r="H2114" t="s">
        <v>21</v>
      </c>
      <c r="I2114" t="s">
        <v>22</v>
      </c>
      <c r="J2114" t="b">
        <v>0</v>
      </c>
      <c r="K2114" t="s">
        <v>193</v>
      </c>
      <c r="L2114" t="s">
        <v>193</v>
      </c>
      <c r="M2114" t="b">
        <v>1</v>
      </c>
      <c r="N2114" t="s">
        <v>25</v>
      </c>
      <c r="O2114">
        <v>174</v>
      </c>
      <c r="P2114">
        <v>307208</v>
      </c>
      <c r="Q2114" t="b">
        <v>0</v>
      </c>
      <c r="R2114">
        <v>20171011</v>
      </c>
    </row>
    <row r="2115" spans="1:18" hidden="1" x14ac:dyDescent="0.25">
      <c r="A2115">
        <v>2004</v>
      </c>
      <c r="B2115" t="s">
        <v>209</v>
      </c>
      <c r="C2115" t="s">
        <v>210</v>
      </c>
      <c r="D2115">
        <v>50</v>
      </c>
      <c r="E2115">
        <v>13</v>
      </c>
      <c r="F2115">
        <v>6</v>
      </c>
      <c r="G2115" t="s">
        <v>20</v>
      </c>
      <c r="H2115" t="s">
        <v>21</v>
      </c>
      <c r="I2115" t="s">
        <v>22</v>
      </c>
      <c r="J2115" t="b">
        <v>0</v>
      </c>
      <c r="K2115" t="s">
        <v>1726</v>
      </c>
      <c r="L2115" t="s">
        <v>24</v>
      </c>
      <c r="M2115" t="b">
        <v>0</v>
      </c>
      <c r="N2115" t="s">
        <v>25</v>
      </c>
      <c r="O2115">
        <v>75398</v>
      </c>
      <c r="P2115">
        <v>307208</v>
      </c>
      <c r="Q2115" t="b">
        <v>0</v>
      </c>
      <c r="R2115">
        <v>20171011</v>
      </c>
    </row>
    <row r="2116" spans="1:18" hidden="1" x14ac:dyDescent="0.25">
      <c r="A2116">
        <v>2004</v>
      </c>
      <c r="B2116" t="s">
        <v>209</v>
      </c>
      <c r="C2116" t="s">
        <v>210</v>
      </c>
      <c r="D2116">
        <v>50</v>
      </c>
      <c r="E2116">
        <v>13</v>
      </c>
      <c r="F2116">
        <v>6</v>
      </c>
      <c r="G2116" t="s">
        <v>20</v>
      </c>
      <c r="H2116" t="s">
        <v>21</v>
      </c>
      <c r="I2116" t="s">
        <v>22</v>
      </c>
      <c r="J2116" t="b">
        <v>0</v>
      </c>
      <c r="K2116" t="s">
        <v>514</v>
      </c>
      <c r="L2116" t="s">
        <v>29</v>
      </c>
      <c r="M2116" t="b">
        <v>0</v>
      </c>
      <c r="N2116" t="s">
        <v>25</v>
      </c>
      <c r="O2116">
        <v>216972</v>
      </c>
      <c r="P2116">
        <v>307208</v>
      </c>
      <c r="Q2116" t="b">
        <v>0</v>
      </c>
      <c r="R2116">
        <v>20171011</v>
      </c>
    </row>
    <row r="2117" spans="1:18" hidden="1" x14ac:dyDescent="0.25">
      <c r="A2117">
        <v>2004</v>
      </c>
      <c r="B2117" t="s">
        <v>209</v>
      </c>
      <c r="C2117" t="s">
        <v>210</v>
      </c>
      <c r="D2117">
        <v>50</v>
      </c>
      <c r="E2117">
        <v>13</v>
      </c>
      <c r="F2117">
        <v>6</v>
      </c>
      <c r="G2117" t="s">
        <v>20</v>
      </c>
      <c r="H2117" t="s">
        <v>21</v>
      </c>
      <c r="I2117" t="s">
        <v>22</v>
      </c>
      <c r="J2117" t="b">
        <v>0</v>
      </c>
      <c r="K2117" t="s">
        <v>1727</v>
      </c>
      <c r="L2117" t="s">
        <v>1728</v>
      </c>
      <c r="M2117" t="b">
        <v>0</v>
      </c>
      <c r="N2117" t="s">
        <v>25</v>
      </c>
      <c r="O2117">
        <v>6486</v>
      </c>
      <c r="P2117">
        <v>307208</v>
      </c>
      <c r="Q2117" t="b">
        <v>0</v>
      </c>
      <c r="R2117">
        <v>20171011</v>
      </c>
    </row>
    <row r="2118" spans="1:18" hidden="1" x14ac:dyDescent="0.25">
      <c r="A2118">
        <v>2004</v>
      </c>
      <c r="B2118" t="s">
        <v>220</v>
      </c>
      <c r="C2118" t="s">
        <v>221</v>
      </c>
      <c r="D2118">
        <v>53</v>
      </c>
      <c r="E2118">
        <v>91</v>
      </c>
      <c r="F2118">
        <v>73</v>
      </c>
      <c r="G2118" t="s">
        <v>20</v>
      </c>
      <c r="H2118" t="s">
        <v>21</v>
      </c>
      <c r="I2118" t="s">
        <v>22</v>
      </c>
      <c r="J2118" t="b">
        <v>0</v>
      </c>
      <c r="K2118" t="s">
        <v>1046</v>
      </c>
      <c r="L2118" t="s">
        <v>29</v>
      </c>
      <c r="M2118" t="b">
        <v>0</v>
      </c>
      <c r="N2118" t="s">
        <v>25</v>
      </c>
      <c r="O2118">
        <v>1549708</v>
      </c>
      <c r="P2118">
        <v>2818651</v>
      </c>
      <c r="Q2118" t="b">
        <v>0</v>
      </c>
      <c r="R2118">
        <v>20171011</v>
      </c>
    </row>
    <row r="2119" spans="1:18" hidden="1" x14ac:dyDescent="0.25">
      <c r="A2119">
        <v>2004</v>
      </c>
      <c r="B2119" t="s">
        <v>220</v>
      </c>
      <c r="C2119" t="s">
        <v>221</v>
      </c>
      <c r="D2119">
        <v>53</v>
      </c>
      <c r="E2119">
        <v>91</v>
      </c>
      <c r="F2119">
        <v>73</v>
      </c>
      <c r="G2119" t="s">
        <v>20</v>
      </c>
      <c r="H2119" t="s">
        <v>21</v>
      </c>
      <c r="I2119" t="s">
        <v>22</v>
      </c>
      <c r="J2119" t="b">
        <v>0</v>
      </c>
      <c r="K2119" t="s">
        <v>1729</v>
      </c>
      <c r="L2119" t="s">
        <v>932</v>
      </c>
      <c r="M2119" t="b">
        <v>0</v>
      </c>
      <c r="N2119" t="s">
        <v>25</v>
      </c>
      <c r="O2119">
        <v>30304</v>
      </c>
      <c r="P2119">
        <v>2818651</v>
      </c>
      <c r="Q2119" t="b">
        <v>0</v>
      </c>
      <c r="R2119">
        <v>20171011</v>
      </c>
    </row>
    <row r="2120" spans="1:18" hidden="1" x14ac:dyDescent="0.25">
      <c r="A2120">
        <v>2004</v>
      </c>
      <c r="B2120" t="s">
        <v>220</v>
      </c>
      <c r="C2120" t="s">
        <v>221</v>
      </c>
      <c r="D2120">
        <v>53</v>
      </c>
      <c r="E2120">
        <v>91</v>
      </c>
      <c r="F2120">
        <v>73</v>
      </c>
      <c r="G2120" t="s">
        <v>20</v>
      </c>
      <c r="H2120" t="s">
        <v>21</v>
      </c>
      <c r="I2120" t="s">
        <v>22</v>
      </c>
      <c r="J2120" t="b">
        <v>0</v>
      </c>
      <c r="K2120" t="s">
        <v>1730</v>
      </c>
      <c r="L2120" t="s">
        <v>24</v>
      </c>
      <c r="M2120" t="b">
        <v>0</v>
      </c>
      <c r="N2120" t="s">
        <v>25</v>
      </c>
      <c r="O2120">
        <v>1204584</v>
      </c>
      <c r="P2120">
        <v>2818651</v>
      </c>
      <c r="Q2120" t="b">
        <v>0</v>
      </c>
      <c r="R2120">
        <v>20171011</v>
      </c>
    </row>
    <row r="2121" spans="1:18" hidden="1" x14ac:dyDescent="0.25">
      <c r="A2121">
        <v>2004</v>
      </c>
      <c r="B2121" t="s">
        <v>220</v>
      </c>
      <c r="C2121" t="s">
        <v>221</v>
      </c>
      <c r="D2121">
        <v>53</v>
      </c>
      <c r="E2121">
        <v>91</v>
      </c>
      <c r="F2121">
        <v>73</v>
      </c>
      <c r="G2121" t="s">
        <v>20</v>
      </c>
      <c r="H2121" t="s">
        <v>21</v>
      </c>
      <c r="I2121" t="s">
        <v>22</v>
      </c>
      <c r="J2121" t="b">
        <v>0</v>
      </c>
      <c r="K2121" t="s">
        <v>1731</v>
      </c>
      <c r="L2121" t="s">
        <v>31</v>
      </c>
      <c r="M2121" t="b">
        <v>0</v>
      </c>
      <c r="N2121" t="s">
        <v>25</v>
      </c>
      <c r="O2121">
        <v>34055</v>
      </c>
      <c r="P2121">
        <v>2818651</v>
      </c>
      <c r="Q2121" t="b">
        <v>0</v>
      </c>
      <c r="R2121">
        <v>20171011</v>
      </c>
    </row>
    <row r="2122" spans="1:18" hidden="1" x14ac:dyDescent="0.25">
      <c r="A2122">
        <v>2004</v>
      </c>
      <c r="B2122" t="s">
        <v>231</v>
      </c>
      <c r="C2122" t="s">
        <v>232</v>
      </c>
      <c r="D2122">
        <v>55</v>
      </c>
      <c r="E2122">
        <v>35</v>
      </c>
      <c r="F2122">
        <v>25</v>
      </c>
      <c r="G2122" t="s">
        <v>20</v>
      </c>
      <c r="H2122" t="s">
        <v>21</v>
      </c>
      <c r="I2122" t="s">
        <v>22</v>
      </c>
      <c r="J2122" t="b">
        <v>0</v>
      </c>
      <c r="K2122" t="s">
        <v>1732</v>
      </c>
      <c r="L2122" t="s">
        <v>31</v>
      </c>
      <c r="M2122" t="b">
        <v>0</v>
      </c>
      <c r="N2122" t="s">
        <v>25</v>
      </c>
      <c r="O2122">
        <v>8367</v>
      </c>
      <c r="P2122">
        <v>2949743</v>
      </c>
      <c r="Q2122" t="b">
        <v>0</v>
      </c>
      <c r="R2122">
        <v>20171011</v>
      </c>
    </row>
    <row r="2123" spans="1:18" hidden="1" x14ac:dyDescent="0.25">
      <c r="A2123">
        <v>2004</v>
      </c>
      <c r="B2123" t="s">
        <v>231</v>
      </c>
      <c r="C2123" t="s">
        <v>232</v>
      </c>
      <c r="D2123">
        <v>55</v>
      </c>
      <c r="E2123">
        <v>35</v>
      </c>
      <c r="F2123">
        <v>25</v>
      </c>
      <c r="G2123" t="s">
        <v>20</v>
      </c>
      <c r="H2123" t="s">
        <v>21</v>
      </c>
      <c r="I2123" t="s">
        <v>22</v>
      </c>
      <c r="J2123" t="b">
        <v>0</v>
      </c>
      <c r="K2123" t="s">
        <v>990</v>
      </c>
      <c r="M2123" t="b">
        <v>0</v>
      </c>
      <c r="N2123" t="s">
        <v>25</v>
      </c>
      <c r="O2123">
        <v>834</v>
      </c>
      <c r="P2123">
        <v>2949743</v>
      </c>
      <c r="Q2123" t="b">
        <v>0</v>
      </c>
      <c r="R2123">
        <v>20171011</v>
      </c>
    </row>
    <row r="2124" spans="1:18" hidden="1" x14ac:dyDescent="0.25">
      <c r="A2124">
        <v>2004</v>
      </c>
      <c r="B2124" t="s">
        <v>231</v>
      </c>
      <c r="C2124" t="s">
        <v>232</v>
      </c>
      <c r="D2124">
        <v>55</v>
      </c>
      <c r="E2124">
        <v>35</v>
      </c>
      <c r="F2124">
        <v>25</v>
      </c>
      <c r="G2124" t="s">
        <v>20</v>
      </c>
      <c r="H2124" t="s">
        <v>21</v>
      </c>
      <c r="I2124" t="s">
        <v>22</v>
      </c>
      <c r="J2124" t="b">
        <v>0</v>
      </c>
      <c r="K2124" t="s">
        <v>1733</v>
      </c>
      <c r="L2124" t="s">
        <v>29</v>
      </c>
      <c r="M2124" t="b">
        <v>0</v>
      </c>
      <c r="N2124" t="s">
        <v>25</v>
      </c>
      <c r="O2124">
        <v>1632697</v>
      </c>
      <c r="P2124">
        <v>2949743</v>
      </c>
      <c r="Q2124" t="b">
        <v>0</v>
      </c>
      <c r="R2124">
        <v>20171011</v>
      </c>
    </row>
    <row r="2125" spans="1:18" hidden="1" x14ac:dyDescent="0.25">
      <c r="A2125">
        <v>2004</v>
      </c>
      <c r="B2125" t="s">
        <v>231</v>
      </c>
      <c r="C2125" t="s">
        <v>232</v>
      </c>
      <c r="D2125">
        <v>55</v>
      </c>
      <c r="E2125">
        <v>35</v>
      </c>
      <c r="F2125">
        <v>25</v>
      </c>
      <c r="G2125" t="s">
        <v>20</v>
      </c>
      <c r="H2125" t="s">
        <v>21</v>
      </c>
      <c r="I2125" t="s">
        <v>22</v>
      </c>
      <c r="J2125" t="b">
        <v>0</v>
      </c>
      <c r="K2125" t="s">
        <v>1734</v>
      </c>
      <c r="L2125" t="s">
        <v>24</v>
      </c>
      <c r="M2125" t="b">
        <v>0</v>
      </c>
      <c r="N2125" t="s">
        <v>25</v>
      </c>
      <c r="O2125">
        <v>1301183</v>
      </c>
      <c r="P2125">
        <v>2949743</v>
      </c>
      <c r="Q2125" t="b">
        <v>0</v>
      </c>
      <c r="R2125">
        <v>20171011</v>
      </c>
    </row>
    <row r="2126" spans="1:18" hidden="1" x14ac:dyDescent="0.25">
      <c r="A2126">
        <v>2004</v>
      </c>
      <c r="B2126" t="s">
        <v>231</v>
      </c>
      <c r="C2126" t="s">
        <v>232</v>
      </c>
      <c r="D2126">
        <v>55</v>
      </c>
      <c r="E2126">
        <v>35</v>
      </c>
      <c r="F2126">
        <v>25</v>
      </c>
      <c r="G2126" t="s">
        <v>20</v>
      </c>
      <c r="H2126" t="s">
        <v>21</v>
      </c>
      <c r="I2126" t="s">
        <v>22</v>
      </c>
      <c r="J2126" t="b">
        <v>0</v>
      </c>
      <c r="K2126" t="s">
        <v>779</v>
      </c>
      <c r="L2126" t="s">
        <v>27</v>
      </c>
      <c r="M2126" t="b">
        <v>0</v>
      </c>
      <c r="N2126" t="s">
        <v>25</v>
      </c>
      <c r="O2126">
        <v>6662</v>
      </c>
      <c r="P2126">
        <v>2949743</v>
      </c>
      <c r="Q2126" t="b">
        <v>0</v>
      </c>
      <c r="R2126">
        <v>20171011</v>
      </c>
    </row>
    <row r="2127" spans="1:18" hidden="1" x14ac:dyDescent="0.25">
      <c r="A2127">
        <v>2006</v>
      </c>
      <c r="B2127" t="s">
        <v>18</v>
      </c>
      <c r="C2127" t="s">
        <v>19</v>
      </c>
      <c r="D2127">
        <v>4</v>
      </c>
      <c r="E2127">
        <v>86</v>
      </c>
      <c r="F2127">
        <v>61</v>
      </c>
      <c r="G2127" t="s">
        <v>20</v>
      </c>
      <c r="H2127" t="s">
        <v>21</v>
      </c>
      <c r="I2127" t="s">
        <v>22</v>
      </c>
      <c r="J2127" t="b">
        <v>0</v>
      </c>
      <c r="K2127" t="s">
        <v>1735</v>
      </c>
      <c r="L2127" t="s">
        <v>29</v>
      </c>
      <c r="M2127" t="b">
        <v>0</v>
      </c>
      <c r="N2127" t="s">
        <v>25</v>
      </c>
      <c r="O2127">
        <v>664141</v>
      </c>
      <c r="P2127">
        <v>1526782</v>
      </c>
      <c r="Q2127" t="b">
        <v>0</v>
      </c>
      <c r="R2127">
        <v>20171011</v>
      </c>
    </row>
    <row r="2128" spans="1:18" hidden="1" x14ac:dyDescent="0.25">
      <c r="A2128">
        <v>2006</v>
      </c>
      <c r="B2128" t="s">
        <v>18</v>
      </c>
      <c r="C2128" t="s">
        <v>19</v>
      </c>
      <c r="D2128">
        <v>4</v>
      </c>
      <c r="E2128">
        <v>86</v>
      </c>
      <c r="F2128">
        <v>61</v>
      </c>
      <c r="G2128" t="s">
        <v>20</v>
      </c>
      <c r="H2128" t="s">
        <v>21</v>
      </c>
      <c r="I2128" t="s">
        <v>22</v>
      </c>
      <c r="J2128" t="b">
        <v>0</v>
      </c>
      <c r="K2128" t="s">
        <v>193</v>
      </c>
      <c r="L2128" t="s">
        <v>193</v>
      </c>
      <c r="M2128" t="b">
        <v>1</v>
      </c>
      <c r="N2128" t="s">
        <v>25</v>
      </c>
      <c r="O2128">
        <v>12</v>
      </c>
      <c r="P2128">
        <v>1526782</v>
      </c>
      <c r="Q2128" t="b">
        <v>0</v>
      </c>
      <c r="R2128">
        <v>20171011</v>
      </c>
    </row>
    <row r="2129" spans="1:18" hidden="1" x14ac:dyDescent="0.25">
      <c r="A2129">
        <v>2006</v>
      </c>
      <c r="B2129" t="s">
        <v>18</v>
      </c>
      <c r="C2129" t="s">
        <v>19</v>
      </c>
      <c r="D2129">
        <v>4</v>
      </c>
      <c r="E2129">
        <v>86</v>
      </c>
      <c r="F2129">
        <v>61</v>
      </c>
      <c r="G2129" t="s">
        <v>20</v>
      </c>
      <c r="H2129" t="s">
        <v>21</v>
      </c>
      <c r="I2129" t="s">
        <v>22</v>
      </c>
      <c r="J2129" t="b">
        <v>0</v>
      </c>
      <c r="K2129" t="s">
        <v>1056</v>
      </c>
      <c r="L2129" t="s">
        <v>24</v>
      </c>
      <c r="M2129" t="b">
        <v>0</v>
      </c>
      <c r="N2129" t="s">
        <v>25</v>
      </c>
      <c r="O2129">
        <v>814398</v>
      </c>
      <c r="P2129">
        <v>1526782</v>
      </c>
      <c r="Q2129" t="b">
        <v>0</v>
      </c>
      <c r="R2129">
        <v>20171011</v>
      </c>
    </row>
    <row r="2130" spans="1:18" hidden="1" x14ac:dyDescent="0.25">
      <c r="A2130">
        <v>2006</v>
      </c>
      <c r="B2130" t="s">
        <v>18</v>
      </c>
      <c r="C2130" t="s">
        <v>19</v>
      </c>
      <c r="D2130">
        <v>4</v>
      </c>
      <c r="E2130">
        <v>86</v>
      </c>
      <c r="F2130">
        <v>61</v>
      </c>
      <c r="G2130" t="s">
        <v>20</v>
      </c>
      <c r="H2130" t="s">
        <v>21</v>
      </c>
      <c r="I2130" t="s">
        <v>22</v>
      </c>
      <c r="J2130" t="b">
        <v>0</v>
      </c>
      <c r="K2130" t="s">
        <v>1736</v>
      </c>
      <c r="L2130" t="s">
        <v>31</v>
      </c>
      <c r="M2130" t="b">
        <v>0</v>
      </c>
      <c r="N2130" t="s">
        <v>25</v>
      </c>
      <c r="O2130">
        <v>48231</v>
      </c>
      <c r="P2130">
        <v>1526782</v>
      </c>
      <c r="Q2130" t="b">
        <v>0</v>
      </c>
      <c r="R2130">
        <v>20171011</v>
      </c>
    </row>
    <row r="2131" spans="1:18" hidden="1" x14ac:dyDescent="0.25">
      <c r="A2131">
        <v>2006</v>
      </c>
      <c r="B2131" t="s">
        <v>33</v>
      </c>
      <c r="C2131" t="s">
        <v>34</v>
      </c>
      <c r="D2131">
        <v>6</v>
      </c>
      <c r="E2131">
        <v>93</v>
      </c>
      <c r="F2131">
        <v>71</v>
      </c>
      <c r="G2131" t="s">
        <v>20</v>
      </c>
      <c r="H2131" t="s">
        <v>21</v>
      </c>
      <c r="I2131" t="s">
        <v>22</v>
      </c>
      <c r="J2131" t="b">
        <v>0</v>
      </c>
      <c r="K2131" t="s">
        <v>1640</v>
      </c>
      <c r="L2131" t="s">
        <v>41</v>
      </c>
      <c r="M2131" t="b">
        <v>0</v>
      </c>
      <c r="N2131" t="s">
        <v>25</v>
      </c>
      <c r="O2131">
        <v>117764</v>
      </c>
      <c r="P2131">
        <v>8541476</v>
      </c>
      <c r="Q2131" t="b">
        <v>0</v>
      </c>
      <c r="R2131">
        <v>20171011</v>
      </c>
    </row>
    <row r="2132" spans="1:18" hidden="1" x14ac:dyDescent="0.25">
      <c r="A2132">
        <v>2006</v>
      </c>
      <c r="B2132" t="s">
        <v>33</v>
      </c>
      <c r="C2132" t="s">
        <v>34</v>
      </c>
      <c r="D2132">
        <v>6</v>
      </c>
      <c r="E2132">
        <v>93</v>
      </c>
      <c r="F2132">
        <v>71</v>
      </c>
      <c r="G2132" t="s">
        <v>20</v>
      </c>
      <c r="H2132" t="s">
        <v>21</v>
      </c>
      <c r="I2132" t="s">
        <v>22</v>
      </c>
      <c r="J2132" t="b">
        <v>0</v>
      </c>
      <c r="K2132" t="s">
        <v>1638</v>
      </c>
      <c r="L2132" t="s">
        <v>27</v>
      </c>
      <c r="M2132" t="b">
        <v>0</v>
      </c>
      <c r="N2132" t="s">
        <v>25</v>
      </c>
      <c r="O2132">
        <v>75350</v>
      </c>
      <c r="P2132">
        <v>8541476</v>
      </c>
      <c r="Q2132" t="b">
        <v>0</v>
      </c>
      <c r="R2132">
        <v>20171011</v>
      </c>
    </row>
    <row r="2133" spans="1:18" hidden="1" x14ac:dyDescent="0.25">
      <c r="A2133">
        <v>2006</v>
      </c>
      <c r="B2133" t="s">
        <v>33</v>
      </c>
      <c r="C2133" t="s">
        <v>34</v>
      </c>
      <c r="D2133">
        <v>6</v>
      </c>
      <c r="E2133">
        <v>93</v>
      </c>
      <c r="F2133">
        <v>71</v>
      </c>
      <c r="G2133" t="s">
        <v>20</v>
      </c>
      <c r="H2133" t="s">
        <v>21</v>
      </c>
      <c r="I2133" t="s">
        <v>22</v>
      </c>
      <c r="J2133" t="b">
        <v>0</v>
      </c>
      <c r="K2133" t="s">
        <v>937</v>
      </c>
      <c r="L2133" t="s">
        <v>29</v>
      </c>
      <c r="M2133" t="b">
        <v>0</v>
      </c>
      <c r="N2133" t="s">
        <v>25</v>
      </c>
      <c r="O2133">
        <v>5076289</v>
      </c>
      <c r="P2133">
        <v>8541476</v>
      </c>
      <c r="Q2133" t="b">
        <v>0</v>
      </c>
      <c r="R2133">
        <v>20171011</v>
      </c>
    </row>
    <row r="2134" spans="1:18" hidden="1" x14ac:dyDescent="0.25">
      <c r="A2134">
        <v>2006</v>
      </c>
      <c r="B2134" t="s">
        <v>33</v>
      </c>
      <c r="C2134" t="s">
        <v>34</v>
      </c>
      <c r="D2134">
        <v>6</v>
      </c>
      <c r="E2134">
        <v>93</v>
      </c>
      <c r="F2134">
        <v>71</v>
      </c>
      <c r="G2134" t="s">
        <v>20</v>
      </c>
      <c r="H2134" t="s">
        <v>21</v>
      </c>
      <c r="I2134" t="s">
        <v>22</v>
      </c>
      <c r="J2134" t="b">
        <v>0</v>
      </c>
      <c r="K2134" t="s">
        <v>193</v>
      </c>
      <c r="L2134" t="s">
        <v>193</v>
      </c>
      <c r="M2134" t="b">
        <v>1</v>
      </c>
      <c r="N2134" t="s">
        <v>25</v>
      </c>
      <c r="O2134">
        <v>326</v>
      </c>
      <c r="P2134">
        <v>8541476</v>
      </c>
      <c r="Q2134" t="b">
        <v>0</v>
      </c>
      <c r="R2134">
        <v>20171011</v>
      </c>
    </row>
    <row r="2135" spans="1:18" hidden="1" x14ac:dyDescent="0.25">
      <c r="A2135">
        <v>2006</v>
      </c>
      <c r="B2135" t="s">
        <v>33</v>
      </c>
      <c r="C2135" t="s">
        <v>34</v>
      </c>
      <c r="D2135">
        <v>6</v>
      </c>
      <c r="E2135">
        <v>93</v>
      </c>
      <c r="F2135">
        <v>71</v>
      </c>
      <c r="G2135" t="s">
        <v>20</v>
      </c>
      <c r="H2135" t="s">
        <v>21</v>
      </c>
      <c r="I2135" t="s">
        <v>22</v>
      </c>
      <c r="J2135" t="b">
        <v>0</v>
      </c>
      <c r="K2135" t="s">
        <v>1737</v>
      </c>
      <c r="L2135" t="s">
        <v>932</v>
      </c>
      <c r="M2135" t="b">
        <v>0</v>
      </c>
      <c r="N2135" t="s">
        <v>25</v>
      </c>
      <c r="O2135">
        <v>147074</v>
      </c>
      <c r="P2135">
        <v>8541476</v>
      </c>
      <c r="Q2135" t="b">
        <v>0</v>
      </c>
      <c r="R2135">
        <v>20171011</v>
      </c>
    </row>
    <row r="2136" spans="1:18" hidden="1" x14ac:dyDescent="0.25">
      <c r="A2136">
        <v>2006</v>
      </c>
      <c r="B2136" t="s">
        <v>33</v>
      </c>
      <c r="C2136" t="s">
        <v>34</v>
      </c>
      <c r="D2136">
        <v>6</v>
      </c>
      <c r="E2136">
        <v>93</v>
      </c>
      <c r="F2136">
        <v>71</v>
      </c>
      <c r="G2136" t="s">
        <v>20</v>
      </c>
      <c r="H2136" t="s">
        <v>21</v>
      </c>
      <c r="I2136" t="s">
        <v>22</v>
      </c>
      <c r="J2136" t="b">
        <v>0</v>
      </c>
      <c r="K2136" t="s">
        <v>1738</v>
      </c>
      <c r="L2136" t="s">
        <v>31</v>
      </c>
      <c r="M2136" t="b">
        <v>0</v>
      </c>
      <c r="N2136" t="s">
        <v>25</v>
      </c>
      <c r="O2136">
        <v>133851</v>
      </c>
      <c r="P2136">
        <v>8541476</v>
      </c>
      <c r="Q2136" t="b">
        <v>0</v>
      </c>
      <c r="R2136">
        <v>20171011</v>
      </c>
    </row>
    <row r="2137" spans="1:18" hidden="1" x14ac:dyDescent="0.25">
      <c r="A2137">
        <v>2006</v>
      </c>
      <c r="B2137" t="s">
        <v>33</v>
      </c>
      <c r="C2137" t="s">
        <v>34</v>
      </c>
      <c r="D2137">
        <v>6</v>
      </c>
      <c r="E2137">
        <v>93</v>
      </c>
      <c r="F2137">
        <v>71</v>
      </c>
      <c r="G2137" t="s">
        <v>20</v>
      </c>
      <c r="H2137" t="s">
        <v>21</v>
      </c>
      <c r="I2137" t="s">
        <v>22</v>
      </c>
      <c r="J2137" t="b">
        <v>0</v>
      </c>
      <c r="K2137" t="s">
        <v>1739</v>
      </c>
      <c r="L2137" t="s">
        <v>24</v>
      </c>
      <c r="M2137" t="b">
        <v>0</v>
      </c>
      <c r="N2137" t="s">
        <v>25</v>
      </c>
      <c r="O2137">
        <v>2990822</v>
      </c>
      <c r="P2137">
        <v>8541476</v>
      </c>
      <c r="Q2137" t="b">
        <v>0</v>
      </c>
      <c r="R2137">
        <v>20171011</v>
      </c>
    </row>
    <row r="2138" spans="1:18" hidden="1" x14ac:dyDescent="0.25">
      <c r="A2138">
        <v>2006</v>
      </c>
      <c r="B2138" t="s">
        <v>42</v>
      </c>
      <c r="C2138" t="s">
        <v>43</v>
      </c>
      <c r="D2138">
        <v>9</v>
      </c>
      <c r="E2138">
        <v>16</v>
      </c>
      <c r="F2138">
        <v>1</v>
      </c>
      <c r="G2138" t="s">
        <v>20</v>
      </c>
      <c r="H2138" t="s">
        <v>21</v>
      </c>
      <c r="I2138" t="s">
        <v>22</v>
      </c>
      <c r="J2138" t="b">
        <v>0</v>
      </c>
      <c r="K2138" t="s">
        <v>1061</v>
      </c>
      <c r="L2138" t="s">
        <v>1740</v>
      </c>
      <c r="M2138" t="b">
        <v>0</v>
      </c>
      <c r="N2138" t="s">
        <v>25</v>
      </c>
      <c r="O2138">
        <v>564095</v>
      </c>
      <c r="P2138">
        <v>1134777</v>
      </c>
      <c r="Q2138" t="b">
        <v>0</v>
      </c>
      <c r="R2138">
        <v>20171011</v>
      </c>
    </row>
    <row r="2139" spans="1:18" hidden="1" x14ac:dyDescent="0.25">
      <c r="A2139">
        <v>2006</v>
      </c>
      <c r="B2139" t="s">
        <v>42</v>
      </c>
      <c r="C2139" t="s">
        <v>43</v>
      </c>
      <c r="D2139">
        <v>9</v>
      </c>
      <c r="E2139">
        <v>16</v>
      </c>
      <c r="F2139">
        <v>1</v>
      </c>
      <c r="G2139" t="s">
        <v>20</v>
      </c>
      <c r="H2139" t="s">
        <v>21</v>
      </c>
      <c r="I2139" t="s">
        <v>22</v>
      </c>
      <c r="J2139" t="b">
        <v>0</v>
      </c>
      <c r="K2139" t="s">
        <v>1652</v>
      </c>
      <c r="L2139" t="s">
        <v>958</v>
      </c>
      <c r="M2139" t="b">
        <v>0</v>
      </c>
      <c r="N2139" t="s">
        <v>25</v>
      </c>
      <c r="O2139">
        <v>4638</v>
      </c>
      <c r="P2139">
        <v>1134777</v>
      </c>
      <c r="Q2139" t="b">
        <v>0</v>
      </c>
      <c r="R2139">
        <v>20171011</v>
      </c>
    </row>
    <row r="2140" spans="1:18" hidden="1" x14ac:dyDescent="0.25">
      <c r="A2140">
        <v>2006</v>
      </c>
      <c r="B2140" t="s">
        <v>42</v>
      </c>
      <c r="C2140" t="s">
        <v>43</v>
      </c>
      <c r="D2140">
        <v>9</v>
      </c>
      <c r="E2140">
        <v>16</v>
      </c>
      <c r="F2140">
        <v>1</v>
      </c>
      <c r="G2140" t="s">
        <v>20</v>
      </c>
      <c r="H2140" t="s">
        <v>21</v>
      </c>
      <c r="I2140" t="s">
        <v>22</v>
      </c>
      <c r="J2140" t="b">
        <v>0</v>
      </c>
      <c r="K2140" t="s">
        <v>1741</v>
      </c>
      <c r="L2140" t="s">
        <v>24</v>
      </c>
      <c r="M2140" t="b">
        <v>0</v>
      </c>
      <c r="N2140" t="s">
        <v>25</v>
      </c>
      <c r="O2140">
        <v>109198</v>
      </c>
      <c r="P2140">
        <v>1134777</v>
      </c>
      <c r="Q2140" t="b">
        <v>0</v>
      </c>
      <c r="R2140">
        <v>20171011</v>
      </c>
    </row>
    <row r="2141" spans="1:18" hidden="1" x14ac:dyDescent="0.25">
      <c r="A2141">
        <v>2006</v>
      </c>
      <c r="B2141" t="s">
        <v>42</v>
      </c>
      <c r="C2141" t="s">
        <v>43</v>
      </c>
      <c r="D2141">
        <v>9</v>
      </c>
      <c r="E2141">
        <v>16</v>
      </c>
      <c r="F2141">
        <v>1</v>
      </c>
      <c r="G2141" t="s">
        <v>20</v>
      </c>
      <c r="H2141" t="s">
        <v>21</v>
      </c>
      <c r="I2141" t="s">
        <v>22</v>
      </c>
      <c r="J2141" t="b">
        <v>0</v>
      </c>
      <c r="K2141" t="s">
        <v>193</v>
      </c>
      <c r="L2141" t="s">
        <v>193</v>
      </c>
      <c r="M2141" t="b">
        <v>1</v>
      </c>
      <c r="N2141" t="s">
        <v>25</v>
      </c>
      <c r="O2141">
        <v>80</v>
      </c>
      <c r="P2141">
        <v>1134777</v>
      </c>
      <c r="Q2141" t="b">
        <v>0</v>
      </c>
      <c r="R2141">
        <v>20171011</v>
      </c>
    </row>
    <row r="2142" spans="1:18" hidden="1" x14ac:dyDescent="0.25">
      <c r="A2142">
        <v>2006</v>
      </c>
      <c r="B2142" t="s">
        <v>42</v>
      </c>
      <c r="C2142" t="s">
        <v>43</v>
      </c>
      <c r="D2142">
        <v>9</v>
      </c>
      <c r="E2142">
        <v>16</v>
      </c>
      <c r="F2142">
        <v>1</v>
      </c>
      <c r="G2142" t="s">
        <v>20</v>
      </c>
      <c r="H2142" t="s">
        <v>21</v>
      </c>
      <c r="I2142" t="s">
        <v>22</v>
      </c>
      <c r="J2142" t="b">
        <v>0</v>
      </c>
      <c r="K2142" t="s">
        <v>1742</v>
      </c>
      <c r="L2142" t="s">
        <v>29</v>
      </c>
      <c r="M2142" t="b">
        <v>0</v>
      </c>
      <c r="N2142" t="s">
        <v>25</v>
      </c>
      <c r="O2142">
        <v>450844</v>
      </c>
      <c r="P2142">
        <v>1134777</v>
      </c>
      <c r="Q2142" t="b">
        <v>0</v>
      </c>
      <c r="R2142">
        <v>20171011</v>
      </c>
    </row>
    <row r="2143" spans="1:18" hidden="1" x14ac:dyDescent="0.25">
      <c r="A2143">
        <v>2006</v>
      </c>
      <c r="B2143" t="s">
        <v>42</v>
      </c>
      <c r="C2143" t="s">
        <v>43</v>
      </c>
      <c r="D2143">
        <v>9</v>
      </c>
      <c r="E2143">
        <v>16</v>
      </c>
      <c r="F2143">
        <v>1</v>
      </c>
      <c r="G2143" t="s">
        <v>20</v>
      </c>
      <c r="H2143" t="s">
        <v>21</v>
      </c>
      <c r="I2143" t="s">
        <v>22</v>
      </c>
      <c r="J2143" t="b">
        <v>0</v>
      </c>
      <c r="K2143" t="s">
        <v>1743</v>
      </c>
      <c r="L2143" t="s">
        <v>932</v>
      </c>
      <c r="M2143" t="b">
        <v>0</v>
      </c>
      <c r="N2143" t="s">
        <v>25</v>
      </c>
      <c r="O2143">
        <v>5922</v>
      </c>
      <c r="P2143">
        <v>1134777</v>
      </c>
      <c r="Q2143" t="b">
        <v>0</v>
      </c>
      <c r="R2143">
        <v>20171011</v>
      </c>
    </row>
    <row r="2144" spans="1:18" hidden="1" x14ac:dyDescent="0.25">
      <c r="A2144">
        <v>2006</v>
      </c>
      <c r="B2144" t="s">
        <v>48</v>
      </c>
      <c r="C2144" t="s">
        <v>49</v>
      </c>
      <c r="D2144">
        <v>10</v>
      </c>
      <c r="E2144">
        <v>51</v>
      </c>
      <c r="F2144">
        <v>11</v>
      </c>
      <c r="G2144" t="s">
        <v>20</v>
      </c>
      <c r="H2144" t="s">
        <v>21</v>
      </c>
      <c r="I2144" t="s">
        <v>22</v>
      </c>
      <c r="J2144" t="b">
        <v>0</v>
      </c>
      <c r="K2144" t="s">
        <v>1744</v>
      </c>
      <c r="L2144" t="s">
        <v>24</v>
      </c>
      <c r="M2144" t="b">
        <v>0</v>
      </c>
      <c r="N2144" t="s">
        <v>25</v>
      </c>
      <c r="O2144">
        <v>69734</v>
      </c>
      <c r="P2144">
        <v>242972</v>
      </c>
      <c r="Q2144" t="b">
        <v>0</v>
      </c>
      <c r="R2144">
        <v>20171011</v>
      </c>
    </row>
    <row r="2145" spans="1:18" hidden="1" x14ac:dyDescent="0.25">
      <c r="A2145">
        <v>2006</v>
      </c>
      <c r="B2145" t="s">
        <v>48</v>
      </c>
      <c r="C2145" t="s">
        <v>49</v>
      </c>
      <c r="D2145">
        <v>10</v>
      </c>
      <c r="E2145">
        <v>51</v>
      </c>
      <c r="F2145">
        <v>11</v>
      </c>
      <c r="G2145" t="s">
        <v>20</v>
      </c>
      <c r="H2145" t="s">
        <v>21</v>
      </c>
      <c r="I2145" t="s">
        <v>22</v>
      </c>
      <c r="J2145" t="b">
        <v>0</v>
      </c>
      <c r="K2145" t="s">
        <v>1745</v>
      </c>
      <c r="L2145" t="s">
        <v>31</v>
      </c>
      <c r="M2145" t="b">
        <v>0</v>
      </c>
      <c r="N2145" t="s">
        <v>25</v>
      </c>
      <c r="O2145">
        <v>2671</v>
      </c>
      <c r="P2145">
        <v>242972</v>
      </c>
      <c r="Q2145" t="b">
        <v>0</v>
      </c>
      <c r="R2145">
        <v>20171011</v>
      </c>
    </row>
    <row r="2146" spans="1:18" hidden="1" x14ac:dyDescent="0.25">
      <c r="A2146">
        <v>2006</v>
      </c>
      <c r="B2146" t="s">
        <v>48</v>
      </c>
      <c r="C2146" t="s">
        <v>49</v>
      </c>
      <c r="D2146">
        <v>10</v>
      </c>
      <c r="E2146">
        <v>51</v>
      </c>
      <c r="F2146">
        <v>11</v>
      </c>
      <c r="G2146" t="s">
        <v>20</v>
      </c>
      <c r="H2146" t="s">
        <v>21</v>
      </c>
      <c r="I2146" t="s">
        <v>22</v>
      </c>
      <c r="J2146" t="b">
        <v>0</v>
      </c>
      <c r="K2146" t="s">
        <v>1408</v>
      </c>
      <c r="L2146" t="s">
        <v>29</v>
      </c>
      <c r="M2146" t="b">
        <v>0</v>
      </c>
      <c r="N2146" t="s">
        <v>25</v>
      </c>
      <c r="O2146">
        <v>170567</v>
      </c>
      <c r="P2146">
        <v>242972</v>
      </c>
      <c r="Q2146" t="b">
        <v>0</v>
      </c>
      <c r="R2146">
        <v>20171011</v>
      </c>
    </row>
    <row r="2147" spans="1:18" hidden="1" x14ac:dyDescent="0.25">
      <c r="A2147">
        <v>2006</v>
      </c>
      <c r="B2147" t="s">
        <v>58</v>
      </c>
      <c r="C2147" t="s">
        <v>59</v>
      </c>
      <c r="D2147">
        <v>12</v>
      </c>
      <c r="E2147">
        <v>59</v>
      </c>
      <c r="F2147">
        <v>43</v>
      </c>
      <c r="G2147" t="s">
        <v>20</v>
      </c>
      <c r="H2147" t="s">
        <v>21</v>
      </c>
      <c r="I2147" t="s">
        <v>22</v>
      </c>
      <c r="J2147" t="b">
        <v>0</v>
      </c>
      <c r="K2147" t="s">
        <v>1746</v>
      </c>
      <c r="L2147" t="s">
        <v>57</v>
      </c>
      <c r="M2147" t="b">
        <v>0</v>
      </c>
      <c r="N2147" t="s">
        <v>25</v>
      </c>
      <c r="O2147">
        <v>24880</v>
      </c>
      <c r="P2147">
        <v>4793534</v>
      </c>
      <c r="Q2147" t="b">
        <v>0</v>
      </c>
      <c r="R2147">
        <v>20171011</v>
      </c>
    </row>
    <row r="2148" spans="1:18" hidden="1" x14ac:dyDescent="0.25">
      <c r="A2148">
        <v>2006</v>
      </c>
      <c r="B2148" t="s">
        <v>58</v>
      </c>
      <c r="C2148" t="s">
        <v>59</v>
      </c>
      <c r="D2148">
        <v>12</v>
      </c>
      <c r="E2148">
        <v>59</v>
      </c>
      <c r="F2148">
        <v>43</v>
      </c>
      <c r="G2148" t="s">
        <v>20</v>
      </c>
      <c r="H2148" t="s">
        <v>21</v>
      </c>
      <c r="I2148" t="s">
        <v>22</v>
      </c>
      <c r="J2148" t="b">
        <v>0</v>
      </c>
      <c r="K2148" t="s">
        <v>193</v>
      </c>
      <c r="L2148" t="s">
        <v>193</v>
      </c>
      <c r="M2148" t="b">
        <v>1</v>
      </c>
      <c r="N2148" t="s">
        <v>25</v>
      </c>
      <c r="O2148">
        <v>16</v>
      </c>
      <c r="P2148">
        <v>4793534</v>
      </c>
      <c r="Q2148" t="b">
        <v>0</v>
      </c>
      <c r="R2148">
        <v>20171011</v>
      </c>
    </row>
    <row r="2149" spans="1:18" hidden="1" x14ac:dyDescent="0.25">
      <c r="A2149">
        <v>2006</v>
      </c>
      <c r="B2149" t="s">
        <v>58</v>
      </c>
      <c r="C2149" t="s">
        <v>59</v>
      </c>
      <c r="D2149">
        <v>12</v>
      </c>
      <c r="E2149">
        <v>59</v>
      </c>
      <c r="F2149">
        <v>43</v>
      </c>
      <c r="G2149" t="s">
        <v>20</v>
      </c>
      <c r="H2149" t="s">
        <v>21</v>
      </c>
      <c r="I2149" t="s">
        <v>22</v>
      </c>
      <c r="J2149" t="b">
        <v>0</v>
      </c>
      <c r="K2149" t="s">
        <v>1747</v>
      </c>
      <c r="L2149" t="s">
        <v>57</v>
      </c>
      <c r="M2149" t="b">
        <v>0</v>
      </c>
      <c r="N2149" t="s">
        <v>25</v>
      </c>
      <c r="O2149">
        <v>16628</v>
      </c>
      <c r="P2149">
        <v>4793534</v>
      </c>
      <c r="Q2149" t="b">
        <v>0</v>
      </c>
      <c r="R2149">
        <v>20171011</v>
      </c>
    </row>
    <row r="2150" spans="1:18" hidden="1" x14ac:dyDescent="0.25">
      <c r="A2150">
        <v>2006</v>
      </c>
      <c r="B2150" t="s">
        <v>58</v>
      </c>
      <c r="C2150" t="s">
        <v>59</v>
      </c>
      <c r="D2150">
        <v>12</v>
      </c>
      <c r="E2150">
        <v>59</v>
      </c>
      <c r="F2150">
        <v>43</v>
      </c>
      <c r="G2150" t="s">
        <v>20</v>
      </c>
      <c r="H2150" t="s">
        <v>21</v>
      </c>
      <c r="I2150" t="s">
        <v>22</v>
      </c>
      <c r="J2150" t="b">
        <v>0</v>
      </c>
      <c r="K2150" t="s">
        <v>1413</v>
      </c>
      <c r="L2150" t="s">
        <v>29</v>
      </c>
      <c r="M2150" t="b">
        <v>0</v>
      </c>
      <c r="N2150" t="s">
        <v>25</v>
      </c>
      <c r="O2150">
        <v>2890548</v>
      </c>
      <c r="P2150">
        <v>4793534</v>
      </c>
      <c r="Q2150" t="b">
        <v>0</v>
      </c>
      <c r="R2150">
        <v>20171011</v>
      </c>
    </row>
    <row r="2151" spans="1:18" hidden="1" x14ac:dyDescent="0.25">
      <c r="A2151">
        <v>2006</v>
      </c>
      <c r="B2151" t="s">
        <v>58</v>
      </c>
      <c r="C2151" t="s">
        <v>59</v>
      </c>
      <c r="D2151">
        <v>12</v>
      </c>
      <c r="E2151">
        <v>59</v>
      </c>
      <c r="F2151">
        <v>43</v>
      </c>
      <c r="G2151" t="s">
        <v>20</v>
      </c>
      <c r="H2151" t="s">
        <v>21</v>
      </c>
      <c r="I2151" t="s">
        <v>22</v>
      </c>
      <c r="J2151" t="b">
        <v>0</v>
      </c>
      <c r="K2151" t="s">
        <v>1748</v>
      </c>
      <c r="L2151" t="s">
        <v>57</v>
      </c>
      <c r="M2151" t="b">
        <v>0</v>
      </c>
      <c r="N2151" t="s">
        <v>25</v>
      </c>
      <c r="O2151">
        <v>19695</v>
      </c>
      <c r="P2151">
        <v>4793534</v>
      </c>
      <c r="Q2151" t="b">
        <v>0</v>
      </c>
      <c r="R2151">
        <v>20171011</v>
      </c>
    </row>
    <row r="2152" spans="1:18" hidden="1" x14ac:dyDescent="0.25">
      <c r="A2152">
        <v>2006</v>
      </c>
      <c r="B2152" t="s">
        <v>58</v>
      </c>
      <c r="C2152" t="s">
        <v>59</v>
      </c>
      <c r="D2152">
        <v>12</v>
      </c>
      <c r="E2152">
        <v>59</v>
      </c>
      <c r="F2152">
        <v>43</v>
      </c>
      <c r="G2152" t="s">
        <v>20</v>
      </c>
      <c r="H2152" t="s">
        <v>21</v>
      </c>
      <c r="I2152" t="s">
        <v>22</v>
      </c>
      <c r="J2152" t="b">
        <v>0</v>
      </c>
      <c r="K2152" t="s">
        <v>193</v>
      </c>
      <c r="L2152" t="s">
        <v>193</v>
      </c>
      <c r="M2152" t="b">
        <v>1</v>
      </c>
      <c r="N2152" t="s">
        <v>25</v>
      </c>
      <c r="O2152">
        <v>78</v>
      </c>
      <c r="P2152">
        <v>4793534</v>
      </c>
      <c r="Q2152" t="b">
        <v>0</v>
      </c>
      <c r="R2152">
        <v>20171011</v>
      </c>
    </row>
    <row r="2153" spans="1:18" hidden="1" x14ac:dyDescent="0.25">
      <c r="A2153">
        <v>2006</v>
      </c>
      <c r="B2153" t="s">
        <v>58</v>
      </c>
      <c r="C2153" t="s">
        <v>59</v>
      </c>
      <c r="D2153">
        <v>12</v>
      </c>
      <c r="E2153">
        <v>59</v>
      </c>
      <c r="F2153">
        <v>43</v>
      </c>
      <c r="G2153" t="s">
        <v>20</v>
      </c>
      <c r="H2153" t="s">
        <v>21</v>
      </c>
      <c r="I2153" t="s">
        <v>22</v>
      </c>
      <c r="J2153" t="b">
        <v>0</v>
      </c>
      <c r="K2153" t="s">
        <v>1749</v>
      </c>
      <c r="L2153" t="s">
        <v>57</v>
      </c>
      <c r="M2153" t="b">
        <v>0</v>
      </c>
      <c r="N2153" t="s">
        <v>25</v>
      </c>
      <c r="O2153">
        <v>15562</v>
      </c>
      <c r="P2153">
        <v>4793534</v>
      </c>
      <c r="Q2153" t="b">
        <v>0</v>
      </c>
      <c r="R2153">
        <v>20171011</v>
      </c>
    </row>
    <row r="2154" spans="1:18" hidden="1" x14ac:dyDescent="0.25">
      <c r="A2154">
        <v>2006</v>
      </c>
      <c r="B2154" t="s">
        <v>58</v>
      </c>
      <c r="C2154" t="s">
        <v>59</v>
      </c>
      <c r="D2154">
        <v>12</v>
      </c>
      <c r="E2154">
        <v>59</v>
      </c>
      <c r="F2154">
        <v>43</v>
      </c>
      <c r="G2154" t="s">
        <v>20</v>
      </c>
      <c r="H2154" t="s">
        <v>21</v>
      </c>
      <c r="I2154" t="s">
        <v>22</v>
      </c>
      <c r="J2154" t="b">
        <v>0</v>
      </c>
      <c r="K2154" t="s">
        <v>1750</v>
      </c>
      <c r="L2154" t="s">
        <v>24</v>
      </c>
      <c r="M2154" t="b">
        <v>0</v>
      </c>
      <c r="N2154" t="s">
        <v>25</v>
      </c>
      <c r="O2154">
        <v>1826127</v>
      </c>
      <c r="P2154">
        <v>4793534</v>
      </c>
      <c r="Q2154" t="b">
        <v>0</v>
      </c>
      <c r="R2154">
        <v>20171011</v>
      </c>
    </row>
    <row r="2155" spans="1:18" hidden="1" x14ac:dyDescent="0.25">
      <c r="A2155">
        <v>2006</v>
      </c>
      <c r="B2155" t="s">
        <v>62</v>
      </c>
      <c r="C2155" t="s">
        <v>63</v>
      </c>
      <c r="D2155">
        <v>15</v>
      </c>
      <c r="E2155">
        <v>95</v>
      </c>
      <c r="F2155">
        <v>82</v>
      </c>
      <c r="G2155" t="s">
        <v>20</v>
      </c>
      <c r="H2155" t="s">
        <v>21</v>
      </c>
      <c r="I2155" t="s">
        <v>22</v>
      </c>
      <c r="J2155" t="b">
        <v>0</v>
      </c>
      <c r="K2155" t="s">
        <v>1429</v>
      </c>
      <c r="L2155" t="s">
        <v>31</v>
      </c>
      <c r="M2155" t="b">
        <v>0</v>
      </c>
      <c r="N2155" t="s">
        <v>25</v>
      </c>
      <c r="O2155">
        <v>6415</v>
      </c>
      <c r="P2155">
        <v>342842</v>
      </c>
      <c r="Q2155" t="b">
        <v>0</v>
      </c>
      <c r="R2155">
        <v>20171011</v>
      </c>
    </row>
    <row r="2156" spans="1:18" hidden="1" x14ac:dyDescent="0.25">
      <c r="A2156">
        <v>2006</v>
      </c>
      <c r="B2156" t="s">
        <v>62</v>
      </c>
      <c r="C2156" t="s">
        <v>63</v>
      </c>
      <c r="D2156">
        <v>15</v>
      </c>
      <c r="E2156">
        <v>95</v>
      </c>
      <c r="F2156">
        <v>82</v>
      </c>
      <c r="G2156" t="s">
        <v>20</v>
      </c>
      <c r="H2156" t="s">
        <v>21</v>
      </c>
      <c r="I2156" t="s">
        <v>22</v>
      </c>
      <c r="J2156" t="b">
        <v>0</v>
      </c>
      <c r="K2156" t="s">
        <v>1751</v>
      </c>
      <c r="L2156" t="s">
        <v>24</v>
      </c>
      <c r="M2156" t="b">
        <v>0</v>
      </c>
      <c r="N2156" t="s">
        <v>25</v>
      </c>
      <c r="O2156">
        <v>126097</v>
      </c>
      <c r="P2156">
        <v>342842</v>
      </c>
      <c r="Q2156" t="b">
        <v>0</v>
      </c>
      <c r="R2156">
        <v>20171011</v>
      </c>
    </row>
    <row r="2157" spans="1:18" hidden="1" x14ac:dyDescent="0.25">
      <c r="A2157">
        <v>2006</v>
      </c>
      <c r="B2157" t="s">
        <v>62</v>
      </c>
      <c r="C2157" t="s">
        <v>63</v>
      </c>
      <c r="D2157">
        <v>15</v>
      </c>
      <c r="E2157">
        <v>95</v>
      </c>
      <c r="F2157">
        <v>82</v>
      </c>
      <c r="G2157" t="s">
        <v>20</v>
      </c>
      <c r="H2157" t="s">
        <v>21</v>
      </c>
      <c r="I2157" t="s">
        <v>22</v>
      </c>
      <c r="J2157" t="b">
        <v>0</v>
      </c>
      <c r="K2157" t="s">
        <v>879</v>
      </c>
      <c r="L2157" t="s">
        <v>29</v>
      </c>
      <c r="M2157" t="b">
        <v>0</v>
      </c>
      <c r="N2157" t="s">
        <v>25</v>
      </c>
      <c r="O2157">
        <v>210330</v>
      </c>
      <c r="P2157">
        <v>342842</v>
      </c>
      <c r="Q2157" t="b">
        <v>0</v>
      </c>
      <c r="R2157">
        <v>20171011</v>
      </c>
    </row>
    <row r="2158" spans="1:18" hidden="1" x14ac:dyDescent="0.25">
      <c r="A2158">
        <v>2006</v>
      </c>
      <c r="B2158" t="s">
        <v>69</v>
      </c>
      <c r="C2158" t="s">
        <v>70</v>
      </c>
      <c r="D2158">
        <v>18</v>
      </c>
      <c r="E2158">
        <v>32</v>
      </c>
      <c r="F2158">
        <v>22</v>
      </c>
      <c r="G2158" t="s">
        <v>20</v>
      </c>
      <c r="H2158" t="s">
        <v>21</v>
      </c>
      <c r="I2158" t="s">
        <v>22</v>
      </c>
      <c r="J2158" t="b">
        <v>0</v>
      </c>
      <c r="K2158" t="s">
        <v>71</v>
      </c>
      <c r="L2158" t="s">
        <v>24</v>
      </c>
      <c r="M2158" t="b">
        <v>0</v>
      </c>
      <c r="N2158" t="s">
        <v>25</v>
      </c>
      <c r="O2158">
        <v>1171553</v>
      </c>
      <c r="P2158">
        <v>1341111</v>
      </c>
      <c r="Q2158" t="b">
        <v>0</v>
      </c>
      <c r="R2158">
        <v>20171011</v>
      </c>
    </row>
    <row r="2159" spans="1:18" hidden="1" x14ac:dyDescent="0.25">
      <c r="A2159">
        <v>2006</v>
      </c>
      <c r="B2159" t="s">
        <v>69</v>
      </c>
      <c r="C2159" t="s">
        <v>70</v>
      </c>
      <c r="D2159">
        <v>18</v>
      </c>
      <c r="E2159">
        <v>32</v>
      </c>
      <c r="F2159">
        <v>22</v>
      </c>
      <c r="G2159" t="s">
        <v>20</v>
      </c>
      <c r="H2159" t="s">
        <v>21</v>
      </c>
      <c r="I2159" t="s">
        <v>22</v>
      </c>
      <c r="J2159" t="b">
        <v>0</v>
      </c>
      <c r="K2159" t="s">
        <v>193</v>
      </c>
      <c r="L2159" t="s">
        <v>193</v>
      </c>
      <c r="M2159" t="b">
        <v>1</v>
      </c>
      <c r="N2159" t="s">
        <v>25</v>
      </c>
      <c r="O2159">
        <v>294</v>
      </c>
      <c r="P2159">
        <v>1341111</v>
      </c>
      <c r="Q2159" t="b">
        <v>0</v>
      </c>
      <c r="R2159">
        <v>20171011</v>
      </c>
    </row>
    <row r="2160" spans="1:18" hidden="1" x14ac:dyDescent="0.25">
      <c r="A2160">
        <v>2006</v>
      </c>
      <c r="B2160" t="s">
        <v>69</v>
      </c>
      <c r="C2160" t="s">
        <v>70</v>
      </c>
      <c r="D2160">
        <v>18</v>
      </c>
      <c r="E2160">
        <v>32</v>
      </c>
      <c r="F2160">
        <v>22</v>
      </c>
      <c r="G2160" t="s">
        <v>20</v>
      </c>
      <c r="H2160" t="s">
        <v>21</v>
      </c>
      <c r="I2160" t="s">
        <v>22</v>
      </c>
      <c r="J2160" t="b">
        <v>0</v>
      </c>
      <c r="K2160" t="s">
        <v>1752</v>
      </c>
      <c r="L2160" t="s">
        <v>31</v>
      </c>
      <c r="M2160" t="b">
        <v>0</v>
      </c>
      <c r="N2160" t="s">
        <v>25</v>
      </c>
      <c r="O2160">
        <v>168820</v>
      </c>
      <c r="P2160">
        <v>1341111</v>
      </c>
      <c r="Q2160" t="b">
        <v>0</v>
      </c>
      <c r="R2160">
        <v>20171011</v>
      </c>
    </row>
    <row r="2161" spans="1:18" hidden="1" x14ac:dyDescent="0.25">
      <c r="A2161">
        <v>2006</v>
      </c>
      <c r="B2161" t="s">
        <v>69</v>
      </c>
      <c r="C2161" t="s">
        <v>70</v>
      </c>
      <c r="D2161">
        <v>18</v>
      </c>
      <c r="E2161">
        <v>32</v>
      </c>
      <c r="F2161">
        <v>22</v>
      </c>
      <c r="G2161" t="s">
        <v>20</v>
      </c>
      <c r="H2161" t="s">
        <v>21</v>
      </c>
      <c r="I2161" t="s">
        <v>22</v>
      </c>
      <c r="J2161" t="b">
        <v>0</v>
      </c>
      <c r="K2161" t="s">
        <v>193</v>
      </c>
      <c r="L2161" t="s">
        <v>193</v>
      </c>
      <c r="M2161" t="b">
        <v>1</v>
      </c>
      <c r="N2161" t="s">
        <v>25</v>
      </c>
      <c r="O2161">
        <v>444</v>
      </c>
      <c r="P2161">
        <v>1341111</v>
      </c>
      <c r="Q2161" t="b">
        <v>0</v>
      </c>
      <c r="R2161">
        <v>20171011</v>
      </c>
    </row>
    <row r="2162" spans="1:18" hidden="1" x14ac:dyDescent="0.25">
      <c r="A2162">
        <v>2006</v>
      </c>
      <c r="B2162" t="s">
        <v>76</v>
      </c>
      <c r="C2162" t="s">
        <v>77</v>
      </c>
      <c r="D2162">
        <v>23</v>
      </c>
      <c r="E2162">
        <v>11</v>
      </c>
      <c r="F2162">
        <v>2</v>
      </c>
      <c r="G2162" t="s">
        <v>20</v>
      </c>
      <c r="H2162" t="s">
        <v>21</v>
      </c>
      <c r="I2162" t="s">
        <v>22</v>
      </c>
      <c r="J2162" t="b">
        <v>0</v>
      </c>
      <c r="K2162" t="s">
        <v>134</v>
      </c>
      <c r="M2162" t="b">
        <v>0</v>
      </c>
      <c r="N2162" t="s">
        <v>25</v>
      </c>
      <c r="O2162">
        <v>179</v>
      </c>
      <c r="P2162">
        <v>545128</v>
      </c>
      <c r="Q2162" t="b">
        <v>0</v>
      </c>
      <c r="R2162">
        <v>20171011</v>
      </c>
    </row>
    <row r="2163" spans="1:18" hidden="1" x14ac:dyDescent="0.25">
      <c r="A2163">
        <v>2006</v>
      </c>
      <c r="B2163" t="s">
        <v>76</v>
      </c>
      <c r="C2163" t="s">
        <v>77</v>
      </c>
      <c r="D2163">
        <v>23</v>
      </c>
      <c r="E2163">
        <v>11</v>
      </c>
      <c r="F2163">
        <v>2</v>
      </c>
      <c r="G2163" t="s">
        <v>20</v>
      </c>
      <c r="H2163" t="s">
        <v>21</v>
      </c>
      <c r="I2163" t="s">
        <v>22</v>
      </c>
      <c r="J2163" t="b">
        <v>0</v>
      </c>
      <c r="K2163" t="s">
        <v>1071</v>
      </c>
      <c r="L2163" t="s">
        <v>24</v>
      </c>
      <c r="M2163" t="b">
        <v>0</v>
      </c>
      <c r="N2163" t="s">
        <v>25</v>
      </c>
      <c r="O2163">
        <v>405596</v>
      </c>
      <c r="P2163">
        <v>545128</v>
      </c>
      <c r="Q2163" t="b">
        <v>0</v>
      </c>
      <c r="R2163">
        <v>20171011</v>
      </c>
    </row>
    <row r="2164" spans="1:18" hidden="1" x14ac:dyDescent="0.25">
      <c r="A2164">
        <v>2006</v>
      </c>
      <c r="B2164" t="s">
        <v>76</v>
      </c>
      <c r="C2164" t="s">
        <v>77</v>
      </c>
      <c r="D2164">
        <v>23</v>
      </c>
      <c r="E2164">
        <v>11</v>
      </c>
      <c r="F2164">
        <v>2</v>
      </c>
      <c r="G2164" t="s">
        <v>20</v>
      </c>
      <c r="H2164" t="s">
        <v>21</v>
      </c>
      <c r="I2164" t="s">
        <v>22</v>
      </c>
      <c r="J2164" t="b">
        <v>0</v>
      </c>
      <c r="K2164" t="s">
        <v>1753</v>
      </c>
      <c r="L2164" t="s">
        <v>27</v>
      </c>
      <c r="M2164" t="b">
        <v>0</v>
      </c>
      <c r="N2164" t="s">
        <v>25</v>
      </c>
      <c r="O2164">
        <v>26222</v>
      </c>
      <c r="P2164">
        <v>545128</v>
      </c>
      <c r="Q2164" t="b">
        <v>0</v>
      </c>
      <c r="R2164">
        <v>20171011</v>
      </c>
    </row>
    <row r="2165" spans="1:18" hidden="1" x14ac:dyDescent="0.25">
      <c r="A2165">
        <v>2006</v>
      </c>
      <c r="B2165" t="s">
        <v>76</v>
      </c>
      <c r="C2165" t="s">
        <v>77</v>
      </c>
      <c r="D2165">
        <v>23</v>
      </c>
      <c r="E2165">
        <v>11</v>
      </c>
      <c r="F2165">
        <v>2</v>
      </c>
      <c r="G2165" t="s">
        <v>20</v>
      </c>
      <c r="H2165" t="s">
        <v>21</v>
      </c>
      <c r="I2165" t="s">
        <v>22</v>
      </c>
      <c r="J2165" t="b">
        <v>0</v>
      </c>
      <c r="K2165" t="s">
        <v>1754</v>
      </c>
      <c r="L2165" t="s">
        <v>29</v>
      </c>
      <c r="M2165" t="b">
        <v>0</v>
      </c>
      <c r="N2165" t="s">
        <v>25</v>
      </c>
      <c r="O2165">
        <v>113131</v>
      </c>
      <c r="P2165">
        <v>545128</v>
      </c>
      <c r="Q2165" t="b">
        <v>0</v>
      </c>
      <c r="R2165">
        <v>20171011</v>
      </c>
    </row>
    <row r="2166" spans="1:18" hidden="1" x14ac:dyDescent="0.25">
      <c r="A2166">
        <v>2006</v>
      </c>
      <c r="B2166" t="s">
        <v>80</v>
      </c>
      <c r="C2166" t="s">
        <v>81</v>
      </c>
      <c r="D2166">
        <v>24</v>
      </c>
      <c r="E2166">
        <v>52</v>
      </c>
      <c r="F2166">
        <v>52</v>
      </c>
      <c r="G2166" t="s">
        <v>20</v>
      </c>
      <c r="H2166" t="s">
        <v>21</v>
      </c>
      <c r="I2166" t="s">
        <v>22</v>
      </c>
      <c r="J2166" t="b">
        <v>0</v>
      </c>
      <c r="K2166" t="s">
        <v>193</v>
      </c>
      <c r="L2166" t="s">
        <v>193</v>
      </c>
      <c r="M2166" t="b">
        <v>1</v>
      </c>
      <c r="N2166" t="s">
        <v>25</v>
      </c>
      <c r="O2166">
        <v>120</v>
      </c>
      <c r="P2166">
        <v>1781139</v>
      </c>
      <c r="Q2166" t="b">
        <v>0</v>
      </c>
      <c r="R2166">
        <v>20171011</v>
      </c>
    </row>
    <row r="2167" spans="1:18" hidden="1" x14ac:dyDescent="0.25">
      <c r="A2167">
        <v>2006</v>
      </c>
      <c r="B2167" t="s">
        <v>80</v>
      </c>
      <c r="C2167" t="s">
        <v>81</v>
      </c>
      <c r="D2167">
        <v>24</v>
      </c>
      <c r="E2167">
        <v>52</v>
      </c>
      <c r="F2167">
        <v>52</v>
      </c>
      <c r="G2167" t="s">
        <v>20</v>
      </c>
      <c r="H2167" t="s">
        <v>21</v>
      </c>
      <c r="I2167" t="s">
        <v>22</v>
      </c>
      <c r="J2167" t="b">
        <v>0</v>
      </c>
      <c r="K2167" t="s">
        <v>1755</v>
      </c>
      <c r="L2167" t="s">
        <v>932</v>
      </c>
      <c r="M2167" t="b">
        <v>0</v>
      </c>
      <c r="N2167" t="s">
        <v>25</v>
      </c>
      <c r="O2167">
        <v>27564</v>
      </c>
      <c r="P2167">
        <v>1781139</v>
      </c>
      <c r="Q2167" t="b">
        <v>0</v>
      </c>
      <c r="R2167">
        <v>20171011</v>
      </c>
    </row>
    <row r="2168" spans="1:18" hidden="1" x14ac:dyDescent="0.25">
      <c r="A2168">
        <v>2006</v>
      </c>
      <c r="B2168" t="s">
        <v>80</v>
      </c>
      <c r="C2168" t="s">
        <v>81</v>
      </c>
      <c r="D2168">
        <v>24</v>
      </c>
      <c r="E2168">
        <v>52</v>
      </c>
      <c r="F2168">
        <v>52</v>
      </c>
      <c r="G2168" t="s">
        <v>20</v>
      </c>
      <c r="H2168" t="s">
        <v>21</v>
      </c>
      <c r="I2168" t="s">
        <v>22</v>
      </c>
      <c r="J2168" t="b">
        <v>0</v>
      </c>
      <c r="K2168" t="s">
        <v>1756</v>
      </c>
      <c r="L2168" t="s">
        <v>24</v>
      </c>
      <c r="M2168" t="b">
        <v>0</v>
      </c>
      <c r="N2168" t="s">
        <v>25</v>
      </c>
      <c r="O2168">
        <v>787182</v>
      </c>
      <c r="P2168">
        <v>1781139</v>
      </c>
      <c r="Q2168" t="b">
        <v>0</v>
      </c>
      <c r="R2168">
        <v>20171011</v>
      </c>
    </row>
    <row r="2169" spans="1:18" hidden="1" x14ac:dyDescent="0.25">
      <c r="A2169">
        <v>2006</v>
      </c>
      <c r="B2169" t="s">
        <v>80</v>
      </c>
      <c r="C2169" t="s">
        <v>81</v>
      </c>
      <c r="D2169">
        <v>24</v>
      </c>
      <c r="E2169">
        <v>52</v>
      </c>
      <c r="F2169">
        <v>52</v>
      </c>
      <c r="G2169" t="s">
        <v>20</v>
      </c>
      <c r="H2169" t="s">
        <v>21</v>
      </c>
      <c r="I2169" t="s">
        <v>22</v>
      </c>
      <c r="J2169" t="b">
        <v>0</v>
      </c>
      <c r="K2169" t="s">
        <v>193</v>
      </c>
      <c r="L2169" t="s">
        <v>193</v>
      </c>
      <c r="M2169" t="b">
        <v>1</v>
      </c>
      <c r="N2169" t="s">
        <v>25</v>
      </c>
      <c r="O2169">
        <v>796</v>
      </c>
      <c r="P2169">
        <v>1781139</v>
      </c>
      <c r="Q2169" t="b">
        <v>0</v>
      </c>
      <c r="R2169">
        <v>20171011</v>
      </c>
    </row>
    <row r="2170" spans="1:18" hidden="1" x14ac:dyDescent="0.25">
      <c r="A2170">
        <v>2006</v>
      </c>
      <c r="B2170" t="s">
        <v>80</v>
      </c>
      <c r="C2170" t="s">
        <v>81</v>
      </c>
      <c r="D2170">
        <v>24</v>
      </c>
      <c r="E2170">
        <v>52</v>
      </c>
      <c r="F2170">
        <v>52</v>
      </c>
      <c r="G2170" t="s">
        <v>20</v>
      </c>
      <c r="H2170" t="s">
        <v>21</v>
      </c>
      <c r="I2170" t="s">
        <v>22</v>
      </c>
      <c r="J2170" t="b">
        <v>0</v>
      </c>
      <c r="K2170" t="s">
        <v>1757</v>
      </c>
      <c r="L2170" t="s">
        <v>29</v>
      </c>
      <c r="M2170" t="b">
        <v>0</v>
      </c>
      <c r="N2170" t="s">
        <v>25</v>
      </c>
      <c r="O2170">
        <v>965477</v>
      </c>
      <c r="P2170">
        <v>1781139</v>
      </c>
      <c r="Q2170" t="b">
        <v>0</v>
      </c>
      <c r="R2170">
        <v>20171011</v>
      </c>
    </row>
    <row r="2171" spans="1:18" x14ac:dyDescent="0.25">
      <c r="A2171">
        <v>2006</v>
      </c>
      <c r="B2171" t="s">
        <v>85</v>
      </c>
      <c r="C2171" t="s">
        <v>86</v>
      </c>
      <c r="D2171">
        <v>25</v>
      </c>
      <c r="E2171">
        <v>14</v>
      </c>
      <c r="F2171">
        <v>3</v>
      </c>
      <c r="G2171" t="s">
        <v>20</v>
      </c>
      <c r="H2171" t="s">
        <v>21</v>
      </c>
      <c r="I2171" t="s">
        <v>22</v>
      </c>
      <c r="J2171" t="b">
        <v>0</v>
      </c>
      <c r="K2171" t="s">
        <v>91</v>
      </c>
      <c r="L2171" t="s">
        <v>29</v>
      </c>
      <c r="M2171" t="b">
        <v>0</v>
      </c>
      <c r="N2171" t="s">
        <v>25</v>
      </c>
      <c r="O2171">
        <v>1500738</v>
      </c>
      <c r="P2171">
        <v>2243835</v>
      </c>
      <c r="Q2171" t="b">
        <v>0</v>
      </c>
      <c r="R2171">
        <v>20171011</v>
      </c>
    </row>
    <row r="2172" spans="1:18" x14ac:dyDescent="0.25">
      <c r="A2172">
        <v>2006</v>
      </c>
      <c r="B2172" t="s">
        <v>85</v>
      </c>
      <c r="C2172" t="s">
        <v>86</v>
      </c>
      <c r="D2172">
        <v>25</v>
      </c>
      <c r="E2172">
        <v>14</v>
      </c>
      <c r="F2172">
        <v>3</v>
      </c>
      <c r="G2172" t="s">
        <v>20</v>
      </c>
      <c r="H2172" t="s">
        <v>21</v>
      </c>
      <c r="I2172" t="s">
        <v>22</v>
      </c>
      <c r="J2172" t="b">
        <v>0</v>
      </c>
      <c r="K2172" t="s">
        <v>990</v>
      </c>
      <c r="M2172" t="b">
        <v>0</v>
      </c>
      <c r="N2172" t="s">
        <v>25</v>
      </c>
      <c r="O2172">
        <v>78345</v>
      </c>
      <c r="P2172">
        <v>2243835</v>
      </c>
      <c r="Q2172" t="b">
        <v>0</v>
      </c>
      <c r="R2172">
        <v>20171011</v>
      </c>
    </row>
    <row r="2173" spans="1:18" x14ac:dyDescent="0.25">
      <c r="A2173">
        <v>2006</v>
      </c>
      <c r="B2173" t="s">
        <v>85</v>
      </c>
      <c r="C2173" t="s">
        <v>86</v>
      </c>
      <c r="D2173">
        <v>25</v>
      </c>
      <c r="E2173">
        <v>14</v>
      </c>
      <c r="F2173">
        <v>3</v>
      </c>
      <c r="G2173" t="s">
        <v>20</v>
      </c>
      <c r="H2173" t="s">
        <v>21</v>
      </c>
      <c r="I2173" t="s">
        <v>22</v>
      </c>
      <c r="J2173" t="b">
        <v>0</v>
      </c>
      <c r="K2173" t="s">
        <v>134</v>
      </c>
      <c r="M2173" t="b">
        <v>0</v>
      </c>
      <c r="N2173" t="s">
        <v>25</v>
      </c>
      <c r="O2173">
        <v>3220</v>
      </c>
      <c r="P2173">
        <v>2243835</v>
      </c>
      <c r="Q2173" t="b">
        <v>0</v>
      </c>
      <c r="R2173">
        <v>20171011</v>
      </c>
    </row>
    <row r="2174" spans="1:18" x14ac:dyDescent="0.25">
      <c r="A2174">
        <v>2006</v>
      </c>
      <c r="B2174" t="s">
        <v>85</v>
      </c>
      <c r="C2174" t="s">
        <v>86</v>
      </c>
      <c r="D2174">
        <v>25</v>
      </c>
      <c r="E2174">
        <v>14</v>
      </c>
      <c r="F2174">
        <v>3</v>
      </c>
      <c r="G2174" t="s">
        <v>20</v>
      </c>
      <c r="H2174" t="s">
        <v>21</v>
      </c>
      <c r="I2174" t="s">
        <v>22</v>
      </c>
      <c r="J2174" t="b">
        <v>0</v>
      </c>
      <c r="K2174" t="s">
        <v>1758</v>
      </c>
      <c r="L2174" t="s">
        <v>24</v>
      </c>
      <c r="M2174" t="b">
        <v>0</v>
      </c>
      <c r="N2174" t="s">
        <v>25</v>
      </c>
      <c r="O2174">
        <v>661532</v>
      </c>
      <c r="P2174">
        <v>2243835</v>
      </c>
      <c r="Q2174" t="b">
        <v>0</v>
      </c>
      <c r="R2174">
        <v>20171011</v>
      </c>
    </row>
    <row r="2175" spans="1:18" hidden="1" x14ac:dyDescent="0.25">
      <c r="A2175">
        <v>2006</v>
      </c>
      <c r="B2175" t="s">
        <v>92</v>
      </c>
      <c r="C2175" t="s">
        <v>93</v>
      </c>
      <c r="D2175">
        <v>26</v>
      </c>
      <c r="E2175">
        <v>34</v>
      </c>
      <c r="F2175">
        <v>23</v>
      </c>
      <c r="G2175" t="s">
        <v>20</v>
      </c>
      <c r="H2175" t="s">
        <v>21</v>
      </c>
      <c r="I2175" t="s">
        <v>22</v>
      </c>
      <c r="J2175" t="b">
        <v>0</v>
      </c>
      <c r="K2175" t="s">
        <v>193</v>
      </c>
      <c r="L2175" t="s">
        <v>193</v>
      </c>
      <c r="M2175" t="b">
        <v>1</v>
      </c>
      <c r="N2175" t="s">
        <v>25</v>
      </c>
      <c r="O2175">
        <v>24</v>
      </c>
      <c r="P2175">
        <v>3780142</v>
      </c>
      <c r="Q2175" t="b">
        <v>0</v>
      </c>
      <c r="R2175">
        <v>20171011</v>
      </c>
    </row>
    <row r="2176" spans="1:18" hidden="1" x14ac:dyDescent="0.25">
      <c r="A2176">
        <v>2006</v>
      </c>
      <c r="B2176" t="s">
        <v>92</v>
      </c>
      <c r="C2176" t="s">
        <v>93</v>
      </c>
      <c r="D2176">
        <v>26</v>
      </c>
      <c r="E2176">
        <v>34</v>
      </c>
      <c r="F2176">
        <v>23</v>
      </c>
      <c r="G2176" t="s">
        <v>20</v>
      </c>
      <c r="H2176" t="s">
        <v>21</v>
      </c>
      <c r="I2176" t="s">
        <v>22</v>
      </c>
      <c r="J2176" t="b">
        <v>0</v>
      </c>
      <c r="K2176" t="s">
        <v>1446</v>
      </c>
      <c r="L2176" t="s">
        <v>29</v>
      </c>
      <c r="M2176" t="b">
        <v>0</v>
      </c>
      <c r="N2176" t="s">
        <v>25</v>
      </c>
      <c r="O2176">
        <v>2151278</v>
      </c>
      <c r="P2176">
        <v>3780142</v>
      </c>
      <c r="Q2176" t="b">
        <v>0</v>
      </c>
      <c r="R2176">
        <v>20171011</v>
      </c>
    </row>
    <row r="2177" spans="1:18" hidden="1" x14ac:dyDescent="0.25">
      <c r="A2177">
        <v>2006</v>
      </c>
      <c r="B2177" t="s">
        <v>92</v>
      </c>
      <c r="C2177" t="s">
        <v>93</v>
      </c>
      <c r="D2177">
        <v>26</v>
      </c>
      <c r="E2177">
        <v>34</v>
      </c>
      <c r="F2177">
        <v>23</v>
      </c>
      <c r="G2177" t="s">
        <v>20</v>
      </c>
      <c r="H2177" t="s">
        <v>21</v>
      </c>
      <c r="I2177" t="s">
        <v>22</v>
      </c>
      <c r="J2177" t="b">
        <v>0</v>
      </c>
      <c r="K2177" t="s">
        <v>1759</v>
      </c>
      <c r="L2177" t="s">
        <v>932</v>
      </c>
      <c r="M2177" t="b">
        <v>0</v>
      </c>
      <c r="N2177" t="s">
        <v>25</v>
      </c>
      <c r="O2177">
        <v>23890</v>
      </c>
      <c r="P2177">
        <v>3780142</v>
      </c>
      <c r="Q2177" t="b">
        <v>0</v>
      </c>
      <c r="R2177">
        <v>20171011</v>
      </c>
    </row>
    <row r="2178" spans="1:18" hidden="1" x14ac:dyDescent="0.25">
      <c r="A2178">
        <v>2006</v>
      </c>
      <c r="B2178" t="s">
        <v>92</v>
      </c>
      <c r="C2178" t="s">
        <v>93</v>
      </c>
      <c r="D2178">
        <v>26</v>
      </c>
      <c r="E2178">
        <v>34</v>
      </c>
      <c r="F2178">
        <v>23</v>
      </c>
      <c r="G2178" t="s">
        <v>20</v>
      </c>
      <c r="H2178" t="s">
        <v>21</v>
      </c>
      <c r="I2178" t="s">
        <v>22</v>
      </c>
      <c r="J2178" t="b">
        <v>0</v>
      </c>
      <c r="K2178" t="s">
        <v>1760</v>
      </c>
      <c r="L2178" t="s">
        <v>31</v>
      </c>
      <c r="M2178" t="b">
        <v>0</v>
      </c>
      <c r="N2178" t="s">
        <v>25</v>
      </c>
      <c r="O2178">
        <v>27012</v>
      </c>
      <c r="P2178">
        <v>3780142</v>
      </c>
      <c r="Q2178" t="b">
        <v>0</v>
      </c>
      <c r="R2178">
        <v>20171011</v>
      </c>
    </row>
    <row r="2179" spans="1:18" hidden="1" x14ac:dyDescent="0.25">
      <c r="A2179">
        <v>2006</v>
      </c>
      <c r="B2179" t="s">
        <v>92</v>
      </c>
      <c r="C2179" t="s">
        <v>93</v>
      </c>
      <c r="D2179">
        <v>26</v>
      </c>
      <c r="E2179">
        <v>34</v>
      </c>
      <c r="F2179">
        <v>23</v>
      </c>
      <c r="G2179" t="s">
        <v>20</v>
      </c>
      <c r="H2179" t="s">
        <v>21</v>
      </c>
      <c r="I2179" t="s">
        <v>22</v>
      </c>
      <c r="J2179" t="b">
        <v>0</v>
      </c>
      <c r="K2179" t="s">
        <v>1761</v>
      </c>
      <c r="L2179" t="s">
        <v>1193</v>
      </c>
      <c r="M2179" t="b">
        <v>0</v>
      </c>
      <c r="N2179" t="s">
        <v>25</v>
      </c>
      <c r="O2179">
        <v>18341</v>
      </c>
      <c r="P2179">
        <v>3780142</v>
      </c>
      <c r="Q2179" t="b">
        <v>0</v>
      </c>
      <c r="R2179">
        <v>20171011</v>
      </c>
    </row>
    <row r="2180" spans="1:18" hidden="1" x14ac:dyDescent="0.25">
      <c r="A2180">
        <v>2006</v>
      </c>
      <c r="B2180" t="s">
        <v>92</v>
      </c>
      <c r="C2180" t="s">
        <v>93</v>
      </c>
      <c r="D2180">
        <v>26</v>
      </c>
      <c r="E2180">
        <v>34</v>
      </c>
      <c r="F2180">
        <v>23</v>
      </c>
      <c r="G2180" t="s">
        <v>20</v>
      </c>
      <c r="H2180" t="s">
        <v>21</v>
      </c>
      <c r="I2180" t="s">
        <v>22</v>
      </c>
      <c r="J2180" t="b">
        <v>0</v>
      </c>
      <c r="K2180" t="s">
        <v>1762</v>
      </c>
      <c r="L2180" t="s">
        <v>24</v>
      </c>
      <c r="M2180" t="b">
        <v>0</v>
      </c>
      <c r="N2180" t="s">
        <v>25</v>
      </c>
      <c r="O2180">
        <v>1559597</v>
      </c>
      <c r="P2180">
        <v>3780142</v>
      </c>
      <c r="Q2180" t="b">
        <v>0</v>
      </c>
      <c r="R2180">
        <v>20171011</v>
      </c>
    </row>
    <row r="2181" spans="1:18" hidden="1" x14ac:dyDescent="0.25">
      <c r="A2181">
        <v>2006</v>
      </c>
      <c r="B2181" t="s">
        <v>103</v>
      </c>
      <c r="C2181" t="s">
        <v>104</v>
      </c>
      <c r="D2181">
        <v>27</v>
      </c>
      <c r="E2181">
        <v>41</v>
      </c>
      <c r="F2181">
        <v>33</v>
      </c>
      <c r="G2181" t="s">
        <v>20</v>
      </c>
      <c r="H2181" t="s">
        <v>21</v>
      </c>
      <c r="I2181" t="s">
        <v>22</v>
      </c>
      <c r="J2181" t="b">
        <v>0</v>
      </c>
      <c r="K2181" t="s">
        <v>1763</v>
      </c>
      <c r="L2181" t="s">
        <v>182</v>
      </c>
      <c r="M2181" t="b">
        <v>0</v>
      </c>
      <c r="N2181" t="s">
        <v>25</v>
      </c>
      <c r="O2181">
        <v>5408</v>
      </c>
      <c r="P2181">
        <v>2202772</v>
      </c>
      <c r="Q2181" t="b">
        <v>0</v>
      </c>
      <c r="R2181">
        <v>20171011</v>
      </c>
    </row>
    <row r="2182" spans="1:18" hidden="1" x14ac:dyDescent="0.25">
      <c r="A2182">
        <v>2006</v>
      </c>
      <c r="B2182" t="s">
        <v>103</v>
      </c>
      <c r="C2182" t="s">
        <v>104</v>
      </c>
      <c r="D2182">
        <v>27</v>
      </c>
      <c r="E2182">
        <v>41</v>
      </c>
      <c r="F2182">
        <v>33</v>
      </c>
      <c r="G2182" t="s">
        <v>20</v>
      </c>
      <c r="H2182" t="s">
        <v>21</v>
      </c>
      <c r="I2182" t="s">
        <v>22</v>
      </c>
      <c r="J2182" t="b">
        <v>0</v>
      </c>
      <c r="K2182" t="s">
        <v>1764</v>
      </c>
      <c r="L2182" t="s">
        <v>24</v>
      </c>
      <c r="M2182" t="b">
        <v>0</v>
      </c>
      <c r="N2182" t="s">
        <v>25</v>
      </c>
      <c r="O2182">
        <v>835653</v>
      </c>
      <c r="P2182">
        <v>2202772</v>
      </c>
      <c r="Q2182" t="b">
        <v>0</v>
      </c>
      <c r="R2182">
        <v>20171011</v>
      </c>
    </row>
    <row r="2183" spans="1:18" hidden="1" x14ac:dyDescent="0.25">
      <c r="A2183">
        <v>2006</v>
      </c>
      <c r="B2183" t="s">
        <v>103</v>
      </c>
      <c r="C2183" t="s">
        <v>104</v>
      </c>
      <c r="D2183">
        <v>27</v>
      </c>
      <c r="E2183">
        <v>41</v>
      </c>
      <c r="F2183">
        <v>33</v>
      </c>
      <c r="G2183" t="s">
        <v>20</v>
      </c>
      <c r="H2183" t="s">
        <v>21</v>
      </c>
      <c r="I2183" t="s">
        <v>22</v>
      </c>
      <c r="J2183" t="b">
        <v>0</v>
      </c>
      <c r="K2183" t="s">
        <v>193</v>
      </c>
      <c r="L2183" t="s">
        <v>193</v>
      </c>
      <c r="M2183" t="b">
        <v>1</v>
      </c>
      <c r="N2183" t="s">
        <v>25</v>
      </c>
      <c r="O2183">
        <v>954</v>
      </c>
      <c r="P2183">
        <v>2202772</v>
      </c>
      <c r="Q2183" t="b">
        <v>0</v>
      </c>
      <c r="R2183">
        <v>20171011</v>
      </c>
    </row>
    <row r="2184" spans="1:18" hidden="1" x14ac:dyDescent="0.25">
      <c r="A2184">
        <v>2006</v>
      </c>
      <c r="B2184" t="s">
        <v>103</v>
      </c>
      <c r="C2184" t="s">
        <v>104</v>
      </c>
      <c r="D2184">
        <v>27</v>
      </c>
      <c r="E2184">
        <v>41</v>
      </c>
      <c r="F2184">
        <v>33</v>
      </c>
      <c r="G2184" t="s">
        <v>20</v>
      </c>
      <c r="H2184" t="s">
        <v>21</v>
      </c>
      <c r="I2184" t="s">
        <v>22</v>
      </c>
      <c r="J2184" t="b">
        <v>0</v>
      </c>
      <c r="K2184" t="s">
        <v>1765</v>
      </c>
      <c r="L2184" t="s">
        <v>932</v>
      </c>
      <c r="M2184" t="b">
        <v>0</v>
      </c>
      <c r="N2184" t="s">
        <v>25</v>
      </c>
      <c r="O2184">
        <v>10714</v>
      </c>
      <c r="P2184">
        <v>2202772</v>
      </c>
      <c r="Q2184" t="b">
        <v>0</v>
      </c>
      <c r="R2184">
        <v>20171011</v>
      </c>
    </row>
    <row r="2185" spans="1:18" hidden="1" x14ac:dyDescent="0.25">
      <c r="A2185">
        <v>2006</v>
      </c>
      <c r="B2185" t="s">
        <v>103</v>
      </c>
      <c r="C2185" t="s">
        <v>104</v>
      </c>
      <c r="D2185">
        <v>27</v>
      </c>
      <c r="E2185">
        <v>41</v>
      </c>
      <c r="F2185">
        <v>33</v>
      </c>
      <c r="G2185" t="s">
        <v>20</v>
      </c>
      <c r="H2185" t="s">
        <v>21</v>
      </c>
      <c r="I2185" t="s">
        <v>22</v>
      </c>
      <c r="J2185" t="b">
        <v>0</v>
      </c>
      <c r="K2185" t="s">
        <v>1766</v>
      </c>
      <c r="L2185" t="s">
        <v>815</v>
      </c>
      <c r="M2185" t="b">
        <v>0</v>
      </c>
      <c r="N2185" t="s">
        <v>25</v>
      </c>
      <c r="O2185">
        <v>1278849</v>
      </c>
      <c r="P2185">
        <v>2202772</v>
      </c>
      <c r="Q2185" t="b">
        <v>0</v>
      </c>
      <c r="R2185">
        <v>20171011</v>
      </c>
    </row>
    <row r="2186" spans="1:18" hidden="1" x14ac:dyDescent="0.25">
      <c r="A2186">
        <v>2006</v>
      </c>
      <c r="B2186" t="s">
        <v>103</v>
      </c>
      <c r="C2186" t="s">
        <v>104</v>
      </c>
      <c r="D2186">
        <v>27</v>
      </c>
      <c r="E2186">
        <v>41</v>
      </c>
      <c r="F2186">
        <v>33</v>
      </c>
      <c r="G2186" t="s">
        <v>20</v>
      </c>
      <c r="H2186" t="s">
        <v>21</v>
      </c>
      <c r="I2186" t="s">
        <v>22</v>
      </c>
      <c r="J2186" t="b">
        <v>0</v>
      </c>
      <c r="K2186" t="s">
        <v>1767</v>
      </c>
      <c r="L2186" t="s">
        <v>1088</v>
      </c>
      <c r="M2186" t="b">
        <v>0</v>
      </c>
      <c r="N2186" t="s">
        <v>25</v>
      </c>
      <c r="O2186">
        <v>71194</v>
      </c>
      <c r="P2186">
        <v>2202772</v>
      </c>
      <c r="Q2186" t="b">
        <v>0</v>
      </c>
      <c r="R2186">
        <v>20171011</v>
      </c>
    </row>
    <row r="2187" spans="1:18" hidden="1" x14ac:dyDescent="0.25">
      <c r="A2187">
        <v>2006</v>
      </c>
      <c r="B2187" t="s">
        <v>112</v>
      </c>
      <c r="C2187" t="s">
        <v>113</v>
      </c>
      <c r="D2187">
        <v>28</v>
      </c>
      <c r="E2187">
        <v>64</v>
      </c>
      <c r="F2187">
        <v>46</v>
      </c>
      <c r="G2187" t="s">
        <v>20</v>
      </c>
      <c r="H2187" t="s">
        <v>21</v>
      </c>
      <c r="I2187" t="s">
        <v>22</v>
      </c>
      <c r="J2187" t="b">
        <v>0</v>
      </c>
      <c r="K2187" t="s">
        <v>1768</v>
      </c>
      <c r="L2187" t="s">
        <v>31</v>
      </c>
      <c r="M2187" t="b">
        <v>0</v>
      </c>
      <c r="N2187" t="s">
        <v>25</v>
      </c>
      <c r="O2187">
        <v>9522</v>
      </c>
      <c r="P2187">
        <v>610921</v>
      </c>
      <c r="Q2187" t="b">
        <v>0</v>
      </c>
      <c r="R2187">
        <v>20171011</v>
      </c>
    </row>
    <row r="2188" spans="1:18" hidden="1" x14ac:dyDescent="0.25">
      <c r="A2188">
        <v>2006</v>
      </c>
      <c r="B2188" t="s">
        <v>112</v>
      </c>
      <c r="C2188" t="s">
        <v>113</v>
      </c>
      <c r="D2188">
        <v>28</v>
      </c>
      <c r="E2188">
        <v>64</v>
      </c>
      <c r="F2188">
        <v>46</v>
      </c>
      <c r="G2188" t="s">
        <v>20</v>
      </c>
      <c r="H2188" t="s">
        <v>21</v>
      </c>
      <c r="I2188" t="s">
        <v>22</v>
      </c>
      <c r="J2188" t="b">
        <v>0</v>
      </c>
      <c r="K2188" t="s">
        <v>817</v>
      </c>
      <c r="L2188" t="s">
        <v>24</v>
      </c>
      <c r="M2188" t="b">
        <v>0</v>
      </c>
      <c r="N2188" t="s">
        <v>25</v>
      </c>
      <c r="O2188">
        <v>388399</v>
      </c>
      <c r="P2188">
        <v>610921</v>
      </c>
      <c r="Q2188" t="b">
        <v>0</v>
      </c>
      <c r="R2188">
        <v>20171011</v>
      </c>
    </row>
    <row r="2189" spans="1:18" hidden="1" x14ac:dyDescent="0.25">
      <c r="A2189">
        <v>2006</v>
      </c>
      <c r="B2189" t="s">
        <v>112</v>
      </c>
      <c r="C2189" t="s">
        <v>113</v>
      </c>
      <c r="D2189">
        <v>28</v>
      </c>
      <c r="E2189">
        <v>64</v>
      </c>
      <c r="F2189">
        <v>46</v>
      </c>
      <c r="G2189" t="s">
        <v>20</v>
      </c>
      <c r="H2189" t="s">
        <v>21</v>
      </c>
      <c r="I2189" t="s">
        <v>22</v>
      </c>
      <c r="J2189" t="b">
        <v>0</v>
      </c>
      <c r="K2189" t="s">
        <v>1769</v>
      </c>
      <c r="L2189" t="s">
        <v>29</v>
      </c>
      <c r="M2189" t="b">
        <v>0</v>
      </c>
      <c r="N2189" t="s">
        <v>25</v>
      </c>
      <c r="O2189">
        <v>213000</v>
      </c>
      <c r="P2189">
        <v>610921</v>
      </c>
      <c r="Q2189" t="b">
        <v>0</v>
      </c>
      <c r="R2189">
        <v>20171011</v>
      </c>
    </row>
    <row r="2190" spans="1:18" hidden="1" x14ac:dyDescent="0.25">
      <c r="A2190">
        <v>2006</v>
      </c>
      <c r="B2190" t="s">
        <v>115</v>
      </c>
      <c r="C2190" t="s">
        <v>116</v>
      </c>
      <c r="D2190">
        <v>29</v>
      </c>
      <c r="E2190">
        <v>43</v>
      </c>
      <c r="F2190">
        <v>34</v>
      </c>
      <c r="G2190" t="s">
        <v>20</v>
      </c>
      <c r="H2190" t="s">
        <v>21</v>
      </c>
      <c r="I2190" t="s">
        <v>22</v>
      </c>
      <c r="J2190" t="b">
        <v>0</v>
      </c>
      <c r="K2190" t="s">
        <v>1770</v>
      </c>
      <c r="L2190" t="s">
        <v>31</v>
      </c>
      <c r="M2190" t="b">
        <v>0</v>
      </c>
      <c r="N2190" t="s">
        <v>25</v>
      </c>
      <c r="O2190">
        <v>47792</v>
      </c>
      <c r="P2190">
        <v>2128459</v>
      </c>
      <c r="Q2190" t="b">
        <v>0</v>
      </c>
      <c r="R2190">
        <v>20171011</v>
      </c>
    </row>
    <row r="2191" spans="1:18" hidden="1" x14ac:dyDescent="0.25">
      <c r="A2191">
        <v>2006</v>
      </c>
      <c r="B2191" t="s">
        <v>115</v>
      </c>
      <c r="C2191" t="s">
        <v>116</v>
      </c>
      <c r="D2191">
        <v>29</v>
      </c>
      <c r="E2191">
        <v>43</v>
      </c>
      <c r="F2191">
        <v>34</v>
      </c>
      <c r="G2191" t="s">
        <v>20</v>
      </c>
      <c r="H2191" t="s">
        <v>21</v>
      </c>
      <c r="I2191" t="s">
        <v>22</v>
      </c>
      <c r="J2191" t="b">
        <v>0</v>
      </c>
      <c r="K2191" t="s">
        <v>193</v>
      </c>
      <c r="L2191" t="s">
        <v>193</v>
      </c>
      <c r="M2191" t="b">
        <v>1</v>
      </c>
      <c r="N2191" t="s">
        <v>25</v>
      </c>
      <c r="O2191">
        <v>88</v>
      </c>
      <c r="P2191">
        <v>2128459</v>
      </c>
      <c r="Q2191" t="b">
        <v>0</v>
      </c>
      <c r="R2191">
        <v>20171011</v>
      </c>
    </row>
    <row r="2192" spans="1:18" hidden="1" x14ac:dyDescent="0.25">
      <c r="A2192">
        <v>2006</v>
      </c>
      <c r="B2192" t="s">
        <v>115</v>
      </c>
      <c r="C2192" t="s">
        <v>116</v>
      </c>
      <c r="D2192">
        <v>29</v>
      </c>
      <c r="E2192">
        <v>43</v>
      </c>
      <c r="F2192">
        <v>34</v>
      </c>
      <c r="G2192" t="s">
        <v>20</v>
      </c>
      <c r="H2192" t="s">
        <v>21</v>
      </c>
      <c r="I2192" t="s">
        <v>22</v>
      </c>
      <c r="J2192" t="b">
        <v>0</v>
      </c>
      <c r="K2192" t="s">
        <v>1771</v>
      </c>
      <c r="L2192" t="s">
        <v>24</v>
      </c>
      <c r="M2192" t="b">
        <v>0</v>
      </c>
      <c r="N2192" t="s">
        <v>25</v>
      </c>
      <c r="O2192">
        <v>1006941</v>
      </c>
      <c r="P2192">
        <v>2128459</v>
      </c>
      <c r="Q2192" t="b">
        <v>0</v>
      </c>
      <c r="R2192">
        <v>20171011</v>
      </c>
    </row>
    <row r="2193" spans="1:18" hidden="1" x14ac:dyDescent="0.25">
      <c r="A2193">
        <v>2006</v>
      </c>
      <c r="B2193" t="s">
        <v>115</v>
      </c>
      <c r="C2193" t="s">
        <v>116</v>
      </c>
      <c r="D2193">
        <v>29</v>
      </c>
      <c r="E2193">
        <v>43</v>
      </c>
      <c r="F2193">
        <v>34</v>
      </c>
      <c r="G2193" t="s">
        <v>20</v>
      </c>
      <c r="H2193" t="s">
        <v>21</v>
      </c>
      <c r="I2193" t="s">
        <v>22</v>
      </c>
      <c r="J2193" t="b">
        <v>0</v>
      </c>
      <c r="K2193" t="s">
        <v>1772</v>
      </c>
      <c r="L2193" t="s">
        <v>1773</v>
      </c>
      <c r="M2193" t="b">
        <v>0</v>
      </c>
      <c r="N2193" t="s">
        <v>25</v>
      </c>
      <c r="O2193">
        <v>18383</v>
      </c>
      <c r="P2193">
        <v>2128459</v>
      </c>
      <c r="Q2193" t="b">
        <v>0</v>
      </c>
      <c r="R2193">
        <v>20171011</v>
      </c>
    </row>
    <row r="2194" spans="1:18" hidden="1" x14ac:dyDescent="0.25">
      <c r="A2194">
        <v>2006</v>
      </c>
      <c r="B2194" t="s">
        <v>115</v>
      </c>
      <c r="C2194" t="s">
        <v>116</v>
      </c>
      <c r="D2194">
        <v>29</v>
      </c>
      <c r="E2194">
        <v>43</v>
      </c>
      <c r="F2194">
        <v>34</v>
      </c>
      <c r="G2194" t="s">
        <v>20</v>
      </c>
      <c r="H2194" t="s">
        <v>21</v>
      </c>
      <c r="I2194" t="s">
        <v>22</v>
      </c>
      <c r="J2194" t="b">
        <v>0</v>
      </c>
      <c r="K2194" t="s">
        <v>1774</v>
      </c>
      <c r="L2194" t="s">
        <v>29</v>
      </c>
      <c r="M2194" t="b">
        <v>0</v>
      </c>
      <c r="N2194" t="s">
        <v>25</v>
      </c>
      <c r="O2194">
        <v>1055255</v>
      </c>
      <c r="P2194">
        <v>2128459</v>
      </c>
      <c r="Q2194" t="b">
        <v>0</v>
      </c>
      <c r="R2194">
        <v>20171011</v>
      </c>
    </row>
    <row r="2195" spans="1:18" hidden="1" x14ac:dyDescent="0.25">
      <c r="A2195">
        <v>2006</v>
      </c>
      <c r="B2195" t="s">
        <v>120</v>
      </c>
      <c r="C2195" t="s">
        <v>121</v>
      </c>
      <c r="D2195">
        <v>30</v>
      </c>
      <c r="E2195">
        <v>81</v>
      </c>
      <c r="F2195">
        <v>64</v>
      </c>
      <c r="G2195" t="s">
        <v>20</v>
      </c>
      <c r="H2195" t="s">
        <v>21</v>
      </c>
      <c r="I2195" t="s">
        <v>22</v>
      </c>
      <c r="J2195" t="b">
        <v>0</v>
      </c>
      <c r="K2195" t="s">
        <v>821</v>
      </c>
      <c r="L2195" t="s">
        <v>24</v>
      </c>
      <c r="M2195" t="b">
        <v>0</v>
      </c>
      <c r="N2195" t="s">
        <v>25</v>
      </c>
      <c r="O2195">
        <v>196283</v>
      </c>
      <c r="P2195">
        <v>406505</v>
      </c>
      <c r="Q2195" t="b">
        <v>0</v>
      </c>
      <c r="R2195">
        <v>20171011</v>
      </c>
    </row>
    <row r="2196" spans="1:18" hidden="1" x14ac:dyDescent="0.25">
      <c r="A2196">
        <v>2006</v>
      </c>
      <c r="B2196" t="s">
        <v>120</v>
      </c>
      <c r="C2196" t="s">
        <v>121</v>
      </c>
      <c r="D2196">
        <v>30</v>
      </c>
      <c r="E2196">
        <v>81</v>
      </c>
      <c r="F2196">
        <v>64</v>
      </c>
      <c r="G2196" t="s">
        <v>20</v>
      </c>
      <c r="H2196" t="s">
        <v>21</v>
      </c>
      <c r="I2196" t="s">
        <v>22</v>
      </c>
      <c r="J2196" t="b">
        <v>0</v>
      </c>
      <c r="K2196" t="s">
        <v>1582</v>
      </c>
      <c r="L2196" t="s">
        <v>31</v>
      </c>
      <c r="M2196" t="b">
        <v>0</v>
      </c>
      <c r="N2196" t="s">
        <v>25</v>
      </c>
      <c r="O2196">
        <v>10377</v>
      </c>
      <c r="P2196">
        <v>406505</v>
      </c>
      <c r="Q2196" t="b">
        <v>0</v>
      </c>
      <c r="R2196">
        <v>20171011</v>
      </c>
    </row>
    <row r="2197" spans="1:18" hidden="1" x14ac:dyDescent="0.25">
      <c r="A2197">
        <v>2006</v>
      </c>
      <c r="B2197" t="s">
        <v>120</v>
      </c>
      <c r="C2197" t="s">
        <v>121</v>
      </c>
      <c r="D2197">
        <v>30</v>
      </c>
      <c r="E2197">
        <v>81</v>
      </c>
      <c r="F2197">
        <v>64</v>
      </c>
      <c r="G2197" t="s">
        <v>20</v>
      </c>
      <c r="H2197" t="s">
        <v>21</v>
      </c>
      <c r="I2197" t="s">
        <v>22</v>
      </c>
      <c r="J2197" t="b">
        <v>0</v>
      </c>
      <c r="K2197" t="s">
        <v>1775</v>
      </c>
      <c r="L2197" t="s">
        <v>29</v>
      </c>
      <c r="M2197" t="b">
        <v>0</v>
      </c>
      <c r="N2197" t="s">
        <v>25</v>
      </c>
      <c r="O2197">
        <v>199845</v>
      </c>
      <c r="P2197">
        <v>406505</v>
      </c>
      <c r="Q2197" t="b">
        <v>0</v>
      </c>
      <c r="R2197">
        <v>20171011</v>
      </c>
    </row>
    <row r="2198" spans="1:18" hidden="1" x14ac:dyDescent="0.25">
      <c r="A2198">
        <v>2006</v>
      </c>
      <c r="B2198" t="s">
        <v>124</v>
      </c>
      <c r="C2198" t="s">
        <v>125</v>
      </c>
      <c r="D2198">
        <v>31</v>
      </c>
      <c r="E2198">
        <v>46</v>
      </c>
      <c r="F2198">
        <v>35</v>
      </c>
      <c r="G2198" t="s">
        <v>20</v>
      </c>
      <c r="H2198" t="s">
        <v>21</v>
      </c>
      <c r="I2198" t="s">
        <v>22</v>
      </c>
      <c r="J2198" t="b">
        <v>0</v>
      </c>
      <c r="K2198" t="s">
        <v>1776</v>
      </c>
      <c r="L2198" t="s">
        <v>24</v>
      </c>
      <c r="M2198" t="b">
        <v>0</v>
      </c>
      <c r="N2198" t="s">
        <v>25</v>
      </c>
      <c r="O2198">
        <v>213928</v>
      </c>
      <c r="P2198">
        <v>592316</v>
      </c>
      <c r="Q2198" t="b">
        <v>0</v>
      </c>
      <c r="R2198">
        <v>20171011</v>
      </c>
    </row>
    <row r="2199" spans="1:18" hidden="1" x14ac:dyDescent="0.25">
      <c r="A2199">
        <v>2006</v>
      </c>
      <c r="B2199" t="s">
        <v>124</v>
      </c>
      <c r="C2199" t="s">
        <v>125</v>
      </c>
      <c r="D2199">
        <v>31</v>
      </c>
      <c r="E2199">
        <v>46</v>
      </c>
      <c r="F2199">
        <v>35</v>
      </c>
      <c r="G2199" t="s">
        <v>20</v>
      </c>
      <c r="H2199" t="s">
        <v>21</v>
      </c>
      <c r="I2199" t="s">
        <v>22</v>
      </c>
      <c r="J2199" t="b">
        <v>0</v>
      </c>
      <c r="K2199" t="s">
        <v>1777</v>
      </c>
      <c r="L2199" t="s">
        <v>29</v>
      </c>
      <c r="M2199" t="b">
        <v>0</v>
      </c>
      <c r="N2199" t="s">
        <v>25</v>
      </c>
      <c r="O2199">
        <v>378388</v>
      </c>
      <c r="P2199">
        <v>592316</v>
      </c>
      <c r="Q2199" t="b">
        <v>0</v>
      </c>
      <c r="R2199">
        <v>20171011</v>
      </c>
    </row>
    <row r="2200" spans="1:18" hidden="1" x14ac:dyDescent="0.25">
      <c r="A2200">
        <v>2006</v>
      </c>
      <c r="B2200" t="s">
        <v>129</v>
      </c>
      <c r="C2200" t="s">
        <v>130</v>
      </c>
      <c r="D2200">
        <v>32</v>
      </c>
      <c r="E2200">
        <v>88</v>
      </c>
      <c r="F2200">
        <v>65</v>
      </c>
      <c r="G2200" t="s">
        <v>20</v>
      </c>
      <c r="H2200" t="s">
        <v>21</v>
      </c>
      <c r="I2200" t="s">
        <v>22</v>
      </c>
      <c r="J2200" t="b">
        <v>0</v>
      </c>
      <c r="K2200" t="s">
        <v>1689</v>
      </c>
      <c r="L2200" t="s">
        <v>27</v>
      </c>
      <c r="M2200" t="b">
        <v>0</v>
      </c>
      <c r="N2200" t="s">
        <v>25</v>
      </c>
      <c r="O2200">
        <v>7774</v>
      </c>
      <c r="P2200">
        <v>582572</v>
      </c>
      <c r="Q2200" t="b">
        <v>0</v>
      </c>
      <c r="R2200">
        <v>20171011</v>
      </c>
    </row>
    <row r="2201" spans="1:18" hidden="1" x14ac:dyDescent="0.25">
      <c r="A2201">
        <v>2006</v>
      </c>
      <c r="B2201" t="s">
        <v>129</v>
      </c>
      <c r="C2201" t="s">
        <v>130</v>
      </c>
      <c r="D2201">
        <v>32</v>
      </c>
      <c r="E2201">
        <v>88</v>
      </c>
      <c r="F2201">
        <v>65</v>
      </c>
      <c r="G2201" t="s">
        <v>20</v>
      </c>
      <c r="H2201" t="s">
        <v>21</v>
      </c>
      <c r="I2201" t="s">
        <v>22</v>
      </c>
      <c r="J2201" t="b">
        <v>0</v>
      </c>
      <c r="K2201" t="s">
        <v>1778</v>
      </c>
      <c r="L2201" t="s">
        <v>31</v>
      </c>
      <c r="M2201" t="b">
        <v>0</v>
      </c>
      <c r="N2201" t="s">
        <v>25</v>
      </c>
      <c r="O2201">
        <v>5269</v>
      </c>
      <c r="P2201">
        <v>582572</v>
      </c>
      <c r="Q2201" t="b">
        <v>0</v>
      </c>
      <c r="R2201">
        <v>20171011</v>
      </c>
    </row>
    <row r="2202" spans="1:18" hidden="1" x14ac:dyDescent="0.25">
      <c r="A2202">
        <v>2006</v>
      </c>
      <c r="B2202" t="s">
        <v>129</v>
      </c>
      <c r="C2202" t="s">
        <v>130</v>
      </c>
      <c r="D2202">
        <v>32</v>
      </c>
      <c r="E2202">
        <v>88</v>
      </c>
      <c r="F2202">
        <v>65</v>
      </c>
      <c r="G2202" t="s">
        <v>20</v>
      </c>
      <c r="H2202" t="s">
        <v>21</v>
      </c>
      <c r="I2202" t="s">
        <v>22</v>
      </c>
      <c r="J2202" t="b">
        <v>0</v>
      </c>
      <c r="K2202" t="s">
        <v>134</v>
      </c>
      <c r="M2202" t="b">
        <v>0</v>
      </c>
      <c r="N2202" t="s">
        <v>25</v>
      </c>
      <c r="O2202">
        <v>8232</v>
      </c>
      <c r="P2202">
        <v>582572</v>
      </c>
      <c r="Q2202" t="b">
        <v>0</v>
      </c>
      <c r="R2202">
        <v>20171011</v>
      </c>
    </row>
    <row r="2203" spans="1:18" hidden="1" x14ac:dyDescent="0.25">
      <c r="A2203">
        <v>2006</v>
      </c>
      <c r="B2203" t="s">
        <v>129</v>
      </c>
      <c r="C2203" t="s">
        <v>130</v>
      </c>
      <c r="D2203">
        <v>32</v>
      </c>
      <c r="E2203">
        <v>88</v>
      </c>
      <c r="F2203">
        <v>65</v>
      </c>
      <c r="G2203" t="s">
        <v>20</v>
      </c>
      <c r="H2203" t="s">
        <v>21</v>
      </c>
      <c r="I2203" t="s">
        <v>22</v>
      </c>
      <c r="J2203" t="b">
        <v>0</v>
      </c>
      <c r="K2203" t="s">
        <v>1466</v>
      </c>
      <c r="L2203" t="s">
        <v>24</v>
      </c>
      <c r="M2203" t="b">
        <v>0</v>
      </c>
      <c r="N2203" t="s">
        <v>25</v>
      </c>
      <c r="O2203">
        <v>322501</v>
      </c>
      <c r="P2203">
        <v>582572</v>
      </c>
      <c r="Q2203" t="b">
        <v>0</v>
      </c>
      <c r="R2203">
        <v>20171011</v>
      </c>
    </row>
    <row r="2204" spans="1:18" hidden="1" x14ac:dyDescent="0.25">
      <c r="A2204">
        <v>2006</v>
      </c>
      <c r="B2204" t="s">
        <v>129</v>
      </c>
      <c r="C2204" t="s">
        <v>130</v>
      </c>
      <c r="D2204">
        <v>32</v>
      </c>
      <c r="E2204">
        <v>88</v>
      </c>
      <c r="F2204">
        <v>65</v>
      </c>
      <c r="G2204" t="s">
        <v>20</v>
      </c>
      <c r="H2204" t="s">
        <v>21</v>
      </c>
      <c r="I2204" t="s">
        <v>22</v>
      </c>
      <c r="J2204" t="b">
        <v>0</v>
      </c>
      <c r="K2204" t="s">
        <v>1779</v>
      </c>
      <c r="L2204" t="s">
        <v>29</v>
      </c>
      <c r="M2204" t="b">
        <v>0</v>
      </c>
      <c r="N2204" t="s">
        <v>25</v>
      </c>
      <c r="O2204">
        <v>238796</v>
      </c>
      <c r="P2204">
        <v>582572</v>
      </c>
      <c r="Q2204" t="b">
        <v>0</v>
      </c>
      <c r="R2204">
        <v>20171011</v>
      </c>
    </row>
    <row r="2205" spans="1:18" hidden="1" x14ac:dyDescent="0.25">
      <c r="A2205">
        <v>2006</v>
      </c>
      <c r="B2205" t="s">
        <v>137</v>
      </c>
      <c r="C2205" t="s">
        <v>138</v>
      </c>
      <c r="D2205">
        <v>34</v>
      </c>
      <c r="E2205">
        <v>22</v>
      </c>
      <c r="F2205">
        <v>12</v>
      </c>
      <c r="G2205" t="s">
        <v>20</v>
      </c>
      <c r="H2205" t="s">
        <v>21</v>
      </c>
      <c r="I2205" t="s">
        <v>22</v>
      </c>
      <c r="J2205" t="b">
        <v>0</v>
      </c>
      <c r="K2205" t="s">
        <v>1780</v>
      </c>
      <c r="L2205" t="s">
        <v>24</v>
      </c>
      <c r="M2205" t="b">
        <v>0</v>
      </c>
      <c r="N2205" t="s">
        <v>25</v>
      </c>
      <c r="O2205">
        <v>41998</v>
      </c>
      <c r="P2205">
        <v>101973</v>
      </c>
      <c r="Q2205" t="b">
        <v>0</v>
      </c>
      <c r="R2205">
        <v>20171011</v>
      </c>
    </row>
    <row r="2206" spans="1:18" hidden="1" x14ac:dyDescent="0.25">
      <c r="A2206">
        <v>2006</v>
      </c>
      <c r="B2206" t="s">
        <v>137</v>
      </c>
      <c r="C2206" t="s">
        <v>138</v>
      </c>
      <c r="D2206">
        <v>34</v>
      </c>
      <c r="E2206">
        <v>22</v>
      </c>
      <c r="F2206">
        <v>12</v>
      </c>
      <c r="G2206" t="s">
        <v>20</v>
      </c>
      <c r="H2206" t="s">
        <v>21</v>
      </c>
      <c r="I2206" t="s">
        <v>22</v>
      </c>
      <c r="J2206" t="b">
        <v>0</v>
      </c>
      <c r="K2206" t="s">
        <v>1781</v>
      </c>
      <c r="L2206" t="s">
        <v>29</v>
      </c>
      <c r="M2206" t="b">
        <v>0</v>
      </c>
      <c r="N2206" t="s">
        <v>25</v>
      </c>
      <c r="O2206">
        <v>58333</v>
      </c>
      <c r="P2206">
        <v>101973</v>
      </c>
      <c r="Q2206" t="b">
        <v>0</v>
      </c>
      <c r="R2206">
        <v>20171011</v>
      </c>
    </row>
    <row r="2207" spans="1:18" hidden="1" x14ac:dyDescent="0.25">
      <c r="A2207">
        <v>2006</v>
      </c>
      <c r="B2207" t="s">
        <v>137</v>
      </c>
      <c r="C2207" t="s">
        <v>138</v>
      </c>
      <c r="D2207">
        <v>34</v>
      </c>
      <c r="E2207">
        <v>22</v>
      </c>
      <c r="F2207">
        <v>12</v>
      </c>
      <c r="G2207" t="s">
        <v>20</v>
      </c>
      <c r="H2207" t="s">
        <v>21</v>
      </c>
      <c r="I2207" t="s">
        <v>22</v>
      </c>
      <c r="J2207" t="b">
        <v>0</v>
      </c>
      <c r="K2207" t="s">
        <v>1782</v>
      </c>
      <c r="L2207" t="s">
        <v>88</v>
      </c>
      <c r="M2207" t="b">
        <v>0</v>
      </c>
      <c r="N2207" t="s">
        <v>25</v>
      </c>
      <c r="O2207">
        <v>90</v>
      </c>
      <c r="P2207">
        <v>101973</v>
      </c>
      <c r="Q2207" t="b">
        <v>0</v>
      </c>
      <c r="R2207">
        <v>20171011</v>
      </c>
    </row>
    <row r="2208" spans="1:18" hidden="1" x14ac:dyDescent="0.25">
      <c r="A2208">
        <v>2006</v>
      </c>
      <c r="B2208" t="s">
        <v>137</v>
      </c>
      <c r="C2208" t="s">
        <v>138</v>
      </c>
      <c r="D2208">
        <v>34</v>
      </c>
      <c r="E2208">
        <v>22</v>
      </c>
      <c r="F2208">
        <v>12</v>
      </c>
      <c r="G2208" t="s">
        <v>20</v>
      </c>
      <c r="H2208" t="s">
        <v>21</v>
      </c>
      <c r="I2208" t="s">
        <v>22</v>
      </c>
      <c r="J2208" t="b">
        <v>0</v>
      </c>
      <c r="K2208" t="s">
        <v>1783</v>
      </c>
      <c r="L2208" t="s">
        <v>1784</v>
      </c>
      <c r="M2208" t="b">
        <v>0</v>
      </c>
      <c r="N2208" t="s">
        <v>25</v>
      </c>
      <c r="O2208">
        <v>263</v>
      </c>
      <c r="P2208">
        <v>101973</v>
      </c>
      <c r="Q2208" t="b">
        <v>0</v>
      </c>
      <c r="R2208">
        <v>20171011</v>
      </c>
    </row>
    <row r="2209" spans="1:18" hidden="1" x14ac:dyDescent="0.25">
      <c r="A2209">
        <v>2006</v>
      </c>
      <c r="B2209" t="s">
        <v>137</v>
      </c>
      <c r="C2209" t="s">
        <v>138</v>
      </c>
      <c r="D2209">
        <v>34</v>
      </c>
      <c r="E2209">
        <v>22</v>
      </c>
      <c r="F2209">
        <v>12</v>
      </c>
      <c r="G2209" t="s">
        <v>20</v>
      </c>
      <c r="H2209" t="s">
        <v>21</v>
      </c>
      <c r="I2209" t="s">
        <v>22</v>
      </c>
      <c r="J2209" t="b">
        <v>0</v>
      </c>
      <c r="K2209" t="s">
        <v>1785</v>
      </c>
      <c r="L2209" t="s">
        <v>31</v>
      </c>
      <c r="M2209" t="b">
        <v>0</v>
      </c>
      <c r="N2209" t="s">
        <v>25</v>
      </c>
      <c r="O2209">
        <v>345</v>
      </c>
      <c r="P2209">
        <v>101973</v>
      </c>
      <c r="Q2209" t="b">
        <v>0</v>
      </c>
      <c r="R2209">
        <v>20171011</v>
      </c>
    </row>
    <row r="2210" spans="1:18" hidden="1" x14ac:dyDescent="0.25">
      <c r="A2210">
        <v>2006</v>
      </c>
      <c r="B2210" t="s">
        <v>137</v>
      </c>
      <c r="C2210" t="s">
        <v>138</v>
      </c>
      <c r="D2210">
        <v>34</v>
      </c>
      <c r="E2210">
        <v>22</v>
      </c>
      <c r="F2210">
        <v>12</v>
      </c>
      <c r="G2210" t="s">
        <v>20</v>
      </c>
      <c r="H2210" t="s">
        <v>21</v>
      </c>
      <c r="I2210" t="s">
        <v>22</v>
      </c>
      <c r="J2210" t="b">
        <v>0</v>
      </c>
      <c r="K2210" t="s">
        <v>1476</v>
      </c>
      <c r="L2210" t="s">
        <v>1786</v>
      </c>
      <c r="M2210" t="b">
        <v>0</v>
      </c>
      <c r="N2210" t="s">
        <v>25</v>
      </c>
      <c r="O2210">
        <v>395</v>
      </c>
      <c r="P2210">
        <v>101973</v>
      </c>
      <c r="Q2210" t="b">
        <v>0</v>
      </c>
      <c r="R2210">
        <v>20171011</v>
      </c>
    </row>
    <row r="2211" spans="1:18" hidden="1" x14ac:dyDescent="0.25">
      <c r="A2211">
        <v>2006</v>
      </c>
      <c r="B2211" t="s">
        <v>137</v>
      </c>
      <c r="C2211" t="s">
        <v>138</v>
      </c>
      <c r="D2211">
        <v>34</v>
      </c>
      <c r="E2211">
        <v>22</v>
      </c>
      <c r="F2211">
        <v>12</v>
      </c>
      <c r="G2211" t="s">
        <v>20</v>
      </c>
      <c r="H2211" t="s">
        <v>21</v>
      </c>
      <c r="I2211" t="s">
        <v>22</v>
      </c>
      <c r="J2211" t="b">
        <v>0</v>
      </c>
      <c r="K2211" t="s">
        <v>1787</v>
      </c>
      <c r="L2211" t="s">
        <v>1788</v>
      </c>
      <c r="M2211" t="b">
        <v>0</v>
      </c>
      <c r="N2211" t="s">
        <v>25</v>
      </c>
      <c r="O2211">
        <v>336</v>
      </c>
      <c r="P2211">
        <v>101973</v>
      </c>
      <c r="Q2211" t="b">
        <v>0</v>
      </c>
      <c r="R2211">
        <v>20171011</v>
      </c>
    </row>
    <row r="2212" spans="1:18" hidden="1" x14ac:dyDescent="0.25">
      <c r="A2212">
        <v>2006</v>
      </c>
      <c r="B2212" t="s">
        <v>137</v>
      </c>
      <c r="C2212" t="s">
        <v>138</v>
      </c>
      <c r="D2212">
        <v>34</v>
      </c>
      <c r="E2212">
        <v>22</v>
      </c>
      <c r="F2212">
        <v>12</v>
      </c>
      <c r="G2212" t="s">
        <v>20</v>
      </c>
      <c r="H2212" t="s">
        <v>21</v>
      </c>
      <c r="I2212" t="s">
        <v>22</v>
      </c>
      <c r="J2212" t="b">
        <v>0</v>
      </c>
      <c r="K2212" t="s">
        <v>1789</v>
      </c>
      <c r="L2212" t="s">
        <v>1790</v>
      </c>
      <c r="M2212" t="b">
        <v>0</v>
      </c>
      <c r="N2212" t="s">
        <v>25</v>
      </c>
      <c r="O2212">
        <v>166</v>
      </c>
      <c r="P2212">
        <v>101973</v>
      </c>
      <c r="Q2212" t="b">
        <v>0</v>
      </c>
      <c r="R2212">
        <v>20171011</v>
      </c>
    </row>
    <row r="2213" spans="1:18" hidden="1" x14ac:dyDescent="0.25">
      <c r="A2213">
        <v>2006</v>
      </c>
      <c r="B2213" t="s">
        <v>137</v>
      </c>
      <c r="C2213" t="s">
        <v>138</v>
      </c>
      <c r="D2213">
        <v>34</v>
      </c>
      <c r="E2213">
        <v>22</v>
      </c>
      <c r="F2213">
        <v>12</v>
      </c>
      <c r="G2213" t="s">
        <v>20</v>
      </c>
      <c r="H2213" t="s">
        <v>21</v>
      </c>
      <c r="I2213" t="s">
        <v>22</v>
      </c>
      <c r="J2213" t="b">
        <v>0</v>
      </c>
      <c r="K2213" t="s">
        <v>1479</v>
      </c>
      <c r="L2213" t="s">
        <v>1791</v>
      </c>
      <c r="M2213" t="b">
        <v>0</v>
      </c>
      <c r="N2213" t="s">
        <v>25</v>
      </c>
      <c r="O2213">
        <v>47</v>
      </c>
      <c r="P2213">
        <v>101973</v>
      </c>
      <c r="Q2213" t="b">
        <v>0</v>
      </c>
      <c r="R2213">
        <v>20171011</v>
      </c>
    </row>
    <row r="2214" spans="1:18" hidden="1" x14ac:dyDescent="0.25">
      <c r="A2214">
        <v>2006</v>
      </c>
      <c r="B2214" t="s">
        <v>145</v>
      </c>
      <c r="C2214" t="s">
        <v>146</v>
      </c>
      <c r="D2214">
        <v>35</v>
      </c>
      <c r="E2214">
        <v>85</v>
      </c>
      <c r="F2214">
        <v>66</v>
      </c>
      <c r="G2214" t="s">
        <v>20</v>
      </c>
      <c r="H2214" t="s">
        <v>21</v>
      </c>
      <c r="I2214" t="s">
        <v>22</v>
      </c>
      <c r="J2214" t="b">
        <v>0</v>
      </c>
      <c r="K2214" t="s">
        <v>1792</v>
      </c>
      <c r="L2214" t="s">
        <v>24</v>
      </c>
      <c r="M2214" t="b">
        <v>0</v>
      </c>
      <c r="N2214" t="s">
        <v>25</v>
      </c>
      <c r="O2214">
        <v>163826</v>
      </c>
      <c r="P2214">
        <v>558550</v>
      </c>
      <c r="Q2214" t="b">
        <v>0</v>
      </c>
      <c r="R2214">
        <v>20171011</v>
      </c>
    </row>
    <row r="2215" spans="1:18" hidden="1" x14ac:dyDescent="0.25">
      <c r="A2215">
        <v>2006</v>
      </c>
      <c r="B2215" t="s">
        <v>145</v>
      </c>
      <c r="C2215" t="s">
        <v>146</v>
      </c>
      <c r="D2215">
        <v>35</v>
      </c>
      <c r="E2215">
        <v>85</v>
      </c>
      <c r="F2215">
        <v>66</v>
      </c>
      <c r="G2215" t="s">
        <v>20</v>
      </c>
      <c r="H2215" t="s">
        <v>21</v>
      </c>
      <c r="I2215" t="s">
        <v>22</v>
      </c>
      <c r="J2215" t="b">
        <v>0</v>
      </c>
      <c r="K2215" t="s">
        <v>193</v>
      </c>
      <c r="L2215" t="s">
        <v>193</v>
      </c>
      <c r="M2215" t="b">
        <v>1</v>
      </c>
      <c r="N2215" t="s">
        <v>25</v>
      </c>
      <c r="O2215">
        <v>359</v>
      </c>
      <c r="P2215">
        <v>558550</v>
      </c>
      <c r="Q2215" t="b">
        <v>0</v>
      </c>
      <c r="R2215">
        <v>20171011</v>
      </c>
    </row>
    <row r="2216" spans="1:18" hidden="1" x14ac:dyDescent="0.25">
      <c r="A2216">
        <v>2006</v>
      </c>
      <c r="B2216" t="s">
        <v>145</v>
      </c>
      <c r="C2216" t="s">
        <v>146</v>
      </c>
      <c r="D2216">
        <v>35</v>
      </c>
      <c r="E2216">
        <v>85</v>
      </c>
      <c r="F2216">
        <v>66</v>
      </c>
      <c r="G2216" t="s">
        <v>20</v>
      </c>
      <c r="H2216" t="s">
        <v>21</v>
      </c>
      <c r="I2216" t="s">
        <v>22</v>
      </c>
      <c r="J2216" t="b">
        <v>0</v>
      </c>
      <c r="K2216" t="s">
        <v>577</v>
      </c>
      <c r="L2216" t="s">
        <v>29</v>
      </c>
      <c r="M2216" t="b">
        <v>0</v>
      </c>
      <c r="N2216" t="s">
        <v>25</v>
      </c>
      <c r="O2216">
        <v>394365</v>
      </c>
      <c r="P2216">
        <v>558550</v>
      </c>
      <c r="Q2216" t="b">
        <v>0</v>
      </c>
      <c r="R2216">
        <v>20171011</v>
      </c>
    </row>
    <row r="2217" spans="1:18" hidden="1" x14ac:dyDescent="0.25">
      <c r="A2217">
        <v>2006</v>
      </c>
      <c r="B2217" t="s">
        <v>152</v>
      </c>
      <c r="C2217" t="s">
        <v>153</v>
      </c>
      <c r="D2217">
        <v>36</v>
      </c>
      <c r="E2217">
        <v>21</v>
      </c>
      <c r="F2217">
        <v>13</v>
      </c>
      <c r="G2217" t="s">
        <v>20</v>
      </c>
      <c r="H2217" t="s">
        <v>21</v>
      </c>
      <c r="I2217" t="s">
        <v>22</v>
      </c>
      <c r="J2217" t="b">
        <v>0</v>
      </c>
      <c r="K2217" t="s">
        <v>1793</v>
      </c>
      <c r="L2217" t="s">
        <v>1225</v>
      </c>
      <c r="M2217" t="b">
        <v>0</v>
      </c>
      <c r="N2217" t="s">
        <v>25</v>
      </c>
      <c r="O2217">
        <v>6004</v>
      </c>
      <c r="P2217">
        <v>4700632</v>
      </c>
      <c r="Q2217" t="b">
        <v>0</v>
      </c>
      <c r="R2217">
        <v>20171011</v>
      </c>
    </row>
    <row r="2218" spans="1:18" hidden="1" x14ac:dyDescent="0.25">
      <c r="A2218">
        <v>2006</v>
      </c>
      <c r="B2218" t="s">
        <v>152</v>
      </c>
      <c r="C2218" t="s">
        <v>153</v>
      </c>
      <c r="D2218">
        <v>36</v>
      </c>
      <c r="E2218">
        <v>21</v>
      </c>
      <c r="F2218">
        <v>13</v>
      </c>
      <c r="G2218" t="s">
        <v>20</v>
      </c>
      <c r="H2218" t="s">
        <v>21</v>
      </c>
      <c r="I2218" t="s">
        <v>22</v>
      </c>
      <c r="J2218" t="b">
        <v>0</v>
      </c>
      <c r="K2218" t="s">
        <v>1489</v>
      </c>
      <c r="L2218" t="s">
        <v>1088</v>
      </c>
      <c r="M2218" t="b">
        <v>0</v>
      </c>
      <c r="N2218" t="s">
        <v>25</v>
      </c>
      <c r="O2218">
        <v>160705</v>
      </c>
      <c r="P2218">
        <v>4700632</v>
      </c>
      <c r="Q2218" t="b">
        <v>0</v>
      </c>
      <c r="R2218">
        <v>20171011</v>
      </c>
    </row>
    <row r="2219" spans="1:18" hidden="1" x14ac:dyDescent="0.25">
      <c r="A2219">
        <v>2006</v>
      </c>
      <c r="B2219" t="s">
        <v>152</v>
      </c>
      <c r="C2219" t="s">
        <v>153</v>
      </c>
      <c r="D2219">
        <v>36</v>
      </c>
      <c r="E2219">
        <v>21</v>
      </c>
      <c r="F2219">
        <v>13</v>
      </c>
      <c r="G2219" t="s">
        <v>20</v>
      </c>
      <c r="H2219" t="s">
        <v>21</v>
      </c>
      <c r="I2219" t="s">
        <v>22</v>
      </c>
      <c r="J2219" t="b">
        <v>0</v>
      </c>
      <c r="K2219" t="s">
        <v>1794</v>
      </c>
      <c r="L2219" t="s">
        <v>24</v>
      </c>
      <c r="M2219" t="b">
        <v>0</v>
      </c>
      <c r="N2219" t="s">
        <v>25</v>
      </c>
      <c r="O2219">
        <v>1212902</v>
      </c>
      <c r="P2219">
        <v>4700632</v>
      </c>
      <c r="Q2219" t="b">
        <v>0</v>
      </c>
      <c r="R2219">
        <v>20171011</v>
      </c>
    </row>
    <row r="2220" spans="1:18" hidden="1" x14ac:dyDescent="0.25">
      <c r="A2220">
        <v>2006</v>
      </c>
      <c r="B2220" t="s">
        <v>152</v>
      </c>
      <c r="C2220" t="s">
        <v>153</v>
      </c>
      <c r="D2220">
        <v>36</v>
      </c>
      <c r="E2220">
        <v>21</v>
      </c>
      <c r="F2220">
        <v>13</v>
      </c>
      <c r="G2220" t="s">
        <v>20</v>
      </c>
      <c r="H2220" t="s">
        <v>21</v>
      </c>
      <c r="I2220" t="s">
        <v>22</v>
      </c>
      <c r="J2220" t="b">
        <v>0</v>
      </c>
      <c r="K2220" t="s">
        <v>1795</v>
      </c>
      <c r="L2220" t="s">
        <v>88</v>
      </c>
      <c r="M2220" t="b">
        <v>0</v>
      </c>
      <c r="N2220" t="s">
        <v>25</v>
      </c>
      <c r="O2220">
        <v>6967</v>
      </c>
      <c r="P2220">
        <v>4700632</v>
      </c>
      <c r="Q2220" t="b">
        <v>0</v>
      </c>
      <c r="R2220">
        <v>20171011</v>
      </c>
    </row>
    <row r="2221" spans="1:18" hidden="1" x14ac:dyDescent="0.25">
      <c r="A2221">
        <v>2006</v>
      </c>
      <c r="B2221" t="s">
        <v>152</v>
      </c>
      <c r="C2221" t="s">
        <v>153</v>
      </c>
      <c r="D2221">
        <v>36</v>
      </c>
      <c r="E2221">
        <v>21</v>
      </c>
      <c r="F2221">
        <v>13</v>
      </c>
      <c r="G2221" t="s">
        <v>20</v>
      </c>
      <c r="H2221" t="s">
        <v>21</v>
      </c>
      <c r="I2221" t="s">
        <v>22</v>
      </c>
      <c r="J2221" t="b">
        <v>0</v>
      </c>
      <c r="K2221" t="s">
        <v>1796</v>
      </c>
      <c r="L2221" t="s">
        <v>932</v>
      </c>
      <c r="M2221" t="b">
        <v>0</v>
      </c>
      <c r="N2221" t="s">
        <v>25</v>
      </c>
      <c r="O2221">
        <v>55469</v>
      </c>
      <c r="P2221">
        <v>4700632</v>
      </c>
      <c r="Q2221" t="b">
        <v>0</v>
      </c>
      <c r="R2221">
        <v>20171011</v>
      </c>
    </row>
    <row r="2222" spans="1:18" hidden="1" x14ac:dyDescent="0.25">
      <c r="A2222">
        <v>2006</v>
      </c>
      <c r="B2222" t="s">
        <v>152</v>
      </c>
      <c r="C2222" t="s">
        <v>153</v>
      </c>
      <c r="D2222">
        <v>36</v>
      </c>
      <c r="E2222">
        <v>21</v>
      </c>
      <c r="F2222">
        <v>13</v>
      </c>
      <c r="G2222" t="s">
        <v>20</v>
      </c>
      <c r="H2222" t="s">
        <v>21</v>
      </c>
      <c r="I2222" t="s">
        <v>22</v>
      </c>
      <c r="J2222" t="b">
        <v>0</v>
      </c>
      <c r="K2222" t="s">
        <v>1794</v>
      </c>
      <c r="L2222" t="s">
        <v>158</v>
      </c>
      <c r="M2222" t="b">
        <v>0</v>
      </c>
      <c r="N2222" t="s">
        <v>25</v>
      </c>
      <c r="O2222">
        <v>179287</v>
      </c>
      <c r="P2222">
        <v>4700632</v>
      </c>
      <c r="Q2222" t="b">
        <v>0</v>
      </c>
      <c r="R2222">
        <v>20171011</v>
      </c>
    </row>
    <row r="2223" spans="1:18" hidden="1" x14ac:dyDescent="0.25">
      <c r="A2223">
        <v>2006</v>
      </c>
      <c r="B2223" t="s">
        <v>152</v>
      </c>
      <c r="C2223" t="s">
        <v>153</v>
      </c>
      <c r="D2223">
        <v>36</v>
      </c>
      <c r="E2223">
        <v>21</v>
      </c>
      <c r="F2223">
        <v>13</v>
      </c>
      <c r="G2223" t="s">
        <v>20</v>
      </c>
      <c r="H2223" t="s">
        <v>21</v>
      </c>
      <c r="I2223" t="s">
        <v>22</v>
      </c>
      <c r="J2223" t="b">
        <v>0</v>
      </c>
      <c r="K2223" t="s">
        <v>1797</v>
      </c>
      <c r="L2223" t="s">
        <v>31</v>
      </c>
      <c r="M2223" t="b">
        <v>0</v>
      </c>
      <c r="N2223" t="s">
        <v>25</v>
      </c>
      <c r="O2223">
        <v>20996</v>
      </c>
      <c r="P2223">
        <v>4700632</v>
      </c>
      <c r="Q2223" t="b">
        <v>0</v>
      </c>
      <c r="R2223">
        <v>20171011</v>
      </c>
    </row>
    <row r="2224" spans="1:18" hidden="1" x14ac:dyDescent="0.25">
      <c r="A2224">
        <v>2006</v>
      </c>
      <c r="B2224" t="s">
        <v>152</v>
      </c>
      <c r="C2224" t="s">
        <v>153</v>
      </c>
      <c r="D2224">
        <v>36</v>
      </c>
      <c r="E2224">
        <v>21</v>
      </c>
      <c r="F2224">
        <v>13</v>
      </c>
      <c r="G2224" t="s">
        <v>20</v>
      </c>
      <c r="H2224" t="s">
        <v>21</v>
      </c>
      <c r="I2224" t="s">
        <v>22</v>
      </c>
      <c r="J2224" t="b">
        <v>0</v>
      </c>
      <c r="K2224" t="s">
        <v>1489</v>
      </c>
      <c r="L2224" t="s">
        <v>1491</v>
      </c>
      <c r="M2224" t="b">
        <v>0</v>
      </c>
      <c r="N2224" t="s">
        <v>25</v>
      </c>
      <c r="O2224">
        <v>148792</v>
      </c>
      <c r="P2224">
        <v>4700632</v>
      </c>
      <c r="Q2224" t="b">
        <v>0</v>
      </c>
      <c r="R2224">
        <v>20171011</v>
      </c>
    </row>
    <row r="2225" spans="1:18" hidden="1" x14ac:dyDescent="0.25">
      <c r="A2225">
        <v>2006</v>
      </c>
      <c r="B2225" t="s">
        <v>152</v>
      </c>
      <c r="C2225" t="s">
        <v>153</v>
      </c>
      <c r="D2225">
        <v>36</v>
      </c>
      <c r="E2225">
        <v>21</v>
      </c>
      <c r="F2225">
        <v>13</v>
      </c>
      <c r="G2225" t="s">
        <v>20</v>
      </c>
      <c r="H2225" t="s">
        <v>21</v>
      </c>
      <c r="I2225" t="s">
        <v>22</v>
      </c>
      <c r="J2225" t="b">
        <v>0</v>
      </c>
      <c r="K2225" t="s">
        <v>1489</v>
      </c>
      <c r="L2225" t="s">
        <v>29</v>
      </c>
      <c r="M2225" t="b">
        <v>0</v>
      </c>
      <c r="N2225" t="s">
        <v>25</v>
      </c>
      <c r="O2225">
        <v>2698931</v>
      </c>
      <c r="P2225">
        <v>4700632</v>
      </c>
      <c r="Q2225" t="b">
        <v>0</v>
      </c>
      <c r="R2225">
        <v>20171011</v>
      </c>
    </row>
    <row r="2226" spans="1:18" hidden="1" x14ac:dyDescent="0.25">
      <c r="A2226">
        <v>2006</v>
      </c>
      <c r="B2226" t="s">
        <v>152</v>
      </c>
      <c r="C2226" t="s">
        <v>153</v>
      </c>
      <c r="D2226">
        <v>36</v>
      </c>
      <c r="E2226">
        <v>21</v>
      </c>
      <c r="F2226">
        <v>13</v>
      </c>
      <c r="G2226" t="s">
        <v>20</v>
      </c>
      <c r="H2226" t="s">
        <v>21</v>
      </c>
      <c r="I2226" t="s">
        <v>22</v>
      </c>
      <c r="J2226" t="b">
        <v>0</v>
      </c>
      <c r="K2226" t="s">
        <v>990</v>
      </c>
      <c r="M2226" t="b">
        <v>0</v>
      </c>
      <c r="N2226" t="s">
        <v>25</v>
      </c>
      <c r="O2226">
        <v>210579</v>
      </c>
      <c r="P2226">
        <v>4700632</v>
      </c>
      <c r="Q2226" t="b">
        <v>0</v>
      </c>
      <c r="R2226">
        <v>20171011</v>
      </c>
    </row>
    <row r="2227" spans="1:18" hidden="1" x14ac:dyDescent="0.25">
      <c r="A2227">
        <v>2006</v>
      </c>
      <c r="B2227" t="s">
        <v>162</v>
      </c>
      <c r="C2227" t="s">
        <v>163</v>
      </c>
      <c r="D2227">
        <v>38</v>
      </c>
      <c r="E2227">
        <v>44</v>
      </c>
      <c r="F2227">
        <v>36</v>
      </c>
      <c r="G2227" t="s">
        <v>20</v>
      </c>
      <c r="H2227" t="s">
        <v>21</v>
      </c>
      <c r="I2227" t="s">
        <v>22</v>
      </c>
      <c r="J2227" t="b">
        <v>0</v>
      </c>
      <c r="K2227" t="s">
        <v>1798</v>
      </c>
      <c r="L2227" t="s">
        <v>27</v>
      </c>
      <c r="M2227" t="b">
        <v>0</v>
      </c>
      <c r="N2227" t="s">
        <v>25</v>
      </c>
      <c r="O2227">
        <v>2194</v>
      </c>
      <c r="P2227">
        <v>218152</v>
      </c>
      <c r="Q2227" t="b">
        <v>0</v>
      </c>
      <c r="R2227">
        <v>20171011</v>
      </c>
    </row>
    <row r="2228" spans="1:18" hidden="1" x14ac:dyDescent="0.25">
      <c r="A2228">
        <v>2006</v>
      </c>
      <c r="B2228" t="s">
        <v>162</v>
      </c>
      <c r="C2228" t="s">
        <v>163</v>
      </c>
      <c r="D2228">
        <v>38</v>
      </c>
      <c r="E2228">
        <v>44</v>
      </c>
      <c r="F2228">
        <v>36</v>
      </c>
      <c r="G2228" t="s">
        <v>20</v>
      </c>
      <c r="H2228" t="s">
        <v>21</v>
      </c>
      <c r="I2228" t="s">
        <v>22</v>
      </c>
      <c r="J2228" t="b">
        <v>0</v>
      </c>
      <c r="K2228" t="s">
        <v>1598</v>
      </c>
      <c r="L2228" t="s">
        <v>27</v>
      </c>
      <c r="M2228" t="b">
        <v>0</v>
      </c>
      <c r="N2228" t="s">
        <v>25</v>
      </c>
      <c r="O2228">
        <v>1395</v>
      </c>
      <c r="P2228">
        <v>218152</v>
      </c>
      <c r="Q2228" t="b">
        <v>0</v>
      </c>
      <c r="R2228">
        <v>20171011</v>
      </c>
    </row>
    <row r="2229" spans="1:18" hidden="1" x14ac:dyDescent="0.25">
      <c r="A2229">
        <v>2006</v>
      </c>
      <c r="B2229" t="s">
        <v>162</v>
      </c>
      <c r="C2229" t="s">
        <v>163</v>
      </c>
      <c r="D2229">
        <v>38</v>
      </c>
      <c r="E2229">
        <v>44</v>
      </c>
      <c r="F2229">
        <v>36</v>
      </c>
      <c r="G2229" t="s">
        <v>20</v>
      </c>
      <c r="H2229" t="s">
        <v>21</v>
      </c>
      <c r="I2229" t="s">
        <v>22</v>
      </c>
      <c r="J2229" t="b">
        <v>0</v>
      </c>
      <c r="K2229" t="s">
        <v>1799</v>
      </c>
      <c r="L2229" t="s">
        <v>24</v>
      </c>
      <c r="M2229" t="b">
        <v>0</v>
      </c>
      <c r="N2229" t="s">
        <v>25</v>
      </c>
      <c r="O2229">
        <v>64417</v>
      </c>
      <c r="P2229">
        <v>218152</v>
      </c>
      <c r="Q2229" t="b">
        <v>0</v>
      </c>
      <c r="R2229">
        <v>20171011</v>
      </c>
    </row>
    <row r="2230" spans="1:18" hidden="1" x14ac:dyDescent="0.25">
      <c r="A2230">
        <v>2006</v>
      </c>
      <c r="B2230" t="s">
        <v>162</v>
      </c>
      <c r="C2230" t="s">
        <v>163</v>
      </c>
      <c r="D2230">
        <v>38</v>
      </c>
      <c r="E2230">
        <v>44</v>
      </c>
      <c r="F2230">
        <v>36</v>
      </c>
      <c r="G2230" t="s">
        <v>20</v>
      </c>
      <c r="H2230" t="s">
        <v>21</v>
      </c>
      <c r="I2230" t="s">
        <v>22</v>
      </c>
      <c r="J2230" t="b">
        <v>0</v>
      </c>
      <c r="K2230" t="s">
        <v>761</v>
      </c>
      <c r="L2230" t="s">
        <v>29</v>
      </c>
      <c r="M2230" t="b">
        <v>0</v>
      </c>
      <c r="N2230" t="s">
        <v>25</v>
      </c>
      <c r="O2230">
        <v>150146</v>
      </c>
      <c r="P2230">
        <v>218152</v>
      </c>
      <c r="Q2230" t="b">
        <v>0</v>
      </c>
      <c r="R2230">
        <v>20171011</v>
      </c>
    </row>
    <row r="2231" spans="1:18" hidden="1" x14ac:dyDescent="0.25">
      <c r="A2231">
        <v>2006</v>
      </c>
      <c r="B2231" t="s">
        <v>167</v>
      </c>
      <c r="C2231" t="s">
        <v>168</v>
      </c>
      <c r="D2231">
        <v>39</v>
      </c>
      <c r="E2231">
        <v>31</v>
      </c>
      <c r="F2231">
        <v>24</v>
      </c>
      <c r="G2231" t="s">
        <v>20</v>
      </c>
      <c r="H2231" t="s">
        <v>21</v>
      </c>
      <c r="I2231" t="s">
        <v>22</v>
      </c>
      <c r="J2231" t="b">
        <v>0</v>
      </c>
      <c r="K2231" t="s">
        <v>193</v>
      </c>
      <c r="L2231" t="s">
        <v>193</v>
      </c>
      <c r="M2231" t="b">
        <v>1</v>
      </c>
      <c r="N2231" t="s">
        <v>25</v>
      </c>
      <c r="O2231">
        <v>830</v>
      </c>
      <c r="P2231">
        <v>4019236</v>
      </c>
      <c r="Q2231" t="b">
        <v>0</v>
      </c>
      <c r="R2231">
        <v>20171011</v>
      </c>
    </row>
    <row r="2232" spans="1:18" hidden="1" x14ac:dyDescent="0.25">
      <c r="A2232">
        <v>2006</v>
      </c>
      <c r="B2232" t="s">
        <v>167</v>
      </c>
      <c r="C2232" t="s">
        <v>168</v>
      </c>
      <c r="D2232">
        <v>39</v>
      </c>
      <c r="E2232">
        <v>31</v>
      </c>
      <c r="F2232">
        <v>24</v>
      </c>
      <c r="G2232" t="s">
        <v>20</v>
      </c>
      <c r="H2232" t="s">
        <v>21</v>
      </c>
      <c r="I2232" t="s">
        <v>22</v>
      </c>
      <c r="J2232" t="b">
        <v>0</v>
      </c>
      <c r="K2232" t="s">
        <v>1124</v>
      </c>
      <c r="L2232" t="s">
        <v>24</v>
      </c>
      <c r="M2232" t="b">
        <v>0</v>
      </c>
      <c r="N2232" t="s">
        <v>25</v>
      </c>
      <c r="O2232">
        <v>1761037</v>
      </c>
      <c r="P2232">
        <v>4019236</v>
      </c>
      <c r="Q2232" t="b">
        <v>0</v>
      </c>
      <c r="R2232">
        <v>20171011</v>
      </c>
    </row>
    <row r="2233" spans="1:18" hidden="1" x14ac:dyDescent="0.25">
      <c r="A2233">
        <v>2006</v>
      </c>
      <c r="B2233" t="s">
        <v>167</v>
      </c>
      <c r="C2233" t="s">
        <v>168</v>
      </c>
      <c r="D2233">
        <v>39</v>
      </c>
      <c r="E2233">
        <v>31</v>
      </c>
      <c r="F2233">
        <v>24</v>
      </c>
      <c r="G2233" t="s">
        <v>20</v>
      </c>
      <c r="H2233" t="s">
        <v>21</v>
      </c>
      <c r="I2233" t="s">
        <v>22</v>
      </c>
      <c r="J2233" t="b">
        <v>0</v>
      </c>
      <c r="K2233" t="s">
        <v>1800</v>
      </c>
      <c r="L2233" t="s">
        <v>29</v>
      </c>
      <c r="M2233" t="b">
        <v>0</v>
      </c>
      <c r="N2233" t="s">
        <v>25</v>
      </c>
      <c r="O2233">
        <v>2257369</v>
      </c>
      <c r="P2233">
        <v>4019236</v>
      </c>
      <c r="Q2233" t="b">
        <v>0</v>
      </c>
      <c r="R2233">
        <v>20171011</v>
      </c>
    </row>
    <row r="2234" spans="1:18" hidden="1" x14ac:dyDescent="0.25">
      <c r="A2234">
        <v>2006</v>
      </c>
      <c r="B2234" t="s">
        <v>175</v>
      </c>
      <c r="C2234" t="s">
        <v>176</v>
      </c>
      <c r="D2234">
        <v>42</v>
      </c>
      <c r="E2234">
        <v>23</v>
      </c>
      <c r="F2234">
        <v>14</v>
      </c>
      <c r="G2234" t="s">
        <v>20</v>
      </c>
      <c r="H2234" t="s">
        <v>21</v>
      </c>
      <c r="I2234" t="s">
        <v>22</v>
      </c>
      <c r="J2234" t="b">
        <v>0</v>
      </c>
      <c r="K2234" t="s">
        <v>1801</v>
      </c>
      <c r="L2234" t="s">
        <v>29</v>
      </c>
      <c r="M2234" t="b">
        <v>0</v>
      </c>
      <c r="N2234" t="s">
        <v>25</v>
      </c>
      <c r="O2234">
        <v>2392984</v>
      </c>
      <c r="P2234">
        <v>4081043</v>
      </c>
      <c r="Q2234" t="b">
        <v>0</v>
      </c>
      <c r="R2234">
        <v>20171011</v>
      </c>
    </row>
    <row r="2235" spans="1:18" hidden="1" x14ac:dyDescent="0.25">
      <c r="A2235">
        <v>2006</v>
      </c>
      <c r="B2235" t="s">
        <v>175</v>
      </c>
      <c r="C2235" t="s">
        <v>176</v>
      </c>
      <c r="D2235">
        <v>42</v>
      </c>
      <c r="E2235">
        <v>23</v>
      </c>
      <c r="F2235">
        <v>14</v>
      </c>
      <c r="G2235" t="s">
        <v>20</v>
      </c>
      <c r="H2235" t="s">
        <v>21</v>
      </c>
      <c r="I2235" t="s">
        <v>22</v>
      </c>
      <c r="J2235" t="b">
        <v>0</v>
      </c>
      <c r="K2235" t="s">
        <v>193</v>
      </c>
      <c r="L2235" t="s">
        <v>193</v>
      </c>
      <c r="M2235" t="b">
        <v>1</v>
      </c>
      <c r="N2235" t="s">
        <v>25</v>
      </c>
      <c r="O2235">
        <v>3281</v>
      </c>
      <c r="P2235">
        <v>4081043</v>
      </c>
      <c r="Q2235" t="b">
        <v>0</v>
      </c>
      <c r="R2235">
        <v>20171011</v>
      </c>
    </row>
    <row r="2236" spans="1:18" hidden="1" x14ac:dyDescent="0.25">
      <c r="A2236">
        <v>2006</v>
      </c>
      <c r="B2236" t="s">
        <v>175</v>
      </c>
      <c r="C2236" t="s">
        <v>176</v>
      </c>
      <c r="D2236">
        <v>42</v>
      </c>
      <c r="E2236">
        <v>23</v>
      </c>
      <c r="F2236">
        <v>14</v>
      </c>
      <c r="G2236" t="s">
        <v>20</v>
      </c>
      <c r="H2236" t="s">
        <v>21</v>
      </c>
      <c r="I2236" t="s">
        <v>22</v>
      </c>
      <c r="J2236" t="b">
        <v>0</v>
      </c>
      <c r="K2236" t="s">
        <v>1128</v>
      </c>
      <c r="L2236" t="s">
        <v>24</v>
      </c>
      <c r="M2236" t="b">
        <v>0</v>
      </c>
      <c r="N2236" t="s">
        <v>25</v>
      </c>
      <c r="O2236">
        <v>1684778</v>
      </c>
      <c r="P2236">
        <v>4081043</v>
      </c>
      <c r="Q2236" t="b">
        <v>0</v>
      </c>
      <c r="R2236">
        <v>20171011</v>
      </c>
    </row>
    <row r="2237" spans="1:18" hidden="1" x14ac:dyDescent="0.25">
      <c r="A2237">
        <v>2006</v>
      </c>
      <c r="B2237" t="s">
        <v>184</v>
      </c>
      <c r="C2237" t="s">
        <v>185</v>
      </c>
      <c r="D2237">
        <v>44</v>
      </c>
      <c r="E2237">
        <v>15</v>
      </c>
      <c r="F2237">
        <v>5</v>
      </c>
      <c r="G2237" t="s">
        <v>20</v>
      </c>
      <c r="H2237" t="s">
        <v>21</v>
      </c>
      <c r="I2237" t="s">
        <v>22</v>
      </c>
      <c r="J2237" t="b">
        <v>0</v>
      </c>
      <c r="K2237" t="s">
        <v>1802</v>
      </c>
      <c r="L2237" t="s">
        <v>24</v>
      </c>
      <c r="M2237" t="b">
        <v>0</v>
      </c>
      <c r="N2237" t="s">
        <v>25</v>
      </c>
      <c r="O2237">
        <v>178950</v>
      </c>
      <c r="P2237">
        <v>384993</v>
      </c>
      <c r="Q2237" t="b">
        <v>0</v>
      </c>
      <c r="R2237">
        <v>20171011</v>
      </c>
    </row>
    <row r="2238" spans="1:18" hidden="1" x14ac:dyDescent="0.25">
      <c r="A2238">
        <v>2006</v>
      </c>
      <c r="B2238" t="s">
        <v>184</v>
      </c>
      <c r="C2238" t="s">
        <v>185</v>
      </c>
      <c r="D2238">
        <v>44</v>
      </c>
      <c r="E2238">
        <v>15</v>
      </c>
      <c r="F2238">
        <v>5</v>
      </c>
      <c r="G2238" t="s">
        <v>20</v>
      </c>
      <c r="H2238" t="s">
        <v>21</v>
      </c>
      <c r="I2238" t="s">
        <v>22</v>
      </c>
      <c r="J2238" t="b">
        <v>0</v>
      </c>
      <c r="K2238" t="s">
        <v>1803</v>
      </c>
      <c r="L2238" t="s">
        <v>29</v>
      </c>
      <c r="M2238" t="b">
        <v>0</v>
      </c>
      <c r="N2238" t="s">
        <v>25</v>
      </c>
      <c r="O2238">
        <v>206043</v>
      </c>
      <c r="P2238">
        <v>384993</v>
      </c>
      <c r="Q2238" t="b">
        <v>0</v>
      </c>
      <c r="R2238">
        <v>20171011</v>
      </c>
    </row>
    <row r="2239" spans="1:18" hidden="1" x14ac:dyDescent="0.25">
      <c r="A2239">
        <v>2006</v>
      </c>
      <c r="B2239" t="s">
        <v>189</v>
      </c>
      <c r="C2239" t="s">
        <v>190</v>
      </c>
      <c r="D2239">
        <v>47</v>
      </c>
      <c r="E2239">
        <v>62</v>
      </c>
      <c r="F2239">
        <v>54</v>
      </c>
      <c r="G2239" t="s">
        <v>20</v>
      </c>
      <c r="H2239" t="s">
        <v>21</v>
      </c>
      <c r="I2239" t="s">
        <v>22</v>
      </c>
      <c r="J2239" t="b">
        <v>0</v>
      </c>
      <c r="K2239" t="s">
        <v>1804</v>
      </c>
      <c r="L2239" t="s">
        <v>27</v>
      </c>
      <c r="M2239" t="b">
        <v>0</v>
      </c>
      <c r="N2239" t="s">
        <v>25</v>
      </c>
      <c r="O2239">
        <v>3746</v>
      </c>
      <c r="P2239">
        <v>1833695</v>
      </c>
      <c r="Q2239" t="b">
        <v>0</v>
      </c>
      <c r="R2239">
        <v>20171011</v>
      </c>
    </row>
    <row r="2240" spans="1:18" hidden="1" x14ac:dyDescent="0.25">
      <c r="A2240">
        <v>2006</v>
      </c>
      <c r="B2240" t="s">
        <v>189</v>
      </c>
      <c r="C2240" t="s">
        <v>190</v>
      </c>
      <c r="D2240">
        <v>47</v>
      </c>
      <c r="E2240">
        <v>62</v>
      </c>
      <c r="F2240">
        <v>54</v>
      </c>
      <c r="G2240" t="s">
        <v>20</v>
      </c>
      <c r="H2240" t="s">
        <v>21</v>
      </c>
      <c r="I2240" t="s">
        <v>22</v>
      </c>
      <c r="J2240" t="b">
        <v>0</v>
      </c>
      <c r="K2240" t="s">
        <v>1805</v>
      </c>
      <c r="L2240" t="s">
        <v>29</v>
      </c>
      <c r="M2240" t="b">
        <v>0</v>
      </c>
      <c r="N2240" t="s">
        <v>25</v>
      </c>
      <c r="O2240">
        <v>879976</v>
      </c>
      <c r="P2240">
        <v>1833695</v>
      </c>
      <c r="Q2240" t="b">
        <v>0</v>
      </c>
      <c r="R2240">
        <v>20171011</v>
      </c>
    </row>
    <row r="2241" spans="1:18" hidden="1" x14ac:dyDescent="0.25">
      <c r="A2241">
        <v>2006</v>
      </c>
      <c r="B2241" t="s">
        <v>189</v>
      </c>
      <c r="C2241" t="s">
        <v>190</v>
      </c>
      <c r="D2241">
        <v>47</v>
      </c>
      <c r="E2241">
        <v>62</v>
      </c>
      <c r="F2241">
        <v>54</v>
      </c>
      <c r="G2241" t="s">
        <v>20</v>
      </c>
      <c r="H2241" t="s">
        <v>21</v>
      </c>
      <c r="I2241" t="s">
        <v>22</v>
      </c>
      <c r="J2241" t="b">
        <v>0</v>
      </c>
      <c r="K2241" t="s">
        <v>1806</v>
      </c>
      <c r="L2241" t="s">
        <v>27</v>
      </c>
      <c r="M2241" t="b">
        <v>0</v>
      </c>
      <c r="N2241" t="s">
        <v>25</v>
      </c>
      <c r="O2241">
        <v>3580</v>
      </c>
      <c r="P2241">
        <v>1833695</v>
      </c>
      <c r="Q2241" t="b">
        <v>0</v>
      </c>
      <c r="R2241">
        <v>20171011</v>
      </c>
    </row>
    <row r="2242" spans="1:18" hidden="1" x14ac:dyDescent="0.25">
      <c r="A2242">
        <v>2006</v>
      </c>
      <c r="B2242" t="s">
        <v>189</v>
      </c>
      <c r="C2242" t="s">
        <v>190</v>
      </c>
      <c r="D2242">
        <v>47</v>
      </c>
      <c r="E2242">
        <v>62</v>
      </c>
      <c r="F2242">
        <v>54</v>
      </c>
      <c r="G2242" t="s">
        <v>20</v>
      </c>
      <c r="H2242" t="s">
        <v>21</v>
      </c>
      <c r="I2242" t="s">
        <v>22</v>
      </c>
      <c r="J2242" t="b">
        <v>0</v>
      </c>
      <c r="K2242" t="s">
        <v>1807</v>
      </c>
      <c r="L2242" t="s">
        <v>27</v>
      </c>
      <c r="M2242" t="b">
        <v>0</v>
      </c>
      <c r="N2242" t="s">
        <v>25</v>
      </c>
      <c r="O2242">
        <v>1</v>
      </c>
      <c r="P2242">
        <v>1833695</v>
      </c>
      <c r="Q2242" t="b">
        <v>0</v>
      </c>
      <c r="R2242">
        <v>20171011</v>
      </c>
    </row>
    <row r="2243" spans="1:18" hidden="1" x14ac:dyDescent="0.25">
      <c r="A2243">
        <v>2006</v>
      </c>
      <c r="B2243" t="s">
        <v>189</v>
      </c>
      <c r="C2243" t="s">
        <v>190</v>
      </c>
      <c r="D2243">
        <v>47</v>
      </c>
      <c r="E2243">
        <v>62</v>
      </c>
      <c r="F2243">
        <v>54</v>
      </c>
      <c r="G2243" t="s">
        <v>20</v>
      </c>
      <c r="H2243" t="s">
        <v>21</v>
      </c>
      <c r="I2243" t="s">
        <v>22</v>
      </c>
      <c r="J2243" t="b">
        <v>0</v>
      </c>
      <c r="K2243" t="s">
        <v>1808</v>
      </c>
      <c r="L2243" t="s">
        <v>27</v>
      </c>
      <c r="M2243" t="b">
        <v>0</v>
      </c>
      <c r="N2243" t="s">
        <v>25</v>
      </c>
      <c r="O2243">
        <v>3033</v>
      </c>
      <c r="P2243">
        <v>1833695</v>
      </c>
      <c r="Q2243" t="b">
        <v>0</v>
      </c>
      <c r="R2243">
        <v>20171011</v>
      </c>
    </row>
    <row r="2244" spans="1:18" hidden="1" x14ac:dyDescent="0.25">
      <c r="A2244">
        <v>2006</v>
      </c>
      <c r="B2244" t="s">
        <v>189</v>
      </c>
      <c r="C2244" t="s">
        <v>190</v>
      </c>
      <c r="D2244">
        <v>47</v>
      </c>
      <c r="E2244">
        <v>62</v>
      </c>
      <c r="F2244">
        <v>54</v>
      </c>
      <c r="G2244" t="s">
        <v>20</v>
      </c>
      <c r="H2244" t="s">
        <v>21</v>
      </c>
      <c r="I2244" t="s">
        <v>22</v>
      </c>
      <c r="J2244" t="b">
        <v>0</v>
      </c>
      <c r="K2244" t="s">
        <v>1809</v>
      </c>
      <c r="L2244" t="s">
        <v>27</v>
      </c>
      <c r="M2244" t="b">
        <v>0</v>
      </c>
      <c r="N2244" t="s">
        <v>25</v>
      </c>
      <c r="O2244">
        <v>1</v>
      </c>
      <c r="P2244">
        <v>1833695</v>
      </c>
      <c r="Q2244" t="b">
        <v>0</v>
      </c>
      <c r="R2244">
        <v>20171011</v>
      </c>
    </row>
    <row r="2245" spans="1:18" hidden="1" x14ac:dyDescent="0.25">
      <c r="A2245">
        <v>2006</v>
      </c>
      <c r="B2245" t="s">
        <v>189</v>
      </c>
      <c r="C2245" t="s">
        <v>190</v>
      </c>
      <c r="D2245">
        <v>47</v>
      </c>
      <c r="E2245">
        <v>62</v>
      </c>
      <c r="F2245">
        <v>54</v>
      </c>
      <c r="G2245" t="s">
        <v>20</v>
      </c>
      <c r="H2245" t="s">
        <v>21</v>
      </c>
      <c r="I2245" t="s">
        <v>22</v>
      </c>
      <c r="J2245" t="b">
        <v>0</v>
      </c>
      <c r="K2245" t="s">
        <v>1810</v>
      </c>
      <c r="L2245" t="s">
        <v>27</v>
      </c>
      <c r="M2245" t="b">
        <v>0</v>
      </c>
      <c r="N2245" t="s">
        <v>25</v>
      </c>
      <c r="O2245">
        <v>2589</v>
      </c>
      <c r="P2245">
        <v>1833695</v>
      </c>
      <c r="Q2245" t="b">
        <v>0</v>
      </c>
      <c r="R2245">
        <v>20171011</v>
      </c>
    </row>
    <row r="2246" spans="1:18" hidden="1" x14ac:dyDescent="0.25">
      <c r="A2246">
        <v>2006</v>
      </c>
      <c r="B2246" t="s">
        <v>189</v>
      </c>
      <c r="C2246" t="s">
        <v>190</v>
      </c>
      <c r="D2246">
        <v>47</v>
      </c>
      <c r="E2246">
        <v>62</v>
      </c>
      <c r="F2246">
        <v>54</v>
      </c>
      <c r="G2246" t="s">
        <v>20</v>
      </c>
      <c r="H2246" t="s">
        <v>21</v>
      </c>
      <c r="I2246" t="s">
        <v>22</v>
      </c>
      <c r="J2246" t="b">
        <v>0</v>
      </c>
      <c r="K2246" t="s">
        <v>1811</v>
      </c>
      <c r="L2246" t="s">
        <v>27</v>
      </c>
      <c r="M2246" t="b">
        <v>0</v>
      </c>
      <c r="N2246" t="s">
        <v>25</v>
      </c>
      <c r="O2246">
        <v>10831</v>
      </c>
      <c r="P2246">
        <v>1833695</v>
      </c>
      <c r="Q2246" t="b">
        <v>0</v>
      </c>
      <c r="R2246">
        <v>20171011</v>
      </c>
    </row>
    <row r="2247" spans="1:18" hidden="1" x14ac:dyDescent="0.25">
      <c r="A2247">
        <v>2006</v>
      </c>
      <c r="B2247" t="s">
        <v>189</v>
      </c>
      <c r="C2247" t="s">
        <v>190</v>
      </c>
      <c r="D2247">
        <v>47</v>
      </c>
      <c r="E2247">
        <v>62</v>
      </c>
      <c r="F2247">
        <v>54</v>
      </c>
      <c r="G2247" t="s">
        <v>20</v>
      </c>
      <c r="H2247" t="s">
        <v>21</v>
      </c>
      <c r="I2247" t="s">
        <v>22</v>
      </c>
      <c r="J2247" t="b">
        <v>0</v>
      </c>
      <c r="K2247" t="s">
        <v>1812</v>
      </c>
      <c r="L2247" t="s">
        <v>27</v>
      </c>
      <c r="M2247" t="b">
        <v>0</v>
      </c>
      <c r="N2247" t="s">
        <v>25</v>
      </c>
      <c r="O2247">
        <v>14</v>
      </c>
      <c r="P2247">
        <v>1833695</v>
      </c>
      <c r="Q2247" t="b">
        <v>0</v>
      </c>
      <c r="R2247">
        <v>20171011</v>
      </c>
    </row>
    <row r="2248" spans="1:18" hidden="1" x14ac:dyDescent="0.25">
      <c r="A2248">
        <v>2006</v>
      </c>
      <c r="B2248" t="s">
        <v>189</v>
      </c>
      <c r="C2248" t="s">
        <v>190</v>
      </c>
      <c r="D2248">
        <v>47</v>
      </c>
      <c r="E2248">
        <v>62</v>
      </c>
      <c r="F2248">
        <v>54</v>
      </c>
      <c r="G2248" t="s">
        <v>20</v>
      </c>
      <c r="H2248" t="s">
        <v>21</v>
      </c>
      <c r="I2248" t="s">
        <v>22</v>
      </c>
      <c r="J2248" t="b">
        <v>0</v>
      </c>
      <c r="K2248" t="s">
        <v>1813</v>
      </c>
      <c r="L2248" t="s">
        <v>24</v>
      </c>
      <c r="M2248" t="b">
        <v>0</v>
      </c>
      <c r="N2248" t="s">
        <v>25</v>
      </c>
      <c r="O2248">
        <v>929911</v>
      </c>
      <c r="P2248">
        <v>1833695</v>
      </c>
      <c r="Q2248" t="b">
        <v>0</v>
      </c>
      <c r="R2248">
        <v>20171011</v>
      </c>
    </row>
    <row r="2249" spans="1:18" hidden="1" x14ac:dyDescent="0.25">
      <c r="A2249">
        <v>2006</v>
      </c>
      <c r="B2249" t="s">
        <v>189</v>
      </c>
      <c r="C2249" t="s">
        <v>190</v>
      </c>
      <c r="D2249">
        <v>47</v>
      </c>
      <c r="E2249">
        <v>62</v>
      </c>
      <c r="F2249">
        <v>54</v>
      </c>
      <c r="G2249" t="s">
        <v>20</v>
      </c>
      <c r="H2249" t="s">
        <v>21</v>
      </c>
      <c r="I2249" t="s">
        <v>22</v>
      </c>
      <c r="J2249" t="b">
        <v>0</v>
      </c>
      <c r="K2249" t="s">
        <v>1144</v>
      </c>
      <c r="L2249" t="s">
        <v>27</v>
      </c>
      <c r="M2249" t="b">
        <v>0</v>
      </c>
      <c r="N2249" t="s">
        <v>25</v>
      </c>
      <c r="O2249">
        <v>13</v>
      </c>
      <c r="P2249">
        <v>1833695</v>
      </c>
      <c r="Q2249" t="b">
        <v>0</v>
      </c>
      <c r="R2249">
        <v>20171011</v>
      </c>
    </row>
    <row r="2250" spans="1:18" hidden="1" x14ac:dyDescent="0.25">
      <c r="A2250">
        <v>2006</v>
      </c>
      <c r="B2250" t="s">
        <v>197</v>
      </c>
      <c r="C2250" t="s">
        <v>198</v>
      </c>
      <c r="D2250">
        <v>48</v>
      </c>
      <c r="E2250">
        <v>74</v>
      </c>
      <c r="F2250">
        <v>49</v>
      </c>
      <c r="G2250" t="s">
        <v>20</v>
      </c>
      <c r="H2250" t="s">
        <v>21</v>
      </c>
      <c r="I2250" t="s">
        <v>22</v>
      </c>
      <c r="J2250" t="b">
        <v>0</v>
      </c>
      <c r="K2250" t="s">
        <v>1814</v>
      </c>
      <c r="L2250" t="s">
        <v>29</v>
      </c>
      <c r="M2250" t="b">
        <v>0</v>
      </c>
      <c r="N2250" t="s">
        <v>25</v>
      </c>
      <c r="O2250">
        <v>1555202</v>
      </c>
      <c r="P2250">
        <v>4314663</v>
      </c>
      <c r="Q2250" t="b">
        <v>0</v>
      </c>
      <c r="R2250">
        <v>20171011</v>
      </c>
    </row>
    <row r="2251" spans="1:18" hidden="1" x14ac:dyDescent="0.25">
      <c r="A2251">
        <v>2006</v>
      </c>
      <c r="B2251" t="s">
        <v>197</v>
      </c>
      <c r="C2251" t="s">
        <v>198</v>
      </c>
      <c r="D2251">
        <v>48</v>
      </c>
      <c r="E2251">
        <v>74</v>
      </c>
      <c r="F2251">
        <v>49</v>
      </c>
      <c r="G2251" t="s">
        <v>20</v>
      </c>
      <c r="H2251" t="s">
        <v>21</v>
      </c>
      <c r="I2251" t="s">
        <v>22</v>
      </c>
      <c r="J2251" t="b">
        <v>0</v>
      </c>
      <c r="K2251" t="s">
        <v>1149</v>
      </c>
      <c r="L2251" t="s">
        <v>24</v>
      </c>
      <c r="M2251" t="b">
        <v>0</v>
      </c>
      <c r="N2251" t="s">
        <v>25</v>
      </c>
      <c r="O2251">
        <v>2661789</v>
      </c>
      <c r="P2251">
        <v>4314663</v>
      </c>
      <c r="Q2251" t="b">
        <v>0</v>
      </c>
      <c r="R2251">
        <v>20171011</v>
      </c>
    </row>
    <row r="2252" spans="1:18" hidden="1" x14ac:dyDescent="0.25">
      <c r="A2252">
        <v>2006</v>
      </c>
      <c r="B2252" t="s">
        <v>197</v>
      </c>
      <c r="C2252" t="s">
        <v>198</v>
      </c>
      <c r="D2252">
        <v>48</v>
      </c>
      <c r="E2252">
        <v>74</v>
      </c>
      <c r="F2252">
        <v>49</v>
      </c>
      <c r="G2252" t="s">
        <v>20</v>
      </c>
      <c r="H2252" t="s">
        <v>21</v>
      </c>
      <c r="I2252" t="s">
        <v>22</v>
      </c>
      <c r="J2252" t="b">
        <v>0</v>
      </c>
      <c r="K2252" t="s">
        <v>1620</v>
      </c>
      <c r="L2252" t="s">
        <v>31</v>
      </c>
      <c r="M2252" t="b">
        <v>0</v>
      </c>
      <c r="N2252" t="s">
        <v>25</v>
      </c>
      <c r="O2252">
        <v>97672</v>
      </c>
      <c r="P2252">
        <v>4314663</v>
      </c>
      <c r="Q2252" t="b">
        <v>0</v>
      </c>
      <c r="R2252">
        <v>20171011</v>
      </c>
    </row>
    <row r="2253" spans="1:18" hidden="1" x14ac:dyDescent="0.25">
      <c r="A2253">
        <v>2006</v>
      </c>
      <c r="B2253" t="s">
        <v>203</v>
      </c>
      <c r="C2253" t="s">
        <v>204</v>
      </c>
      <c r="D2253">
        <v>49</v>
      </c>
      <c r="E2253">
        <v>87</v>
      </c>
      <c r="F2253">
        <v>67</v>
      </c>
      <c r="G2253" t="s">
        <v>20</v>
      </c>
      <c r="H2253" t="s">
        <v>21</v>
      </c>
      <c r="I2253" t="s">
        <v>22</v>
      </c>
      <c r="J2253" t="b">
        <v>0</v>
      </c>
      <c r="K2253" t="s">
        <v>1815</v>
      </c>
      <c r="L2253" t="s">
        <v>1816</v>
      </c>
      <c r="M2253" t="b">
        <v>0</v>
      </c>
      <c r="N2253" t="s">
        <v>25</v>
      </c>
      <c r="O2253">
        <v>9089</v>
      </c>
      <c r="P2253">
        <v>571252</v>
      </c>
      <c r="Q2253" t="b">
        <v>0</v>
      </c>
      <c r="R2253">
        <v>20171011</v>
      </c>
    </row>
    <row r="2254" spans="1:18" hidden="1" x14ac:dyDescent="0.25">
      <c r="A2254">
        <v>2006</v>
      </c>
      <c r="B2254" t="s">
        <v>203</v>
      </c>
      <c r="C2254" t="s">
        <v>204</v>
      </c>
      <c r="D2254">
        <v>49</v>
      </c>
      <c r="E2254">
        <v>87</v>
      </c>
      <c r="F2254">
        <v>67</v>
      </c>
      <c r="G2254" t="s">
        <v>20</v>
      </c>
      <c r="H2254" t="s">
        <v>21</v>
      </c>
      <c r="I2254" t="s">
        <v>22</v>
      </c>
      <c r="J2254" t="b">
        <v>0</v>
      </c>
      <c r="K2254" t="s">
        <v>1817</v>
      </c>
      <c r="L2254" t="s">
        <v>1818</v>
      </c>
      <c r="M2254" t="b">
        <v>0</v>
      </c>
      <c r="N2254" t="s">
        <v>25</v>
      </c>
      <c r="O2254">
        <v>2512</v>
      </c>
      <c r="P2254">
        <v>571252</v>
      </c>
      <c r="Q2254" t="b">
        <v>0</v>
      </c>
      <c r="R2254">
        <v>20171011</v>
      </c>
    </row>
    <row r="2255" spans="1:18" hidden="1" x14ac:dyDescent="0.25">
      <c r="A2255">
        <v>2006</v>
      </c>
      <c r="B2255" t="s">
        <v>203</v>
      </c>
      <c r="C2255" t="s">
        <v>204</v>
      </c>
      <c r="D2255">
        <v>49</v>
      </c>
      <c r="E2255">
        <v>87</v>
      </c>
      <c r="F2255">
        <v>67</v>
      </c>
      <c r="G2255" t="s">
        <v>20</v>
      </c>
      <c r="H2255" t="s">
        <v>21</v>
      </c>
      <c r="I2255" t="s">
        <v>22</v>
      </c>
      <c r="J2255" t="b">
        <v>0</v>
      </c>
      <c r="K2255" t="s">
        <v>1819</v>
      </c>
      <c r="L2255" t="s">
        <v>31</v>
      </c>
      <c r="M2255" t="b">
        <v>0</v>
      </c>
      <c r="N2255" t="s">
        <v>25</v>
      </c>
      <c r="O2255">
        <v>4428</v>
      </c>
      <c r="P2255">
        <v>571252</v>
      </c>
      <c r="Q2255" t="b">
        <v>0</v>
      </c>
      <c r="R2255">
        <v>20171011</v>
      </c>
    </row>
    <row r="2256" spans="1:18" hidden="1" x14ac:dyDescent="0.25">
      <c r="A2256">
        <v>2006</v>
      </c>
      <c r="B2256" t="s">
        <v>203</v>
      </c>
      <c r="C2256" t="s">
        <v>204</v>
      </c>
      <c r="D2256">
        <v>49</v>
      </c>
      <c r="E2256">
        <v>87</v>
      </c>
      <c r="F2256">
        <v>67</v>
      </c>
      <c r="G2256" t="s">
        <v>20</v>
      </c>
      <c r="H2256" t="s">
        <v>21</v>
      </c>
      <c r="I2256" t="s">
        <v>22</v>
      </c>
      <c r="J2256" t="b">
        <v>0</v>
      </c>
      <c r="K2256" t="s">
        <v>207</v>
      </c>
      <c r="L2256" t="s">
        <v>24</v>
      </c>
      <c r="M2256" t="b">
        <v>0</v>
      </c>
      <c r="N2256" t="s">
        <v>25</v>
      </c>
      <c r="O2256">
        <v>356238</v>
      </c>
      <c r="P2256">
        <v>571252</v>
      </c>
      <c r="Q2256" t="b">
        <v>0</v>
      </c>
      <c r="R2256">
        <v>20171011</v>
      </c>
    </row>
    <row r="2257" spans="1:18" hidden="1" x14ac:dyDescent="0.25">
      <c r="A2257">
        <v>2006</v>
      </c>
      <c r="B2257" t="s">
        <v>203</v>
      </c>
      <c r="C2257" t="s">
        <v>204</v>
      </c>
      <c r="D2257">
        <v>49</v>
      </c>
      <c r="E2257">
        <v>87</v>
      </c>
      <c r="F2257">
        <v>67</v>
      </c>
      <c r="G2257" t="s">
        <v>20</v>
      </c>
      <c r="H2257" t="s">
        <v>21</v>
      </c>
      <c r="I2257" t="s">
        <v>22</v>
      </c>
      <c r="J2257" t="b">
        <v>0</v>
      </c>
      <c r="K2257" t="s">
        <v>1820</v>
      </c>
      <c r="L2257" t="s">
        <v>29</v>
      </c>
      <c r="M2257" t="b">
        <v>0</v>
      </c>
      <c r="N2257" t="s">
        <v>25</v>
      </c>
      <c r="O2257">
        <v>177459</v>
      </c>
      <c r="P2257">
        <v>571252</v>
      </c>
      <c r="Q2257" t="b">
        <v>0</v>
      </c>
      <c r="R2257">
        <v>20171011</v>
      </c>
    </row>
    <row r="2258" spans="1:18" hidden="1" x14ac:dyDescent="0.25">
      <c r="A2258">
        <v>2006</v>
      </c>
      <c r="B2258" t="s">
        <v>203</v>
      </c>
      <c r="C2258" t="s">
        <v>204</v>
      </c>
      <c r="D2258">
        <v>49</v>
      </c>
      <c r="E2258">
        <v>87</v>
      </c>
      <c r="F2258">
        <v>67</v>
      </c>
      <c r="G2258" t="s">
        <v>20</v>
      </c>
      <c r="H2258" t="s">
        <v>21</v>
      </c>
      <c r="I2258" t="s">
        <v>22</v>
      </c>
      <c r="J2258" t="b">
        <v>0</v>
      </c>
      <c r="K2258" t="s">
        <v>1821</v>
      </c>
      <c r="L2258" t="s">
        <v>182</v>
      </c>
      <c r="M2258" t="b">
        <v>0</v>
      </c>
      <c r="N2258" t="s">
        <v>25</v>
      </c>
      <c r="O2258">
        <v>21526</v>
      </c>
      <c r="P2258">
        <v>571252</v>
      </c>
      <c r="Q2258" t="b">
        <v>0</v>
      </c>
      <c r="R2258">
        <v>20171011</v>
      </c>
    </row>
    <row r="2259" spans="1:18" hidden="1" x14ac:dyDescent="0.25">
      <c r="A2259">
        <v>2006</v>
      </c>
      <c r="B2259" t="s">
        <v>209</v>
      </c>
      <c r="C2259" t="s">
        <v>210</v>
      </c>
      <c r="D2259">
        <v>50</v>
      </c>
      <c r="E2259">
        <v>13</v>
      </c>
      <c r="F2259">
        <v>6</v>
      </c>
      <c r="G2259" t="s">
        <v>20</v>
      </c>
      <c r="H2259" t="s">
        <v>21</v>
      </c>
      <c r="I2259" t="s">
        <v>22</v>
      </c>
      <c r="J2259" t="b">
        <v>0</v>
      </c>
      <c r="K2259" t="s">
        <v>193</v>
      </c>
      <c r="L2259" t="s">
        <v>193</v>
      </c>
      <c r="M2259" t="b">
        <v>1</v>
      </c>
      <c r="N2259" t="s">
        <v>25</v>
      </c>
      <c r="O2259">
        <v>267</v>
      </c>
      <c r="P2259">
        <v>262419</v>
      </c>
      <c r="Q2259" t="b">
        <v>0</v>
      </c>
      <c r="R2259">
        <v>20171011</v>
      </c>
    </row>
    <row r="2260" spans="1:18" hidden="1" x14ac:dyDescent="0.25">
      <c r="A2260">
        <v>2006</v>
      </c>
      <c r="B2260" t="s">
        <v>209</v>
      </c>
      <c r="C2260" t="s">
        <v>210</v>
      </c>
      <c r="D2260">
        <v>50</v>
      </c>
      <c r="E2260">
        <v>13</v>
      </c>
      <c r="F2260">
        <v>6</v>
      </c>
      <c r="G2260" t="s">
        <v>20</v>
      </c>
      <c r="H2260" t="s">
        <v>21</v>
      </c>
      <c r="I2260" t="s">
        <v>22</v>
      </c>
      <c r="J2260" t="b">
        <v>0</v>
      </c>
      <c r="K2260" t="s">
        <v>1822</v>
      </c>
      <c r="L2260" t="s">
        <v>214</v>
      </c>
      <c r="M2260" t="b">
        <v>0</v>
      </c>
      <c r="N2260" t="s">
        <v>25</v>
      </c>
      <c r="O2260">
        <v>801</v>
      </c>
      <c r="P2260">
        <v>262419</v>
      </c>
      <c r="Q2260" t="b">
        <v>0</v>
      </c>
      <c r="R2260">
        <v>20171011</v>
      </c>
    </row>
    <row r="2261" spans="1:18" hidden="1" x14ac:dyDescent="0.25">
      <c r="A2261">
        <v>2006</v>
      </c>
      <c r="B2261" t="s">
        <v>209</v>
      </c>
      <c r="C2261" t="s">
        <v>210</v>
      </c>
      <c r="D2261">
        <v>50</v>
      </c>
      <c r="E2261">
        <v>13</v>
      </c>
      <c r="F2261">
        <v>6</v>
      </c>
      <c r="G2261" t="s">
        <v>20</v>
      </c>
      <c r="H2261" t="s">
        <v>21</v>
      </c>
      <c r="I2261" t="s">
        <v>22</v>
      </c>
      <c r="J2261" t="b">
        <v>0</v>
      </c>
      <c r="K2261" t="s">
        <v>1823</v>
      </c>
      <c r="L2261" t="s">
        <v>24</v>
      </c>
      <c r="M2261" t="b">
        <v>0</v>
      </c>
      <c r="N2261" t="s">
        <v>25</v>
      </c>
      <c r="O2261">
        <v>84924</v>
      </c>
      <c r="P2261">
        <v>262419</v>
      </c>
      <c r="Q2261" t="b">
        <v>0</v>
      </c>
      <c r="R2261">
        <v>20171011</v>
      </c>
    </row>
    <row r="2262" spans="1:18" hidden="1" x14ac:dyDescent="0.25">
      <c r="A2262">
        <v>2006</v>
      </c>
      <c r="B2262" t="s">
        <v>209</v>
      </c>
      <c r="C2262" t="s">
        <v>210</v>
      </c>
      <c r="D2262">
        <v>50</v>
      </c>
      <c r="E2262">
        <v>13</v>
      </c>
      <c r="F2262">
        <v>6</v>
      </c>
      <c r="G2262" t="s">
        <v>20</v>
      </c>
      <c r="H2262" t="s">
        <v>21</v>
      </c>
      <c r="I2262" t="s">
        <v>22</v>
      </c>
      <c r="J2262" t="b">
        <v>0</v>
      </c>
      <c r="K2262" t="s">
        <v>1824</v>
      </c>
      <c r="L2262" t="s">
        <v>1825</v>
      </c>
      <c r="M2262" t="b">
        <v>0</v>
      </c>
      <c r="N2262" t="s">
        <v>25</v>
      </c>
      <c r="O2262">
        <v>1518</v>
      </c>
      <c r="P2262">
        <v>262419</v>
      </c>
      <c r="Q2262" t="b">
        <v>0</v>
      </c>
      <c r="R2262">
        <v>20171011</v>
      </c>
    </row>
    <row r="2263" spans="1:18" hidden="1" x14ac:dyDescent="0.25">
      <c r="A2263">
        <v>2006</v>
      </c>
      <c r="B2263" t="s">
        <v>209</v>
      </c>
      <c r="C2263" t="s">
        <v>210</v>
      </c>
      <c r="D2263">
        <v>50</v>
      </c>
      <c r="E2263">
        <v>13</v>
      </c>
      <c r="F2263">
        <v>6</v>
      </c>
      <c r="G2263" t="s">
        <v>20</v>
      </c>
      <c r="H2263" t="s">
        <v>21</v>
      </c>
      <c r="I2263" t="s">
        <v>22</v>
      </c>
      <c r="J2263" t="b">
        <v>0</v>
      </c>
      <c r="K2263" t="s">
        <v>1826</v>
      </c>
      <c r="L2263" t="s">
        <v>27</v>
      </c>
      <c r="M2263" t="b">
        <v>0</v>
      </c>
      <c r="N2263" t="s">
        <v>25</v>
      </c>
      <c r="O2263">
        <v>171638</v>
      </c>
      <c r="P2263">
        <v>262419</v>
      </c>
      <c r="Q2263" t="b">
        <v>0</v>
      </c>
      <c r="R2263">
        <v>20171011</v>
      </c>
    </row>
    <row r="2264" spans="1:18" hidden="1" x14ac:dyDescent="0.25">
      <c r="A2264">
        <v>2006</v>
      </c>
      <c r="B2264" t="s">
        <v>209</v>
      </c>
      <c r="C2264" t="s">
        <v>210</v>
      </c>
      <c r="D2264">
        <v>50</v>
      </c>
      <c r="E2264">
        <v>13</v>
      </c>
      <c r="F2264">
        <v>6</v>
      </c>
      <c r="G2264" t="s">
        <v>20</v>
      </c>
      <c r="H2264" t="s">
        <v>21</v>
      </c>
      <c r="I2264" t="s">
        <v>22</v>
      </c>
      <c r="J2264" t="b">
        <v>0</v>
      </c>
      <c r="K2264" t="s">
        <v>1727</v>
      </c>
      <c r="L2264" t="s">
        <v>27</v>
      </c>
      <c r="M2264" t="b">
        <v>0</v>
      </c>
      <c r="N2264" t="s">
        <v>25</v>
      </c>
      <c r="O2264">
        <v>1735</v>
      </c>
      <c r="P2264">
        <v>262419</v>
      </c>
      <c r="Q2264" t="b">
        <v>0</v>
      </c>
      <c r="R2264">
        <v>20171011</v>
      </c>
    </row>
    <row r="2265" spans="1:18" hidden="1" x14ac:dyDescent="0.25">
      <c r="A2265">
        <v>2006</v>
      </c>
      <c r="B2265" t="s">
        <v>209</v>
      </c>
      <c r="C2265" t="s">
        <v>210</v>
      </c>
      <c r="D2265">
        <v>50</v>
      </c>
      <c r="E2265">
        <v>13</v>
      </c>
      <c r="F2265">
        <v>6</v>
      </c>
      <c r="G2265" t="s">
        <v>20</v>
      </c>
      <c r="H2265" t="s">
        <v>21</v>
      </c>
      <c r="I2265" t="s">
        <v>22</v>
      </c>
      <c r="J2265" t="b">
        <v>0</v>
      </c>
      <c r="K2265" t="s">
        <v>1723</v>
      </c>
      <c r="L2265" t="s">
        <v>932</v>
      </c>
      <c r="M2265" t="b">
        <v>0</v>
      </c>
      <c r="N2265" t="s">
        <v>25</v>
      </c>
      <c r="O2265">
        <v>1536</v>
      </c>
      <c r="P2265">
        <v>262419</v>
      </c>
      <c r="Q2265" t="b">
        <v>0</v>
      </c>
      <c r="R2265">
        <v>20171011</v>
      </c>
    </row>
    <row r="2266" spans="1:18" hidden="1" x14ac:dyDescent="0.25">
      <c r="A2266">
        <v>2006</v>
      </c>
      <c r="B2266" t="s">
        <v>215</v>
      </c>
      <c r="C2266" t="s">
        <v>216</v>
      </c>
      <c r="D2266">
        <v>51</v>
      </c>
      <c r="E2266">
        <v>54</v>
      </c>
      <c r="F2266">
        <v>40</v>
      </c>
      <c r="G2266" t="s">
        <v>20</v>
      </c>
      <c r="H2266" t="s">
        <v>21</v>
      </c>
      <c r="I2266" t="s">
        <v>22</v>
      </c>
      <c r="J2266" t="b">
        <v>0</v>
      </c>
      <c r="K2266" t="s">
        <v>193</v>
      </c>
      <c r="L2266" t="s">
        <v>193</v>
      </c>
      <c r="M2266" t="b">
        <v>1</v>
      </c>
      <c r="N2266" t="s">
        <v>25</v>
      </c>
      <c r="O2266">
        <v>2460</v>
      </c>
      <c r="P2266">
        <v>2370445</v>
      </c>
      <c r="Q2266" t="b">
        <v>0</v>
      </c>
      <c r="R2266">
        <v>20171011</v>
      </c>
    </row>
    <row r="2267" spans="1:18" hidden="1" x14ac:dyDescent="0.25">
      <c r="A2267">
        <v>2006</v>
      </c>
      <c r="B2267" t="s">
        <v>215</v>
      </c>
      <c r="C2267" t="s">
        <v>216</v>
      </c>
      <c r="D2267">
        <v>51</v>
      </c>
      <c r="E2267">
        <v>54</v>
      </c>
      <c r="F2267">
        <v>40</v>
      </c>
      <c r="G2267" t="s">
        <v>20</v>
      </c>
      <c r="H2267" t="s">
        <v>21</v>
      </c>
      <c r="I2267" t="s">
        <v>22</v>
      </c>
      <c r="J2267" t="b">
        <v>0</v>
      </c>
      <c r="K2267" t="s">
        <v>1827</v>
      </c>
      <c r="L2267" t="s">
        <v>29</v>
      </c>
      <c r="M2267" t="b">
        <v>0</v>
      </c>
      <c r="N2267" t="s">
        <v>25</v>
      </c>
      <c r="O2267">
        <v>1175606</v>
      </c>
      <c r="P2267">
        <v>2370445</v>
      </c>
      <c r="Q2267" t="b">
        <v>0</v>
      </c>
      <c r="R2267">
        <v>20171011</v>
      </c>
    </row>
    <row r="2268" spans="1:18" hidden="1" x14ac:dyDescent="0.25">
      <c r="A2268">
        <v>2006</v>
      </c>
      <c r="B2268" t="s">
        <v>215</v>
      </c>
      <c r="C2268" t="s">
        <v>216</v>
      </c>
      <c r="D2268">
        <v>51</v>
      </c>
      <c r="E2268">
        <v>54</v>
      </c>
      <c r="F2268">
        <v>40</v>
      </c>
      <c r="G2268" t="s">
        <v>20</v>
      </c>
      <c r="H2268" t="s">
        <v>21</v>
      </c>
      <c r="I2268" t="s">
        <v>22</v>
      </c>
      <c r="J2268" t="b">
        <v>0</v>
      </c>
      <c r="K2268" t="s">
        <v>1828</v>
      </c>
      <c r="L2268" t="s">
        <v>24</v>
      </c>
      <c r="M2268" t="b">
        <v>0</v>
      </c>
      <c r="N2268" t="s">
        <v>25</v>
      </c>
      <c r="O2268">
        <v>1166277</v>
      </c>
      <c r="P2268">
        <v>2370445</v>
      </c>
      <c r="Q2268" t="b">
        <v>0</v>
      </c>
      <c r="R2268">
        <v>20171011</v>
      </c>
    </row>
    <row r="2269" spans="1:18" hidden="1" x14ac:dyDescent="0.25">
      <c r="A2269">
        <v>2006</v>
      </c>
      <c r="B2269" t="s">
        <v>215</v>
      </c>
      <c r="C2269" t="s">
        <v>216</v>
      </c>
      <c r="D2269">
        <v>51</v>
      </c>
      <c r="E2269">
        <v>54</v>
      </c>
      <c r="F2269">
        <v>40</v>
      </c>
      <c r="G2269" t="s">
        <v>20</v>
      </c>
      <c r="H2269" t="s">
        <v>21</v>
      </c>
      <c r="I2269" t="s">
        <v>22</v>
      </c>
      <c r="J2269" t="b">
        <v>0</v>
      </c>
      <c r="K2269" t="s">
        <v>1829</v>
      </c>
      <c r="L2269" t="s">
        <v>1830</v>
      </c>
      <c r="M2269" t="b">
        <v>0</v>
      </c>
      <c r="N2269" t="s">
        <v>25</v>
      </c>
      <c r="O2269">
        <v>26102</v>
      </c>
      <c r="P2269">
        <v>2370445</v>
      </c>
      <c r="Q2269" t="b">
        <v>0</v>
      </c>
      <c r="R2269">
        <v>20171011</v>
      </c>
    </row>
    <row r="2270" spans="1:18" hidden="1" x14ac:dyDescent="0.25">
      <c r="A2270">
        <v>2006</v>
      </c>
      <c r="B2270" t="s">
        <v>220</v>
      </c>
      <c r="C2270" t="s">
        <v>221</v>
      </c>
      <c r="D2270">
        <v>53</v>
      </c>
      <c r="E2270">
        <v>91</v>
      </c>
      <c r="F2270">
        <v>73</v>
      </c>
      <c r="G2270" t="s">
        <v>20</v>
      </c>
      <c r="H2270" t="s">
        <v>21</v>
      </c>
      <c r="I2270" t="s">
        <v>22</v>
      </c>
      <c r="J2270" t="b">
        <v>0</v>
      </c>
      <c r="K2270" t="s">
        <v>1831</v>
      </c>
      <c r="L2270" t="s">
        <v>27</v>
      </c>
      <c r="M2270" t="b">
        <v>0</v>
      </c>
      <c r="N2270" t="s">
        <v>25</v>
      </c>
      <c r="O2270">
        <v>16384</v>
      </c>
      <c r="P2270">
        <v>2083734</v>
      </c>
      <c r="Q2270" t="b">
        <v>0</v>
      </c>
      <c r="R2270">
        <v>20171011</v>
      </c>
    </row>
    <row r="2271" spans="1:18" hidden="1" x14ac:dyDescent="0.25">
      <c r="A2271">
        <v>2006</v>
      </c>
      <c r="B2271" t="s">
        <v>220</v>
      </c>
      <c r="C2271" t="s">
        <v>221</v>
      </c>
      <c r="D2271">
        <v>53</v>
      </c>
      <c r="E2271">
        <v>91</v>
      </c>
      <c r="F2271">
        <v>73</v>
      </c>
      <c r="G2271" t="s">
        <v>20</v>
      </c>
      <c r="H2271" t="s">
        <v>21</v>
      </c>
      <c r="I2271" t="s">
        <v>22</v>
      </c>
      <c r="J2271" t="b">
        <v>0</v>
      </c>
      <c r="K2271" t="s">
        <v>1832</v>
      </c>
      <c r="L2271" t="s">
        <v>24</v>
      </c>
      <c r="M2271" t="b">
        <v>0</v>
      </c>
      <c r="N2271" t="s">
        <v>25</v>
      </c>
      <c r="O2271">
        <v>832106</v>
      </c>
      <c r="P2271">
        <v>2083734</v>
      </c>
      <c r="Q2271" t="b">
        <v>0</v>
      </c>
      <c r="R2271">
        <v>20171011</v>
      </c>
    </row>
    <row r="2272" spans="1:18" hidden="1" x14ac:dyDescent="0.25">
      <c r="A2272">
        <v>2006</v>
      </c>
      <c r="B2272" t="s">
        <v>220</v>
      </c>
      <c r="C2272" t="s">
        <v>221</v>
      </c>
      <c r="D2272">
        <v>53</v>
      </c>
      <c r="E2272">
        <v>91</v>
      </c>
      <c r="F2272">
        <v>73</v>
      </c>
      <c r="G2272" t="s">
        <v>20</v>
      </c>
      <c r="H2272" t="s">
        <v>21</v>
      </c>
      <c r="I2272" t="s">
        <v>22</v>
      </c>
      <c r="J2272" t="b">
        <v>0</v>
      </c>
      <c r="K2272" t="s">
        <v>1833</v>
      </c>
      <c r="L2272" t="s">
        <v>31</v>
      </c>
      <c r="M2272" t="b">
        <v>0</v>
      </c>
      <c r="N2272" t="s">
        <v>25</v>
      </c>
      <c r="O2272">
        <v>29331</v>
      </c>
      <c r="P2272">
        <v>2083734</v>
      </c>
      <c r="Q2272" t="b">
        <v>0</v>
      </c>
      <c r="R2272">
        <v>20171011</v>
      </c>
    </row>
    <row r="2273" spans="1:18" hidden="1" x14ac:dyDescent="0.25">
      <c r="A2273">
        <v>2006</v>
      </c>
      <c r="B2273" t="s">
        <v>220</v>
      </c>
      <c r="C2273" t="s">
        <v>221</v>
      </c>
      <c r="D2273">
        <v>53</v>
      </c>
      <c r="E2273">
        <v>91</v>
      </c>
      <c r="F2273">
        <v>73</v>
      </c>
      <c r="G2273" t="s">
        <v>20</v>
      </c>
      <c r="H2273" t="s">
        <v>21</v>
      </c>
      <c r="I2273" t="s">
        <v>22</v>
      </c>
      <c r="J2273" t="b">
        <v>0</v>
      </c>
      <c r="K2273" t="s">
        <v>1526</v>
      </c>
      <c r="L2273" t="s">
        <v>29</v>
      </c>
      <c r="M2273" t="b">
        <v>0</v>
      </c>
      <c r="N2273" t="s">
        <v>25</v>
      </c>
      <c r="O2273">
        <v>1184659</v>
      </c>
      <c r="P2273">
        <v>2083734</v>
      </c>
      <c r="Q2273" t="b">
        <v>0</v>
      </c>
      <c r="R2273">
        <v>20171011</v>
      </c>
    </row>
    <row r="2274" spans="1:18" hidden="1" x14ac:dyDescent="0.25">
      <c r="A2274">
        <v>2006</v>
      </c>
      <c r="B2274" t="s">
        <v>220</v>
      </c>
      <c r="C2274" t="s">
        <v>221</v>
      </c>
      <c r="D2274">
        <v>53</v>
      </c>
      <c r="E2274">
        <v>91</v>
      </c>
      <c r="F2274">
        <v>73</v>
      </c>
      <c r="G2274" t="s">
        <v>20</v>
      </c>
      <c r="H2274" t="s">
        <v>21</v>
      </c>
      <c r="I2274" t="s">
        <v>22</v>
      </c>
      <c r="J2274" t="b">
        <v>0</v>
      </c>
      <c r="K2274" t="s">
        <v>1834</v>
      </c>
      <c r="L2274" t="s">
        <v>932</v>
      </c>
      <c r="M2274" t="b">
        <v>0</v>
      </c>
      <c r="N2274" t="s">
        <v>25</v>
      </c>
      <c r="O2274">
        <v>21254</v>
      </c>
      <c r="P2274">
        <v>2083734</v>
      </c>
      <c r="Q2274" t="b">
        <v>0</v>
      </c>
      <c r="R2274">
        <v>20171011</v>
      </c>
    </row>
    <row r="2275" spans="1:18" hidden="1" x14ac:dyDescent="0.25">
      <c r="A2275">
        <v>2006</v>
      </c>
      <c r="B2275" t="s">
        <v>228</v>
      </c>
      <c r="C2275" t="s">
        <v>229</v>
      </c>
      <c r="D2275">
        <v>54</v>
      </c>
      <c r="E2275">
        <v>55</v>
      </c>
      <c r="F2275">
        <v>56</v>
      </c>
      <c r="G2275" t="s">
        <v>20</v>
      </c>
      <c r="H2275" t="s">
        <v>21</v>
      </c>
      <c r="I2275" t="s">
        <v>22</v>
      </c>
      <c r="J2275" t="b">
        <v>0</v>
      </c>
      <c r="K2275" t="s">
        <v>230</v>
      </c>
      <c r="L2275" t="s">
        <v>29</v>
      </c>
      <c r="M2275" t="b">
        <v>0</v>
      </c>
      <c r="N2275" t="s">
        <v>25</v>
      </c>
      <c r="O2275">
        <v>159154</v>
      </c>
      <c r="P2275">
        <v>206562</v>
      </c>
      <c r="Q2275" t="b">
        <v>0</v>
      </c>
      <c r="R2275">
        <v>20171011</v>
      </c>
    </row>
    <row r="2276" spans="1:18" hidden="1" x14ac:dyDescent="0.25">
      <c r="A2276">
        <v>2006</v>
      </c>
      <c r="B2276" t="s">
        <v>228</v>
      </c>
      <c r="C2276" t="s">
        <v>229</v>
      </c>
      <c r="D2276">
        <v>54</v>
      </c>
      <c r="E2276">
        <v>55</v>
      </c>
      <c r="F2276">
        <v>56</v>
      </c>
      <c r="G2276" t="s">
        <v>20</v>
      </c>
      <c r="H2276" t="s">
        <v>21</v>
      </c>
      <c r="I2276" t="s">
        <v>22</v>
      </c>
      <c r="J2276" t="b">
        <v>0</v>
      </c>
      <c r="K2276" t="s">
        <v>702</v>
      </c>
      <c r="L2276" t="s">
        <v>24</v>
      </c>
      <c r="M2276" t="b">
        <v>0</v>
      </c>
      <c r="N2276" t="s">
        <v>25</v>
      </c>
      <c r="O2276">
        <v>47408</v>
      </c>
      <c r="P2276">
        <v>206562</v>
      </c>
      <c r="Q2276" t="b">
        <v>0</v>
      </c>
      <c r="R2276">
        <v>20171011</v>
      </c>
    </row>
    <row r="2277" spans="1:18" hidden="1" x14ac:dyDescent="0.25">
      <c r="A2277">
        <v>2006</v>
      </c>
      <c r="B2277" t="s">
        <v>231</v>
      </c>
      <c r="C2277" t="s">
        <v>232</v>
      </c>
      <c r="D2277">
        <v>55</v>
      </c>
      <c r="E2277">
        <v>35</v>
      </c>
      <c r="F2277">
        <v>25</v>
      </c>
      <c r="G2277" t="s">
        <v>20</v>
      </c>
      <c r="H2277" t="s">
        <v>21</v>
      </c>
      <c r="I2277" t="s">
        <v>22</v>
      </c>
      <c r="J2277" t="b">
        <v>0</v>
      </c>
      <c r="K2277" t="s">
        <v>1835</v>
      </c>
      <c r="L2277" t="s">
        <v>27</v>
      </c>
      <c r="M2277" t="b">
        <v>0</v>
      </c>
      <c r="N2277" t="s">
        <v>25</v>
      </c>
      <c r="O2277">
        <v>25096</v>
      </c>
      <c r="P2277">
        <v>2138297</v>
      </c>
      <c r="Q2277" t="b">
        <v>0</v>
      </c>
      <c r="R2277">
        <v>20171011</v>
      </c>
    </row>
    <row r="2278" spans="1:18" hidden="1" x14ac:dyDescent="0.25">
      <c r="A2278">
        <v>2006</v>
      </c>
      <c r="B2278" t="s">
        <v>231</v>
      </c>
      <c r="C2278" t="s">
        <v>232</v>
      </c>
      <c r="D2278">
        <v>55</v>
      </c>
      <c r="E2278">
        <v>35</v>
      </c>
      <c r="F2278">
        <v>25</v>
      </c>
      <c r="G2278" t="s">
        <v>20</v>
      </c>
      <c r="H2278" t="s">
        <v>21</v>
      </c>
      <c r="I2278" t="s">
        <v>22</v>
      </c>
      <c r="J2278" t="b">
        <v>0</v>
      </c>
      <c r="K2278" t="s">
        <v>45</v>
      </c>
      <c r="M2278" t="b">
        <v>0</v>
      </c>
      <c r="N2278" t="s">
        <v>25</v>
      </c>
      <c r="O2278">
        <v>1254</v>
      </c>
      <c r="P2278">
        <v>2138297</v>
      </c>
      <c r="Q2278" t="b">
        <v>0</v>
      </c>
      <c r="R2278">
        <v>20171011</v>
      </c>
    </row>
    <row r="2279" spans="1:18" hidden="1" x14ac:dyDescent="0.25">
      <c r="A2279">
        <v>2006</v>
      </c>
      <c r="B2279" t="s">
        <v>231</v>
      </c>
      <c r="C2279" t="s">
        <v>232</v>
      </c>
      <c r="D2279">
        <v>55</v>
      </c>
      <c r="E2279">
        <v>35</v>
      </c>
      <c r="F2279">
        <v>25</v>
      </c>
      <c r="G2279" t="s">
        <v>20</v>
      </c>
      <c r="H2279" t="s">
        <v>21</v>
      </c>
      <c r="I2279" t="s">
        <v>22</v>
      </c>
      <c r="J2279" t="b">
        <v>0</v>
      </c>
      <c r="K2279" t="s">
        <v>1165</v>
      </c>
      <c r="L2279" t="s">
        <v>29</v>
      </c>
      <c r="M2279" t="b">
        <v>0</v>
      </c>
      <c r="N2279" t="s">
        <v>25</v>
      </c>
      <c r="O2279">
        <v>1439214</v>
      </c>
      <c r="P2279">
        <v>2138297</v>
      </c>
      <c r="Q2279" t="b">
        <v>0</v>
      </c>
      <c r="R2279">
        <v>20171011</v>
      </c>
    </row>
    <row r="2280" spans="1:18" hidden="1" x14ac:dyDescent="0.25">
      <c r="A2280">
        <v>2006</v>
      </c>
      <c r="B2280" t="s">
        <v>231</v>
      </c>
      <c r="C2280" t="s">
        <v>232</v>
      </c>
      <c r="D2280">
        <v>55</v>
      </c>
      <c r="E2280">
        <v>35</v>
      </c>
      <c r="F2280">
        <v>25</v>
      </c>
      <c r="G2280" t="s">
        <v>20</v>
      </c>
      <c r="H2280" t="s">
        <v>21</v>
      </c>
      <c r="I2280" t="s">
        <v>22</v>
      </c>
      <c r="J2280" t="b">
        <v>0</v>
      </c>
      <c r="K2280" t="s">
        <v>1836</v>
      </c>
      <c r="L2280" t="s">
        <v>24</v>
      </c>
      <c r="M2280" t="b">
        <v>0</v>
      </c>
      <c r="N2280" t="s">
        <v>25</v>
      </c>
      <c r="O2280">
        <v>630299</v>
      </c>
      <c r="P2280">
        <v>2138297</v>
      </c>
      <c r="Q2280" t="b">
        <v>0</v>
      </c>
      <c r="R2280">
        <v>20171011</v>
      </c>
    </row>
    <row r="2281" spans="1:18" hidden="1" x14ac:dyDescent="0.25">
      <c r="A2281">
        <v>2006</v>
      </c>
      <c r="B2281" t="s">
        <v>231</v>
      </c>
      <c r="C2281" t="s">
        <v>232</v>
      </c>
      <c r="D2281">
        <v>55</v>
      </c>
      <c r="E2281">
        <v>35</v>
      </c>
      <c r="F2281">
        <v>25</v>
      </c>
      <c r="G2281" t="s">
        <v>20</v>
      </c>
      <c r="H2281" t="s">
        <v>21</v>
      </c>
      <c r="I2281" t="s">
        <v>22</v>
      </c>
      <c r="J2281" t="b">
        <v>0</v>
      </c>
      <c r="K2281" t="s">
        <v>1837</v>
      </c>
      <c r="L2281" t="s">
        <v>1838</v>
      </c>
      <c r="M2281" t="b">
        <v>0</v>
      </c>
      <c r="N2281" t="s">
        <v>25</v>
      </c>
      <c r="O2281">
        <v>42434</v>
      </c>
      <c r="P2281">
        <v>2138297</v>
      </c>
      <c r="Q2281" t="b">
        <v>0</v>
      </c>
      <c r="R2281">
        <v>20171011</v>
      </c>
    </row>
    <row r="2282" spans="1:18" hidden="1" x14ac:dyDescent="0.25">
      <c r="A2282">
        <v>2006</v>
      </c>
      <c r="B2282" t="s">
        <v>240</v>
      </c>
      <c r="C2282" t="s">
        <v>241</v>
      </c>
      <c r="D2282">
        <v>56</v>
      </c>
      <c r="E2282">
        <v>83</v>
      </c>
      <c r="F2282">
        <v>68</v>
      </c>
      <c r="G2282" t="s">
        <v>20</v>
      </c>
      <c r="H2282" t="s">
        <v>21</v>
      </c>
      <c r="I2282" t="s">
        <v>22</v>
      </c>
      <c r="J2282" t="b">
        <v>0</v>
      </c>
      <c r="K2282" t="s">
        <v>1467</v>
      </c>
      <c r="M2282" t="b">
        <v>0</v>
      </c>
      <c r="N2282" t="s">
        <v>25</v>
      </c>
      <c r="O2282">
        <v>3019</v>
      </c>
      <c r="P2282">
        <v>196215</v>
      </c>
      <c r="Q2282" t="b">
        <v>0</v>
      </c>
      <c r="R2282">
        <v>20171011</v>
      </c>
    </row>
    <row r="2283" spans="1:18" hidden="1" x14ac:dyDescent="0.25">
      <c r="A2283">
        <v>2006</v>
      </c>
      <c r="B2283" t="s">
        <v>240</v>
      </c>
      <c r="C2283" t="s">
        <v>241</v>
      </c>
      <c r="D2283">
        <v>56</v>
      </c>
      <c r="E2283">
        <v>83</v>
      </c>
      <c r="F2283">
        <v>68</v>
      </c>
      <c r="G2283" t="s">
        <v>20</v>
      </c>
      <c r="H2283" t="s">
        <v>21</v>
      </c>
      <c r="I2283" t="s">
        <v>22</v>
      </c>
      <c r="J2283" t="b">
        <v>0</v>
      </c>
      <c r="K2283" t="s">
        <v>1839</v>
      </c>
      <c r="L2283" t="s">
        <v>29</v>
      </c>
      <c r="M2283" t="b">
        <v>0</v>
      </c>
      <c r="N2283" t="s">
        <v>25</v>
      </c>
      <c r="O2283">
        <v>57671</v>
      </c>
      <c r="P2283">
        <v>196215</v>
      </c>
      <c r="Q2283" t="b">
        <v>0</v>
      </c>
      <c r="R2283">
        <v>20171011</v>
      </c>
    </row>
    <row r="2284" spans="1:18" hidden="1" x14ac:dyDescent="0.25">
      <c r="A2284">
        <v>2006</v>
      </c>
      <c r="B2284" t="s">
        <v>240</v>
      </c>
      <c r="C2284" t="s">
        <v>241</v>
      </c>
      <c r="D2284">
        <v>56</v>
      </c>
      <c r="E2284">
        <v>83</v>
      </c>
      <c r="F2284">
        <v>68</v>
      </c>
      <c r="G2284" t="s">
        <v>20</v>
      </c>
      <c r="H2284" t="s">
        <v>21</v>
      </c>
      <c r="I2284" t="s">
        <v>22</v>
      </c>
      <c r="J2284" t="b">
        <v>0</v>
      </c>
      <c r="K2284" t="s">
        <v>1471</v>
      </c>
      <c r="M2284" t="b">
        <v>0</v>
      </c>
      <c r="N2284" t="s">
        <v>25</v>
      </c>
      <c r="O2284">
        <v>60</v>
      </c>
      <c r="P2284">
        <v>196215</v>
      </c>
      <c r="Q2284" t="b">
        <v>0</v>
      </c>
      <c r="R2284">
        <v>20171011</v>
      </c>
    </row>
    <row r="2285" spans="1:18" hidden="1" x14ac:dyDescent="0.25">
      <c r="A2285">
        <v>2006</v>
      </c>
      <c r="B2285" t="s">
        <v>240</v>
      </c>
      <c r="C2285" t="s">
        <v>241</v>
      </c>
      <c r="D2285">
        <v>56</v>
      </c>
      <c r="E2285">
        <v>83</v>
      </c>
      <c r="F2285">
        <v>68</v>
      </c>
      <c r="G2285" t="s">
        <v>20</v>
      </c>
      <c r="H2285" t="s">
        <v>21</v>
      </c>
      <c r="I2285" t="s">
        <v>22</v>
      </c>
      <c r="J2285" t="b">
        <v>0</v>
      </c>
      <c r="K2285" t="s">
        <v>1167</v>
      </c>
      <c r="L2285" t="s">
        <v>24</v>
      </c>
      <c r="M2285" t="b">
        <v>0</v>
      </c>
      <c r="N2285" t="s">
        <v>25</v>
      </c>
      <c r="O2285">
        <v>135174</v>
      </c>
      <c r="P2285">
        <v>196215</v>
      </c>
      <c r="Q2285" t="b">
        <v>0</v>
      </c>
      <c r="R2285">
        <v>20171011</v>
      </c>
    </row>
    <row r="2286" spans="1:18" hidden="1" x14ac:dyDescent="0.25">
      <c r="A2286">
        <v>2006</v>
      </c>
      <c r="B2286" t="s">
        <v>240</v>
      </c>
      <c r="C2286" t="s">
        <v>241</v>
      </c>
      <c r="D2286">
        <v>56</v>
      </c>
      <c r="E2286">
        <v>83</v>
      </c>
      <c r="F2286">
        <v>68</v>
      </c>
      <c r="G2286" t="s">
        <v>20</v>
      </c>
      <c r="H2286" t="s">
        <v>21</v>
      </c>
      <c r="I2286" t="s">
        <v>22</v>
      </c>
      <c r="J2286" t="b">
        <v>0</v>
      </c>
      <c r="K2286" t="s">
        <v>193</v>
      </c>
      <c r="L2286" t="s">
        <v>193</v>
      </c>
      <c r="M2286" t="b">
        <v>1</v>
      </c>
      <c r="N2286" t="s">
        <v>25</v>
      </c>
      <c r="O2286">
        <v>291</v>
      </c>
      <c r="P2286">
        <v>196215</v>
      </c>
      <c r="Q2286" t="b">
        <v>0</v>
      </c>
      <c r="R2286">
        <v>20171011</v>
      </c>
    </row>
    <row r="2287" spans="1:18" hidden="1" x14ac:dyDescent="0.25">
      <c r="A2287">
        <v>2008</v>
      </c>
      <c r="B2287" t="s">
        <v>244</v>
      </c>
      <c r="C2287" t="s">
        <v>245</v>
      </c>
      <c r="D2287">
        <v>1</v>
      </c>
      <c r="E2287">
        <v>63</v>
      </c>
      <c r="F2287">
        <v>41</v>
      </c>
      <c r="G2287" t="s">
        <v>20</v>
      </c>
      <c r="H2287" t="s">
        <v>21</v>
      </c>
      <c r="I2287" t="s">
        <v>22</v>
      </c>
      <c r="J2287" t="b">
        <v>0</v>
      </c>
      <c r="K2287" t="s">
        <v>1840</v>
      </c>
      <c r="L2287" t="s">
        <v>29</v>
      </c>
      <c r="M2287" t="b">
        <v>0</v>
      </c>
      <c r="N2287" t="s">
        <v>25</v>
      </c>
      <c r="O2287">
        <v>752391</v>
      </c>
      <c r="P2287">
        <v>2060191</v>
      </c>
      <c r="Q2287" t="b">
        <v>0</v>
      </c>
      <c r="R2287">
        <v>20171011</v>
      </c>
    </row>
    <row r="2288" spans="1:18" hidden="1" x14ac:dyDescent="0.25">
      <c r="A2288">
        <v>2008</v>
      </c>
      <c r="B2288" t="s">
        <v>244</v>
      </c>
      <c r="C2288" t="s">
        <v>245</v>
      </c>
      <c r="D2288">
        <v>1</v>
      </c>
      <c r="E2288">
        <v>63</v>
      </c>
      <c r="F2288">
        <v>41</v>
      </c>
      <c r="G2288" t="s">
        <v>20</v>
      </c>
      <c r="H2288" t="s">
        <v>21</v>
      </c>
      <c r="I2288" t="s">
        <v>22</v>
      </c>
      <c r="J2288" t="b">
        <v>0</v>
      </c>
      <c r="K2288" t="s">
        <v>193</v>
      </c>
      <c r="L2288" t="s">
        <v>193</v>
      </c>
      <c r="M2288" t="b">
        <v>1</v>
      </c>
      <c r="N2288" t="s">
        <v>25</v>
      </c>
      <c r="O2288">
        <v>2417</v>
      </c>
      <c r="P2288">
        <v>2060191</v>
      </c>
      <c r="Q2288" t="b">
        <v>0</v>
      </c>
      <c r="R2288">
        <v>20171011</v>
      </c>
    </row>
    <row r="2289" spans="1:18" hidden="1" x14ac:dyDescent="0.25">
      <c r="A2289">
        <v>2008</v>
      </c>
      <c r="B2289" t="s">
        <v>244</v>
      </c>
      <c r="C2289" t="s">
        <v>245</v>
      </c>
      <c r="D2289">
        <v>1</v>
      </c>
      <c r="E2289">
        <v>63</v>
      </c>
      <c r="F2289">
        <v>41</v>
      </c>
      <c r="G2289" t="s">
        <v>20</v>
      </c>
      <c r="H2289" t="s">
        <v>21</v>
      </c>
      <c r="I2289" t="s">
        <v>22</v>
      </c>
      <c r="J2289" t="b">
        <v>0</v>
      </c>
      <c r="K2289" t="s">
        <v>1173</v>
      </c>
      <c r="L2289" t="s">
        <v>24</v>
      </c>
      <c r="M2289" t="b">
        <v>0</v>
      </c>
      <c r="N2289" t="s">
        <v>25</v>
      </c>
      <c r="O2289">
        <v>1305383</v>
      </c>
      <c r="P2289">
        <v>2060191</v>
      </c>
      <c r="Q2289" t="b">
        <v>0</v>
      </c>
      <c r="R2289">
        <v>20171011</v>
      </c>
    </row>
    <row r="2290" spans="1:18" hidden="1" x14ac:dyDescent="0.25">
      <c r="A2290">
        <v>2008</v>
      </c>
      <c r="B2290" t="s">
        <v>252</v>
      </c>
      <c r="C2290" t="s">
        <v>253</v>
      </c>
      <c r="D2290">
        <v>2</v>
      </c>
      <c r="E2290">
        <v>94</v>
      </c>
      <c r="F2290">
        <v>81</v>
      </c>
      <c r="G2290" t="s">
        <v>20</v>
      </c>
      <c r="H2290" t="s">
        <v>21</v>
      </c>
      <c r="I2290" t="s">
        <v>22</v>
      </c>
      <c r="J2290" t="b">
        <v>0</v>
      </c>
      <c r="K2290" t="s">
        <v>255</v>
      </c>
      <c r="L2290" t="s">
        <v>24</v>
      </c>
      <c r="M2290" t="b">
        <v>0</v>
      </c>
      <c r="N2290" t="s">
        <v>25</v>
      </c>
      <c r="O2290">
        <v>147814</v>
      </c>
      <c r="P2290">
        <v>317723</v>
      </c>
      <c r="Q2290" t="b">
        <v>0</v>
      </c>
      <c r="R2290">
        <v>20171011</v>
      </c>
    </row>
    <row r="2291" spans="1:18" hidden="1" x14ac:dyDescent="0.25">
      <c r="A2291">
        <v>2008</v>
      </c>
      <c r="B2291" t="s">
        <v>252</v>
      </c>
      <c r="C2291" t="s">
        <v>253</v>
      </c>
      <c r="D2291">
        <v>2</v>
      </c>
      <c r="E2291">
        <v>94</v>
      </c>
      <c r="F2291">
        <v>81</v>
      </c>
      <c r="G2291" t="s">
        <v>20</v>
      </c>
      <c r="H2291" t="s">
        <v>21</v>
      </c>
      <c r="I2291" t="s">
        <v>22</v>
      </c>
      <c r="J2291" t="b">
        <v>0</v>
      </c>
      <c r="K2291" t="s">
        <v>193</v>
      </c>
      <c r="L2291" t="s">
        <v>193</v>
      </c>
      <c r="M2291" t="b">
        <v>1</v>
      </c>
      <c r="N2291" t="s">
        <v>25</v>
      </c>
      <c r="O2291">
        <v>1077</v>
      </c>
      <c r="P2291">
        <v>317723</v>
      </c>
      <c r="Q2291" t="b">
        <v>0</v>
      </c>
      <c r="R2291">
        <v>20171011</v>
      </c>
    </row>
    <row r="2292" spans="1:18" hidden="1" x14ac:dyDescent="0.25">
      <c r="A2292">
        <v>2008</v>
      </c>
      <c r="B2292" t="s">
        <v>252</v>
      </c>
      <c r="C2292" t="s">
        <v>253</v>
      </c>
      <c r="D2292">
        <v>2</v>
      </c>
      <c r="E2292">
        <v>94</v>
      </c>
      <c r="F2292">
        <v>81</v>
      </c>
      <c r="G2292" t="s">
        <v>20</v>
      </c>
      <c r="H2292" t="s">
        <v>21</v>
      </c>
      <c r="I2292" t="s">
        <v>22</v>
      </c>
      <c r="J2292" t="b">
        <v>0</v>
      </c>
      <c r="K2292" t="s">
        <v>1841</v>
      </c>
      <c r="L2292" t="s">
        <v>1537</v>
      </c>
      <c r="M2292" t="b">
        <v>0</v>
      </c>
      <c r="N2292" t="s">
        <v>25</v>
      </c>
      <c r="O2292">
        <v>13197</v>
      </c>
      <c r="P2292">
        <v>317723</v>
      </c>
      <c r="Q2292" t="b">
        <v>0</v>
      </c>
      <c r="R2292">
        <v>20171011</v>
      </c>
    </row>
    <row r="2293" spans="1:18" hidden="1" x14ac:dyDescent="0.25">
      <c r="A2293">
        <v>2008</v>
      </c>
      <c r="B2293" t="s">
        <v>252</v>
      </c>
      <c r="C2293" t="s">
        <v>253</v>
      </c>
      <c r="D2293">
        <v>2</v>
      </c>
      <c r="E2293">
        <v>94</v>
      </c>
      <c r="F2293">
        <v>81</v>
      </c>
      <c r="G2293" t="s">
        <v>20</v>
      </c>
      <c r="H2293" t="s">
        <v>21</v>
      </c>
      <c r="I2293" t="s">
        <v>22</v>
      </c>
      <c r="J2293" t="b">
        <v>0</v>
      </c>
      <c r="K2293" t="s">
        <v>1842</v>
      </c>
      <c r="L2293" t="s">
        <v>29</v>
      </c>
      <c r="M2293" t="b">
        <v>0</v>
      </c>
      <c r="N2293" t="s">
        <v>25</v>
      </c>
      <c r="O2293">
        <v>151767</v>
      </c>
      <c r="P2293">
        <v>317723</v>
      </c>
      <c r="Q2293" t="b">
        <v>0</v>
      </c>
      <c r="R2293">
        <v>20171011</v>
      </c>
    </row>
    <row r="2294" spans="1:18" hidden="1" x14ac:dyDescent="0.25">
      <c r="A2294">
        <v>2008</v>
      </c>
      <c r="B2294" t="s">
        <v>252</v>
      </c>
      <c r="C2294" t="s">
        <v>253</v>
      </c>
      <c r="D2294">
        <v>2</v>
      </c>
      <c r="E2294">
        <v>94</v>
      </c>
      <c r="F2294">
        <v>81</v>
      </c>
      <c r="G2294" t="s">
        <v>20</v>
      </c>
      <c r="H2294" t="s">
        <v>21</v>
      </c>
      <c r="I2294" t="s">
        <v>22</v>
      </c>
      <c r="J2294" t="b">
        <v>0</v>
      </c>
      <c r="K2294" t="s">
        <v>1843</v>
      </c>
      <c r="L2294" t="s">
        <v>31</v>
      </c>
      <c r="M2294" t="b">
        <v>0</v>
      </c>
      <c r="N2294" t="s">
        <v>25</v>
      </c>
      <c r="O2294">
        <v>2483</v>
      </c>
      <c r="P2294">
        <v>317723</v>
      </c>
      <c r="Q2294" t="b">
        <v>0</v>
      </c>
      <c r="R2294">
        <v>20171011</v>
      </c>
    </row>
    <row r="2295" spans="1:18" hidden="1" x14ac:dyDescent="0.25">
      <c r="A2295">
        <v>2008</v>
      </c>
      <c r="B2295" t="s">
        <v>252</v>
      </c>
      <c r="C2295" t="s">
        <v>253</v>
      </c>
      <c r="D2295">
        <v>2</v>
      </c>
      <c r="E2295">
        <v>94</v>
      </c>
      <c r="F2295">
        <v>81</v>
      </c>
      <c r="G2295" t="s">
        <v>20</v>
      </c>
      <c r="H2295" t="s">
        <v>21</v>
      </c>
      <c r="I2295" t="s">
        <v>22</v>
      </c>
      <c r="J2295" t="b">
        <v>0</v>
      </c>
      <c r="K2295" t="s">
        <v>1844</v>
      </c>
      <c r="L2295" t="s">
        <v>1845</v>
      </c>
      <c r="M2295" t="b">
        <v>0</v>
      </c>
      <c r="N2295" t="s">
        <v>25</v>
      </c>
      <c r="O2295">
        <v>1385</v>
      </c>
      <c r="P2295">
        <v>317723</v>
      </c>
      <c r="Q2295" t="b">
        <v>0</v>
      </c>
      <c r="R2295">
        <v>20171011</v>
      </c>
    </row>
    <row r="2296" spans="1:18" hidden="1" x14ac:dyDescent="0.25">
      <c r="A2296">
        <v>2008</v>
      </c>
      <c r="B2296" t="s">
        <v>256</v>
      </c>
      <c r="C2296" t="s">
        <v>257</v>
      </c>
      <c r="D2296">
        <v>5</v>
      </c>
      <c r="E2296">
        <v>71</v>
      </c>
      <c r="F2296">
        <v>42</v>
      </c>
      <c r="G2296" t="s">
        <v>20</v>
      </c>
      <c r="H2296" t="s">
        <v>21</v>
      </c>
      <c r="I2296" t="s">
        <v>22</v>
      </c>
      <c r="J2296" t="b">
        <v>0</v>
      </c>
      <c r="K2296" t="s">
        <v>1846</v>
      </c>
      <c r="L2296" t="s">
        <v>29</v>
      </c>
      <c r="M2296" t="b">
        <v>0</v>
      </c>
      <c r="N2296" t="s">
        <v>25</v>
      </c>
      <c r="O2296">
        <v>804678</v>
      </c>
      <c r="P2296">
        <v>1011754</v>
      </c>
      <c r="Q2296" t="b">
        <v>0</v>
      </c>
      <c r="R2296">
        <v>20171011</v>
      </c>
    </row>
    <row r="2297" spans="1:18" hidden="1" x14ac:dyDescent="0.25">
      <c r="A2297">
        <v>2008</v>
      </c>
      <c r="B2297" t="s">
        <v>256</v>
      </c>
      <c r="C2297" t="s">
        <v>257</v>
      </c>
      <c r="D2297">
        <v>5</v>
      </c>
      <c r="E2297">
        <v>71</v>
      </c>
      <c r="F2297">
        <v>42</v>
      </c>
      <c r="G2297" t="s">
        <v>20</v>
      </c>
      <c r="H2297" t="s">
        <v>21</v>
      </c>
      <c r="I2297" t="s">
        <v>22</v>
      </c>
      <c r="J2297" t="b">
        <v>0</v>
      </c>
      <c r="K2297" t="s">
        <v>1847</v>
      </c>
      <c r="L2297" t="s">
        <v>932</v>
      </c>
      <c r="M2297" t="b">
        <v>0</v>
      </c>
      <c r="N2297" t="s">
        <v>25</v>
      </c>
      <c r="O2297">
        <v>207076</v>
      </c>
      <c r="P2297">
        <v>1011754</v>
      </c>
      <c r="Q2297" t="b">
        <v>0</v>
      </c>
      <c r="R2297">
        <v>20171011</v>
      </c>
    </row>
    <row r="2298" spans="1:18" hidden="1" x14ac:dyDescent="0.25">
      <c r="A2298">
        <v>2008</v>
      </c>
      <c r="B2298" t="s">
        <v>261</v>
      </c>
      <c r="C2298" t="s">
        <v>262</v>
      </c>
      <c r="D2298">
        <v>8</v>
      </c>
      <c r="E2298">
        <v>84</v>
      </c>
      <c r="F2298">
        <v>62</v>
      </c>
      <c r="G2298" t="s">
        <v>20</v>
      </c>
      <c r="H2298" t="s">
        <v>21</v>
      </c>
      <c r="I2298" t="s">
        <v>22</v>
      </c>
      <c r="J2298" t="b">
        <v>0</v>
      </c>
      <c r="K2298" t="s">
        <v>193</v>
      </c>
      <c r="L2298" t="s">
        <v>193</v>
      </c>
      <c r="M2298" t="b">
        <v>1</v>
      </c>
      <c r="N2298" t="s">
        <v>25</v>
      </c>
      <c r="O2298">
        <v>9</v>
      </c>
      <c r="P2298">
        <v>2331621</v>
      </c>
      <c r="Q2298" t="b">
        <v>0</v>
      </c>
      <c r="R2298">
        <v>20171011</v>
      </c>
    </row>
    <row r="2299" spans="1:18" hidden="1" x14ac:dyDescent="0.25">
      <c r="A2299">
        <v>2008</v>
      </c>
      <c r="B2299" t="s">
        <v>261</v>
      </c>
      <c r="C2299" t="s">
        <v>262</v>
      </c>
      <c r="D2299">
        <v>8</v>
      </c>
      <c r="E2299">
        <v>84</v>
      </c>
      <c r="F2299">
        <v>62</v>
      </c>
      <c r="G2299" t="s">
        <v>20</v>
      </c>
      <c r="H2299" t="s">
        <v>21</v>
      </c>
      <c r="I2299" t="s">
        <v>22</v>
      </c>
      <c r="J2299" t="b">
        <v>0</v>
      </c>
      <c r="K2299" t="s">
        <v>1848</v>
      </c>
      <c r="L2299" t="s">
        <v>932</v>
      </c>
      <c r="M2299" t="b">
        <v>0</v>
      </c>
      <c r="N2299" t="s">
        <v>25</v>
      </c>
      <c r="O2299">
        <v>50004</v>
      </c>
      <c r="P2299">
        <v>2331621</v>
      </c>
      <c r="Q2299" t="b">
        <v>0</v>
      </c>
      <c r="R2299">
        <v>20171011</v>
      </c>
    </row>
    <row r="2300" spans="1:18" hidden="1" x14ac:dyDescent="0.25">
      <c r="A2300">
        <v>2008</v>
      </c>
      <c r="B2300" t="s">
        <v>261</v>
      </c>
      <c r="C2300" t="s">
        <v>262</v>
      </c>
      <c r="D2300">
        <v>8</v>
      </c>
      <c r="E2300">
        <v>84</v>
      </c>
      <c r="F2300">
        <v>62</v>
      </c>
      <c r="G2300" t="s">
        <v>20</v>
      </c>
      <c r="H2300" t="s">
        <v>21</v>
      </c>
      <c r="I2300" t="s">
        <v>22</v>
      </c>
      <c r="J2300" t="b">
        <v>0</v>
      </c>
      <c r="K2300" t="s">
        <v>1849</v>
      </c>
      <c r="L2300" t="s">
        <v>24</v>
      </c>
      <c r="M2300" t="b">
        <v>0</v>
      </c>
      <c r="N2300" t="s">
        <v>25</v>
      </c>
      <c r="O2300">
        <v>990755</v>
      </c>
      <c r="P2300">
        <v>2331621</v>
      </c>
      <c r="Q2300" t="b">
        <v>0</v>
      </c>
      <c r="R2300">
        <v>20171011</v>
      </c>
    </row>
    <row r="2301" spans="1:18" hidden="1" x14ac:dyDescent="0.25">
      <c r="A2301">
        <v>2008</v>
      </c>
      <c r="B2301" t="s">
        <v>261</v>
      </c>
      <c r="C2301" t="s">
        <v>262</v>
      </c>
      <c r="D2301">
        <v>8</v>
      </c>
      <c r="E2301">
        <v>84</v>
      </c>
      <c r="F2301">
        <v>62</v>
      </c>
      <c r="G2301" t="s">
        <v>20</v>
      </c>
      <c r="H2301" t="s">
        <v>21</v>
      </c>
      <c r="I2301" t="s">
        <v>22</v>
      </c>
      <c r="J2301" t="b">
        <v>0</v>
      </c>
      <c r="K2301" t="s">
        <v>193</v>
      </c>
      <c r="L2301" t="s">
        <v>193</v>
      </c>
      <c r="M2301" t="b">
        <v>1</v>
      </c>
      <c r="N2301" t="s">
        <v>25</v>
      </c>
      <c r="O2301">
        <v>116</v>
      </c>
      <c r="P2301">
        <v>2331621</v>
      </c>
      <c r="Q2301" t="b">
        <v>0</v>
      </c>
      <c r="R2301">
        <v>20171011</v>
      </c>
    </row>
    <row r="2302" spans="1:18" hidden="1" x14ac:dyDescent="0.25">
      <c r="A2302">
        <v>2008</v>
      </c>
      <c r="B2302" t="s">
        <v>261</v>
      </c>
      <c r="C2302" t="s">
        <v>262</v>
      </c>
      <c r="D2302">
        <v>8</v>
      </c>
      <c r="E2302">
        <v>84</v>
      </c>
      <c r="F2302">
        <v>62</v>
      </c>
      <c r="G2302" t="s">
        <v>20</v>
      </c>
      <c r="H2302" t="s">
        <v>21</v>
      </c>
      <c r="I2302" t="s">
        <v>22</v>
      </c>
      <c r="J2302" t="b">
        <v>0</v>
      </c>
      <c r="K2302" t="s">
        <v>1645</v>
      </c>
      <c r="L2302" t="s">
        <v>1850</v>
      </c>
      <c r="M2302" t="b">
        <v>0</v>
      </c>
      <c r="N2302" t="s">
        <v>25</v>
      </c>
      <c r="O2302">
        <v>59733</v>
      </c>
      <c r="P2302">
        <v>2331621</v>
      </c>
      <c r="Q2302" t="b">
        <v>0</v>
      </c>
      <c r="R2302">
        <v>20171011</v>
      </c>
    </row>
    <row r="2303" spans="1:18" hidden="1" x14ac:dyDescent="0.25">
      <c r="A2303">
        <v>2008</v>
      </c>
      <c r="B2303" t="s">
        <v>261</v>
      </c>
      <c r="C2303" t="s">
        <v>262</v>
      </c>
      <c r="D2303">
        <v>8</v>
      </c>
      <c r="E2303">
        <v>84</v>
      </c>
      <c r="F2303">
        <v>62</v>
      </c>
      <c r="G2303" t="s">
        <v>20</v>
      </c>
      <c r="H2303" t="s">
        <v>21</v>
      </c>
      <c r="I2303" t="s">
        <v>22</v>
      </c>
      <c r="J2303" t="b">
        <v>0</v>
      </c>
      <c r="K2303" t="s">
        <v>1851</v>
      </c>
      <c r="L2303" t="s">
        <v>29</v>
      </c>
      <c r="M2303" t="b">
        <v>0</v>
      </c>
      <c r="N2303" t="s">
        <v>25</v>
      </c>
      <c r="O2303">
        <v>1230994</v>
      </c>
      <c r="P2303">
        <v>2331621</v>
      </c>
      <c r="Q2303" t="b">
        <v>0</v>
      </c>
      <c r="R2303">
        <v>20171011</v>
      </c>
    </row>
    <row r="2304" spans="1:18" hidden="1" x14ac:dyDescent="0.25">
      <c r="A2304">
        <v>2008</v>
      </c>
      <c r="B2304" t="s">
        <v>261</v>
      </c>
      <c r="C2304" t="s">
        <v>262</v>
      </c>
      <c r="D2304">
        <v>8</v>
      </c>
      <c r="E2304">
        <v>84</v>
      </c>
      <c r="F2304">
        <v>62</v>
      </c>
      <c r="G2304" t="s">
        <v>20</v>
      </c>
      <c r="H2304" t="s">
        <v>21</v>
      </c>
      <c r="I2304" t="s">
        <v>22</v>
      </c>
      <c r="J2304" t="b">
        <v>0</v>
      </c>
      <c r="K2304" t="s">
        <v>193</v>
      </c>
      <c r="L2304" t="s">
        <v>193</v>
      </c>
      <c r="M2304" t="b">
        <v>1</v>
      </c>
      <c r="N2304" t="s">
        <v>25</v>
      </c>
      <c r="O2304">
        <v>10</v>
      </c>
      <c r="P2304">
        <v>2331621</v>
      </c>
      <c r="Q2304" t="b">
        <v>0</v>
      </c>
      <c r="R2304">
        <v>20171011</v>
      </c>
    </row>
    <row r="2305" spans="1:18" hidden="1" x14ac:dyDescent="0.25">
      <c r="A2305">
        <v>2008</v>
      </c>
      <c r="B2305" t="s">
        <v>48</v>
      </c>
      <c r="C2305" t="s">
        <v>49</v>
      </c>
      <c r="D2305">
        <v>10</v>
      </c>
      <c r="E2305">
        <v>51</v>
      </c>
      <c r="F2305">
        <v>11</v>
      </c>
      <c r="G2305" t="s">
        <v>20</v>
      </c>
      <c r="H2305" t="s">
        <v>21</v>
      </c>
      <c r="I2305" t="s">
        <v>22</v>
      </c>
      <c r="J2305" t="b">
        <v>0</v>
      </c>
      <c r="K2305" t="s">
        <v>269</v>
      </c>
      <c r="L2305" t="s">
        <v>29</v>
      </c>
      <c r="M2305" t="b">
        <v>0</v>
      </c>
      <c r="N2305" t="s">
        <v>25</v>
      </c>
      <c r="O2305">
        <v>257539</v>
      </c>
      <c r="P2305">
        <v>398134</v>
      </c>
      <c r="Q2305" t="b">
        <v>0</v>
      </c>
      <c r="R2305">
        <v>20171011</v>
      </c>
    </row>
    <row r="2306" spans="1:18" hidden="1" x14ac:dyDescent="0.25">
      <c r="A2306">
        <v>2008</v>
      </c>
      <c r="B2306" t="s">
        <v>48</v>
      </c>
      <c r="C2306" t="s">
        <v>49</v>
      </c>
      <c r="D2306">
        <v>10</v>
      </c>
      <c r="E2306">
        <v>51</v>
      </c>
      <c r="F2306">
        <v>11</v>
      </c>
      <c r="G2306" t="s">
        <v>20</v>
      </c>
      <c r="H2306" t="s">
        <v>21</v>
      </c>
      <c r="I2306" t="s">
        <v>22</v>
      </c>
      <c r="J2306" t="b">
        <v>0</v>
      </c>
      <c r="K2306" t="s">
        <v>1852</v>
      </c>
      <c r="L2306" t="s">
        <v>24</v>
      </c>
      <c r="M2306" t="b">
        <v>0</v>
      </c>
      <c r="N2306" t="s">
        <v>25</v>
      </c>
      <c r="O2306">
        <v>140595</v>
      </c>
      <c r="P2306">
        <v>398134</v>
      </c>
      <c r="Q2306" t="b">
        <v>0</v>
      </c>
      <c r="R2306">
        <v>20171011</v>
      </c>
    </row>
    <row r="2307" spans="1:18" hidden="1" x14ac:dyDescent="0.25">
      <c r="A2307">
        <v>2008</v>
      </c>
      <c r="B2307" t="s">
        <v>271</v>
      </c>
      <c r="C2307" t="s">
        <v>272</v>
      </c>
      <c r="D2307">
        <v>13</v>
      </c>
      <c r="E2307">
        <v>58</v>
      </c>
      <c r="F2307">
        <v>44</v>
      </c>
      <c r="G2307" t="s">
        <v>20</v>
      </c>
      <c r="H2307" t="s">
        <v>21</v>
      </c>
      <c r="I2307" t="s">
        <v>961</v>
      </c>
      <c r="J2307" t="b">
        <v>0</v>
      </c>
      <c r="K2307" t="s">
        <v>1659</v>
      </c>
      <c r="L2307" t="s">
        <v>31</v>
      </c>
      <c r="M2307" t="b">
        <v>0</v>
      </c>
      <c r="N2307" t="s">
        <v>25</v>
      </c>
      <c r="O2307">
        <v>127923</v>
      </c>
      <c r="P2307">
        <v>3752485</v>
      </c>
      <c r="Q2307" t="b">
        <v>0</v>
      </c>
      <c r="R2307">
        <v>20171011</v>
      </c>
    </row>
    <row r="2308" spans="1:18" hidden="1" x14ac:dyDescent="0.25">
      <c r="A2308">
        <v>2008</v>
      </c>
      <c r="B2308" t="s">
        <v>271</v>
      </c>
      <c r="C2308" t="s">
        <v>272</v>
      </c>
      <c r="D2308">
        <v>13</v>
      </c>
      <c r="E2308">
        <v>58</v>
      </c>
      <c r="F2308">
        <v>44</v>
      </c>
      <c r="G2308" t="s">
        <v>20</v>
      </c>
      <c r="H2308" t="s">
        <v>21</v>
      </c>
      <c r="I2308" t="s">
        <v>22</v>
      </c>
      <c r="J2308" t="b">
        <v>0</v>
      </c>
      <c r="K2308" t="s">
        <v>1549</v>
      </c>
      <c r="L2308" t="s">
        <v>24</v>
      </c>
      <c r="M2308" t="b">
        <v>0</v>
      </c>
      <c r="N2308" t="s">
        <v>25</v>
      </c>
      <c r="O2308">
        <v>1228033</v>
      </c>
      <c r="P2308">
        <v>2137956</v>
      </c>
      <c r="Q2308" t="b">
        <v>0</v>
      </c>
      <c r="R2308">
        <v>20171011</v>
      </c>
    </row>
    <row r="2309" spans="1:18" hidden="1" x14ac:dyDescent="0.25">
      <c r="A2309">
        <v>2008</v>
      </c>
      <c r="B2309" t="s">
        <v>271</v>
      </c>
      <c r="C2309" t="s">
        <v>272</v>
      </c>
      <c r="D2309">
        <v>13</v>
      </c>
      <c r="E2309">
        <v>58</v>
      </c>
      <c r="F2309">
        <v>44</v>
      </c>
      <c r="G2309" t="s">
        <v>20</v>
      </c>
      <c r="H2309" t="s">
        <v>21</v>
      </c>
      <c r="I2309" t="s">
        <v>22</v>
      </c>
      <c r="J2309" t="b">
        <v>0</v>
      </c>
      <c r="K2309" t="s">
        <v>1853</v>
      </c>
      <c r="L2309" t="s">
        <v>29</v>
      </c>
      <c r="M2309" t="b">
        <v>0</v>
      </c>
      <c r="N2309" t="s">
        <v>25</v>
      </c>
      <c r="O2309">
        <v>909923</v>
      </c>
      <c r="P2309">
        <v>2137956</v>
      </c>
      <c r="Q2309" t="b">
        <v>0</v>
      </c>
      <c r="R2309">
        <v>20171011</v>
      </c>
    </row>
    <row r="2310" spans="1:18" hidden="1" x14ac:dyDescent="0.25">
      <c r="A2310">
        <v>2008</v>
      </c>
      <c r="B2310" t="s">
        <v>271</v>
      </c>
      <c r="C2310" t="s">
        <v>272</v>
      </c>
      <c r="D2310">
        <v>13</v>
      </c>
      <c r="E2310">
        <v>58</v>
      </c>
      <c r="F2310">
        <v>44</v>
      </c>
      <c r="G2310" t="s">
        <v>20</v>
      </c>
      <c r="H2310" t="s">
        <v>21</v>
      </c>
      <c r="I2310" t="s">
        <v>961</v>
      </c>
      <c r="J2310" t="b">
        <v>0</v>
      </c>
      <c r="K2310" t="s">
        <v>1853</v>
      </c>
      <c r="L2310" t="s">
        <v>29</v>
      </c>
      <c r="M2310" t="b">
        <v>0</v>
      </c>
      <c r="N2310" t="s">
        <v>25</v>
      </c>
      <c r="O2310">
        <v>1757393</v>
      </c>
      <c r="P2310">
        <v>3752485</v>
      </c>
      <c r="Q2310" t="b">
        <v>0</v>
      </c>
      <c r="R2310">
        <v>20171011</v>
      </c>
    </row>
    <row r="2311" spans="1:18" hidden="1" x14ac:dyDescent="0.25">
      <c r="A2311">
        <v>2008</v>
      </c>
      <c r="B2311" t="s">
        <v>271</v>
      </c>
      <c r="C2311" t="s">
        <v>272</v>
      </c>
      <c r="D2311">
        <v>13</v>
      </c>
      <c r="E2311">
        <v>58</v>
      </c>
      <c r="F2311">
        <v>44</v>
      </c>
      <c r="G2311" t="s">
        <v>20</v>
      </c>
      <c r="H2311" t="s">
        <v>21</v>
      </c>
      <c r="I2311" t="s">
        <v>961</v>
      </c>
      <c r="J2311" t="b">
        <v>0</v>
      </c>
      <c r="K2311" t="s">
        <v>193</v>
      </c>
      <c r="L2311" t="s">
        <v>193</v>
      </c>
      <c r="M2311" t="b">
        <v>1</v>
      </c>
      <c r="N2311" t="s">
        <v>25</v>
      </c>
      <c r="O2311">
        <v>29</v>
      </c>
      <c r="P2311">
        <v>3752485</v>
      </c>
      <c r="Q2311" t="b">
        <v>0</v>
      </c>
      <c r="R2311">
        <v>20171011</v>
      </c>
    </row>
    <row r="2312" spans="1:18" hidden="1" x14ac:dyDescent="0.25">
      <c r="A2312">
        <v>2008</v>
      </c>
      <c r="B2312" t="s">
        <v>271</v>
      </c>
      <c r="C2312" t="s">
        <v>272</v>
      </c>
      <c r="D2312">
        <v>13</v>
      </c>
      <c r="E2312">
        <v>58</v>
      </c>
      <c r="F2312">
        <v>44</v>
      </c>
      <c r="G2312" t="s">
        <v>20</v>
      </c>
      <c r="H2312" t="s">
        <v>21</v>
      </c>
      <c r="I2312" t="s">
        <v>961</v>
      </c>
      <c r="J2312" t="b">
        <v>0</v>
      </c>
      <c r="K2312" t="s">
        <v>193</v>
      </c>
      <c r="L2312" t="s">
        <v>193</v>
      </c>
      <c r="M2312" t="b">
        <v>1</v>
      </c>
      <c r="N2312" t="s">
        <v>25</v>
      </c>
      <c r="O2312">
        <v>43</v>
      </c>
      <c r="P2312">
        <v>3752485</v>
      </c>
      <c r="Q2312" t="b">
        <v>0</v>
      </c>
      <c r="R2312">
        <v>20171011</v>
      </c>
    </row>
    <row r="2313" spans="1:18" hidden="1" x14ac:dyDescent="0.25">
      <c r="A2313">
        <v>2008</v>
      </c>
      <c r="B2313" t="s">
        <v>271</v>
      </c>
      <c r="C2313" t="s">
        <v>272</v>
      </c>
      <c r="D2313">
        <v>13</v>
      </c>
      <c r="E2313">
        <v>58</v>
      </c>
      <c r="F2313">
        <v>44</v>
      </c>
      <c r="G2313" t="s">
        <v>20</v>
      </c>
      <c r="H2313" t="s">
        <v>21</v>
      </c>
      <c r="I2313" t="s">
        <v>961</v>
      </c>
      <c r="J2313" t="b">
        <v>0</v>
      </c>
      <c r="K2313" t="s">
        <v>1549</v>
      </c>
      <c r="L2313" t="s">
        <v>24</v>
      </c>
      <c r="M2313" t="b">
        <v>0</v>
      </c>
      <c r="N2313" t="s">
        <v>25</v>
      </c>
      <c r="O2313">
        <v>1867097</v>
      </c>
      <c r="P2313">
        <v>3752485</v>
      </c>
      <c r="Q2313" t="b">
        <v>0</v>
      </c>
      <c r="R2313">
        <v>20171011</v>
      </c>
    </row>
    <row r="2314" spans="1:18" hidden="1" x14ac:dyDescent="0.25">
      <c r="A2314">
        <v>2008</v>
      </c>
      <c r="B2314" t="s">
        <v>275</v>
      </c>
      <c r="C2314" t="s">
        <v>276</v>
      </c>
      <c r="D2314">
        <v>16</v>
      </c>
      <c r="E2314">
        <v>82</v>
      </c>
      <c r="F2314">
        <v>63</v>
      </c>
      <c r="G2314" t="s">
        <v>20</v>
      </c>
      <c r="H2314" t="s">
        <v>21</v>
      </c>
      <c r="I2314" t="s">
        <v>22</v>
      </c>
      <c r="J2314" t="b">
        <v>0</v>
      </c>
      <c r="K2314" t="s">
        <v>193</v>
      </c>
      <c r="L2314" t="s">
        <v>193</v>
      </c>
      <c r="M2314" t="b">
        <v>1</v>
      </c>
      <c r="N2314" t="s">
        <v>25</v>
      </c>
      <c r="O2314">
        <v>3</v>
      </c>
      <c r="P2314">
        <v>644780</v>
      </c>
      <c r="Q2314" t="b">
        <v>0</v>
      </c>
      <c r="R2314">
        <v>20171011</v>
      </c>
    </row>
    <row r="2315" spans="1:18" hidden="1" x14ac:dyDescent="0.25">
      <c r="A2315">
        <v>2008</v>
      </c>
      <c r="B2315" t="s">
        <v>275</v>
      </c>
      <c r="C2315" t="s">
        <v>276</v>
      </c>
      <c r="D2315">
        <v>16</v>
      </c>
      <c r="E2315">
        <v>82</v>
      </c>
      <c r="F2315">
        <v>63</v>
      </c>
      <c r="G2315" t="s">
        <v>20</v>
      </c>
      <c r="H2315" t="s">
        <v>21</v>
      </c>
      <c r="I2315" t="s">
        <v>22</v>
      </c>
      <c r="J2315" t="b">
        <v>0</v>
      </c>
      <c r="K2315" t="s">
        <v>1854</v>
      </c>
      <c r="L2315" t="s">
        <v>31</v>
      </c>
      <c r="M2315" t="b">
        <v>0</v>
      </c>
      <c r="N2315" t="s">
        <v>25</v>
      </c>
      <c r="O2315">
        <v>9958</v>
      </c>
      <c r="P2315">
        <v>644780</v>
      </c>
      <c r="Q2315" t="b">
        <v>0</v>
      </c>
      <c r="R2315">
        <v>20171011</v>
      </c>
    </row>
    <row r="2316" spans="1:18" hidden="1" x14ac:dyDescent="0.25">
      <c r="A2316">
        <v>2008</v>
      </c>
      <c r="B2316" t="s">
        <v>275</v>
      </c>
      <c r="C2316" t="s">
        <v>276</v>
      </c>
      <c r="D2316">
        <v>16</v>
      </c>
      <c r="E2316">
        <v>82</v>
      </c>
      <c r="F2316">
        <v>63</v>
      </c>
      <c r="G2316" t="s">
        <v>20</v>
      </c>
      <c r="H2316" t="s">
        <v>21</v>
      </c>
      <c r="I2316" t="s">
        <v>22</v>
      </c>
      <c r="J2316" t="b">
        <v>0</v>
      </c>
      <c r="K2316" t="s">
        <v>1855</v>
      </c>
      <c r="L2316" t="s">
        <v>24</v>
      </c>
      <c r="M2316" t="b">
        <v>0</v>
      </c>
      <c r="N2316" t="s">
        <v>25</v>
      </c>
      <c r="O2316">
        <v>371744</v>
      </c>
      <c r="P2316">
        <v>644780</v>
      </c>
      <c r="Q2316" t="b">
        <v>0</v>
      </c>
      <c r="R2316">
        <v>20171011</v>
      </c>
    </row>
    <row r="2317" spans="1:18" hidden="1" x14ac:dyDescent="0.25">
      <c r="A2317">
        <v>2008</v>
      </c>
      <c r="B2317" t="s">
        <v>275</v>
      </c>
      <c r="C2317" t="s">
        <v>276</v>
      </c>
      <c r="D2317">
        <v>16</v>
      </c>
      <c r="E2317">
        <v>82</v>
      </c>
      <c r="F2317">
        <v>63</v>
      </c>
      <c r="G2317" t="s">
        <v>20</v>
      </c>
      <c r="H2317" t="s">
        <v>21</v>
      </c>
      <c r="I2317" t="s">
        <v>22</v>
      </c>
      <c r="J2317" t="b">
        <v>0</v>
      </c>
      <c r="K2317" t="s">
        <v>1856</v>
      </c>
      <c r="L2317" t="s">
        <v>29</v>
      </c>
      <c r="M2317" t="b">
        <v>0</v>
      </c>
      <c r="N2317" t="s">
        <v>25</v>
      </c>
      <c r="O2317">
        <v>219903</v>
      </c>
      <c r="P2317">
        <v>644780</v>
      </c>
      <c r="Q2317" t="b">
        <v>0</v>
      </c>
      <c r="R2317">
        <v>20171011</v>
      </c>
    </row>
    <row r="2318" spans="1:18" hidden="1" x14ac:dyDescent="0.25">
      <c r="A2318">
        <v>2008</v>
      </c>
      <c r="B2318" t="s">
        <v>275</v>
      </c>
      <c r="C2318" t="s">
        <v>276</v>
      </c>
      <c r="D2318">
        <v>16</v>
      </c>
      <c r="E2318">
        <v>82</v>
      </c>
      <c r="F2318">
        <v>63</v>
      </c>
      <c r="G2318" t="s">
        <v>20</v>
      </c>
      <c r="H2318" t="s">
        <v>21</v>
      </c>
      <c r="I2318" t="s">
        <v>22</v>
      </c>
      <c r="J2318" t="b">
        <v>0</v>
      </c>
      <c r="K2318" t="s">
        <v>1857</v>
      </c>
      <c r="L2318" t="s">
        <v>27</v>
      </c>
      <c r="M2318" t="b">
        <v>0</v>
      </c>
      <c r="N2318" t="s">
        <v>25</v>
      </c>
      <c r="O2318">
        <v>34510</v>
      </c>
      <c r="P2318">
        <v>644780</v>
      </c>
      <c r="Q2318" t="b">
        <v>0</v>
      </c>
      <c r="R2318">
        <v>20171011</v>
      </c>
    </row>
    <row r="2319" spans="1:18" hidden="1" x14ac:dyDescent="0.25">
      <c r="A2319">
        <v>2008</v>
      </c>
      <c r="B2319" t="s">
        <v>275</v>
      </c>
      <c r="C2319" t="s">
        <v>276</v>
      </c>
      <c r="D2319">
        <v>16</v>
      </c>
      <c r="E2319">
        <v>82</v>
      </c>
      <c r="F2319">
        <v>63</v>
      </c>
      <c r="G2319" t="s">
        <v>20</v>
      </c>
      <c r="H2319" t="s">
        <v>21</v>
      </c>
      <c r="I2319" t="s">
        <v>22</v>
      </c>
      <c r="J2319" t="b">
        <v>0</v>
      </c>
      <c r="K2319" t="s">
        <v>1858</v>
      </c>
      <c r="L2319" t="s">
        <v>27</v>
      </c>
      <c r="M2319" t="b">
        <v>0</v>
      </c>
      <c r="N2319" t="s">
        <v>25</v>
      </c>
      <c r="O2319">
        <v>8662</v>
      </c>
      <c r="P2319">
        <v>644780</v>
      </c>
      <c r="Q2319" t="b">
        <v>0</v>
      </c>
      <c r="R2319">
        <v>20171011</v>
      </c>
    </row>
    <row r="2320" spans="1:18" hidden="1" x14ac:dyDescent="0.25">
      <c r="A2320">
        <v>2008</v>
      </c>
      <c r="B2320" t="s">
        <v>279</v>
      </c>
      <c r="C2320" t="s">
        <v>280</v>
      </c>
      <c r="D2320">
        <v>17</v>
      </c>
      <c r="E2320">
        <v>33</v>
      </c>
      <c r="F2320">
        <v>21</v>
      </c>
      <c r="G2320" t="s">
        <v>20</v>
      </c>
      <c r="H2320" t="s">
        <v>21</v>
      </c>
      <c r="I2320" t="s">
        <v>22</v>
      </c>
      <c r="J2320" t="b">
        <v>0</v>
      </c>
      <c r="K2320" t="s">
        <v>1859</v>
      </c>
      <c r="L2320" t="s">
        <v>24</v>
      </c>
      <c r="M2320" t="b">
        <v>0</v>
      </c>
      <c r="N2320" t="s">
        <v>25</v>
      </c>
      <c r="O2320">
        <v>1520621</v>
      </c>
      <c r="P2320">
        <v>5329884</v>
      </c>
      <c r="Q2320" t="b">
        <v>0</v>
      </c>
      <c r="R2320">
        <v>20171011</v>
      </c>
    </row>
    <row r="2321" spans="1:18" hidden="1" x14ac:dyDescent="0.25">
      <c r="A2321">
        <v>2008</v>
      </c>
      <c r="B2321" t="s">
        <v>279</v>
      </c>
      <c r="C2321" t="s">
        <v>280</v>
      </c>
      <c r="D2321">
        <v>17</v>
      </c>
      <c r="E2321">
        <v>33</v>
      </c>
      <c r="F2321">
        <v>21</v>
      </c>
      <c r="G2321" t="s">
        <v>20</v>
      </c>
      <c r="H2321" t="s">
        <v>21</v>
      </c>
      <c r="I2321" t="s">
        <v>22</v>
      </c>
      <c r="J2321" t="b">
        <v>0</v>
      </c>
      <c r="K2321" t="s">
        <v>1860</v>
      </c>
      <c r="L2321" t="s">
        <v>182</v>
      </c>
      <c r="M2321" t="b">
        <v>0</v>
      </c>
      <c r="N2321" t="s">
        <v>25</v>
      </c>
      <c r="O2321">
        <v>24059</v>
      </c>
      <c r="P2321">
        <v>5329884</v>
      </c>
      <c r="Q2321" t="b">
        <v>0</v>
      </c>
      <c r="R2321">
        <v>20171011</v>
      </c>
    </row>
    <row r="2322" spans="1:18" hidden="1" x14ac:dyDescent="0.25">
      <c r="A2322">
        <v>2008</v>
      </c>
      <c r="B2322" t="s">
        <v>279</v>
      </c>
      <c r="C2322" t="s">
        <v>280</v>
      </c>
      <c r="D2322">
        <v>17</v>
      </c>
      <c r="E2322">
        <v>33</v>
      </c>
      <c r="F2322">
        <v>21</v>
      </c>
      <c r="G2322" t="s">
        <v>20</v>
      </c>
      <c r="H2322" t="s">
        <v>21</v>
      </c>
      <c r="I2322" t="s">
        <v>22</v>
      </c>
      <c r="J2322" t="b">
        <v>0</v>
      </c>
      <c r="K2322" t="s">
        <v>1861</v>
      </c>
      <c r="L2322" t="s">
        <v>932</v>
      </c>
      <c r="M2322" t="b">
        <v>0</v>
      </c>
      <c r="N2322" t="s">
        <v>25</v>
      </c>
      <c r="O2322">
        <v>119135</v>
      </c>
      <c r="P2322">
        <v>5329884</v>
      </c>
      <c r="Q2322" t="b">
        <v>0</v>
      </c>
      <c r="R2322">
        <v>20171011</v>
      </c>
    </row>
    <row r="2323" spans="1:18" hidden="1" x14ac:dyDescent="0.25">
      <c r="A2323">
        <v>2008</v>
      </c>
      <c r="B2323" t="s">
        <v>279</v>
      </c>
      <c r="C2323" t="s">
        <v>280</v>
      </c>
      <c r="D2323">
        <v>17</v>
      </c>
      <c r="E2323">
        <v>33</v>
      </c>
      <c r="F2323">
        <v>21</v>
      </c>
      <c r="G2323" t="s">
        <v>20</v>
      </c>
      <c r="H2323" t="s">
        <v>21</v>
      </c>
      <c r="I2323" t="s">
        <v>22</v>
      </c>
      <c r="J2323" t="b">
        <v>0</v>
      </c>
      <c r="K2323" t="s">
        <v>193</v>
      </c>
      <c r="L2323" t="s">
        <v>193</v>
      </c>
      <c r="M2323" t="b">
        <v>1</v>
      </c>
      <c r="N2323" t="s">
        <v>25</v>
      </c>
      <c r="O2323">
        <v>1</v>
      </c>
      <c r="P2323">
        <v>5329884</v>
      </c>
      <c r="Q2323" t="b">
        <v>0</v>
      </c>
      <c r="R2323">
        <v>20171011</v>
      </c>
    </row>
    <row r="2324" spans="1:18" hidden="1" x14ac:dyDescent="0.25">
      <c r="A2324">
        <v>2008</v>
      </c>
      <c r="B2324" t="s">
        <v>279</v>
      </c>
      <c r="C2324" t="s">
        <v>280</v>
      </c>
      <c r="D2324">
        <v>17</v>
      </c>
      <c r="E2324">
        <v>33</v>
      </c>
      <c r="F2324">
        <v>21</v>
      </c>
      <c r="G2324" t="s">
        <v>20</v>
      </c>
      <c r="H2324" t="s">
        <v>21</v>
      </c>
      <c r="I2324" t="s">
        <v>22</v>
      </c>
      <c r="J2324" t="b">
        <v>0</v>
      </c>
      <c r="K2324" t="s">
        <v>1862</v>
      </c>
      <c r="L2324" t="s">
        <v>31</v>
      </c>
      <c r="M2324" t="b">
        <v>0</v>
      </c>
      <c r="N2324" t="s">
        <v>25</v>
      </c>
      <c r="O2324">
        <v>50224</v>
      </c>
      <c r="P2324">
        <v>5329884</v>
      </c>
      <c r="Q2324" t="b">
        <v>0</v>
      </c>
      <c r="R2324">
        <v>20171011</v>
      </c>
    </row>
    <row r="2325" spans="1:18" hidden="1" x14ac:dyDescent="0.25">
      <c r="A2325">
        <v>2008</v>
      </c>
      <c r="B2325" t="s">
        <v>279</v>
      </c>
      <c r="C2325" t="s">
        <v>280</v>
      </c>
      <c r="D2325">
        <v>17</v>
      </c>
      <c r="E2325">
        <v>33</v>
      </c>
      <c r="F2325">
        <v>21</v>
      </c>
      <c r="G2325" t="s">
        <v>20</v>
      </c>
      <c r="H2325" t="s">
        <v>21</v>
      </c>
      <c r="I2325" t="s">
        <v>22</v>
      </c>
      <c r="J2325" t="b">
        <v>0</v>
      </c>
      <c r="K2325" t="s">
        <v>1196</v>
      </c>
      <c r="L2325" t="s">
        <v>29</v>
      </c>
      <c r="M2325" t="b">
        <v>0</v>
      </c>
      <c r="N2325" t="s">
        <v>25</v>
      </c>
      <c r="O2325">
        <v>3615844</v>
      </c>
      <c r="P2325">
        <v>5329884</v>
      </c>
      <c r="Q2325" t="b">
        <v>0</v>
      </c>
      <c r="R2325">
        <v>20171011</v>
      </c>
    </row>
    <row r="2326" spans="1:18" hidden="1" x14ac:dyDescent="0.25">
      <c r="A2326">
        <v>2008</v>
      </c>
      <c r="B2326" t="s">
        <v>286</v>
      </c>
      <c r="C2326" t="s">
        <v>287</v>
      </c>
      <c r="D2326">
        <v>19</v>
      </c>
      <c r="E2326">
        <v>42</v>
      </c>
      <c r="F2326">
        <v>31</v>
      </c>
      <c r="G2326" t="s">
        <v>20</v>
      </c>
      <c r="H2326" t="s">
        <v>21</v>
      </c>
      <c r="I2326" t="s">
        <v>22</v>
      </c>
      <c r="J2326" t="b">
        <v>0</v>
      </c>
      <c r="K2326" t="s">
        <v>639</v>
      </c>
      <c r="L2326" t="s">
        <v>29</v>
      </c>
      <c r="M2326" t="b">
        <v>0</v>
      </c>
      <c r="N2326" t="s">
        <v>25</v>
      </c>
      <c r="O2326">
        <v>941665</v>
      </c>
      <c r="P2326">
        <v>1502918</v>
      </c>
      <c r="Q2326" t="b">
        <v>0</v>
      </c>
      <c r="R2326">
        <v>20171011</v>
      </c>
    </row>
    <row r="2327" spans="1:18" hidden="1" x14ac:dyDescent="0.25">
      <c r="A2327">
        <v>2008</v>
      </c>
      <c r="B2327" t="s">
        <v>286</v>
      </c>
      <c r="C2327" t="s">
        <v>287</v>
      </c>
      <c r="D2327">
        <v>19</v>
      </c>
      <c r="E2327">
        <v>42</v>
      </c>
      <c r="F2327">
        <v>31</v>
      </c>
      <c r="G2327" t="s">
        <v>20</v>
      </c>
      <c r="H2327" t="s">
        <v>21</v>
      </c>
      <c r="I2327" t="s">
        <v>22</v>
      </c>
      <c r="J2327" t="b">
        <v>0</v>
      </c>
      <c r="K2327" t="s">
        <v>193</v>
      </c>
      <c r="L2327" t="s">
        <v>193</v>
      </c>
      <c r="M2327" t="b">
        <v>1</v>
      </c>
      <c r="N2327" t="s">
        <v>25</v>
      </c>
      <c r="O2327">
        <v>1247</v>
      </c>
      <c r="P2327">
        <v>1502918</v>
      </c>
      <c r="Q2327" t="b">
        <v>0</v>
      </c>
      <c r="R2327">
        <v>20171011</v>
      </c>
    </row>
    <row r="2328" spans="1:18" hidden="1" x14ac:dyDescent="0.25">
      <c r="A2328">
        <v>2008</v>
      </c>
      <c r="B2328" t="s">
        <v>286</v>
      </c>
      <c r="C2328" t="s">
        <v>287</v>
      </c>
      <c r="D2328">
        <v>19</v>
      </c>
      <c r="E2328">
        <v>42</v>
      </c>
      <c r="F2328">
        <v>31</v>
      </c>
      <c r="G2328" t="s">
        <v>20</v>
      </c>
      <c r="H2328" t="s">
        <v>21</v>
      </c>
      <c r="I2328" t="s">
        <v>22</v>
      </c>
      <c r="J2328" t="b">
        <v>0</v>
      </c>
      <c r="K2328" t="s">
        <v>1863</v>
      </c>
      <c r="L2328" t="s">
        <v>24</v>
      </c>
      <c r="M2328" t="b">
        <v>0</v>
      </c>
      <c r="N2328" t="s">
        <v>25</v>
      </c>
      <c r="O2328">
        <v>560006</v>
      </c>
      <c r="P2328">
        <v>1502918</v>
      </c>
      <c r="Q2328" t="b">
        <v>0</v>
      </c>
      <c r="R2328">
        <v>20171011</v>
      </c>
    </row>
    <row r="2329" spans="1:18" hidden="1" x14ac:dyDescent="0.25">
      <c r="A2329">
        <v>2008</v>
      </c>
      <c r="B2329" t="s">
        <v>292</v>
      </c>
      <c r="C2329" t="s">
        <v>293</v>
      </c>
      <c r="D2329">
        <v>20</v>
      </c>
      <c r="E2329">
        <v>47</v>
      </c>
      <c r="F2329">
        <v>32</v>
      </c>
      <c r="G2329" t="s">
        <v>20</v>
      </c>
      <c r="H2329" t="s">
        <v>21</v>
      </c>
      <c r="I2329" t="s">
        <v>22</v>
      </c>
      <c r="J2329" t="b">
        <v>0</v>
      </c>
      <c r="K2329" t="s">
        <v>1864</v>
      </c>
      <c r="L2329" t="s">
        <v>31</v>
      </c>
      <c r="M2329" t="b">
        <v>0</v>
      </c>
      <c r="N2329" t="s">
        <v>25</v>
      </c>
      <c r="O2329">
        <v>25727</v>
      </c>
      <c r="P2329">
        <v>1210690</v>
      </c>
      <c r="Q2329" t="b">
        <v>0</v>
      </c>
      <c r="R2329">
        <v>20171011</v>
      </c>
    </row>
    <row r="2330" spans="1:18" hidden="1" x14ac:dyDescent="0.25">
      <c r="A2330">
        <v>2008</v>
      </c>
      <c r="B2330" t="s">
        <v>292</v>
      </c>
      <c r="C2330" t="s">
        <v>293</v>
      </c>
      <c r="D2330">
        <v>20</v>
      </c>
      <c r="E2330">
        <v>47</v>
      </c>
      <c r="F2330">
        <v>32</v>
      </c>
      <c r="G2330" t="s">
        <v>20</v>
      </c>
      <c r="H2330" t="s">
        <v>21</v>
      </c>
      <c r="I2330" t="s">
        <v>22</v>
      </c>
      <c r="J2330" t="b">
        <v>0</v>
      </c>
      <c r="K2330" t="s">
        <v>1203</v>
      </c>
      <c r="L2330" t="s">
        <v>24</v>
      </c>
      <c r="M2330" t="b">
        <v>0</v>
      </c>
      <c r="N2330" t="s">
        <v>25</v>
      </c>
      <c r="O2330">
        <v>727121</v>
      </c>
      <c r="P2330">
        <v>1210690</v>
      </c>
      <c r="Q2330" t="b">
        <v>0</v>
      </c>
      <c r="R2330">
        <v>20171011</v>
      </c>
    </row>
    <row r="2331" spans="1:18" hidden="1" x14ac:dyDescent="0.25">
      <c r="A2331">
        <v>2008</v>
      </c>
      <c r="B2331" t="s">
        <v>292</v>
      </c>
      <c r="C2331" t="s">
        <v>293</v>
      </c>
      <c r="D2331">
        <v>20</v>
      </c>
      <c r="E2331">
        <v>47</v>
      </c>
      <c r="F2331">
        <v>32</v>
      </c>
      <c r="G2331" t="s">
        <v>20</v>
      </c>
      <c r="H2331" t="s">
        <v>21</v>
      </c>
      <c r="I2331" t="s">
        <v>22</v>
      </c>
      <c r="J2331" t="b">
        <v>0</v>
      </c>
      <c r="K2331" t="s">
        <v>1865</v>
      </c>
      <c r="L2331" t="s">
        <v>29</v>
      </c>
      <c r="M2331" t="b">
        <v>0</v>
      </c>
      <c r="N2331" t="s">
        <v>25</v>
      </c>
      <c r="O2331">
        <v>441399</v>
      </c>
      <c r="P2331">
        <v>1210690</v>
      </c>
      <c r="Q2331" t="b">
        <v>0</v>
      </c>
      <c r="R2331">
        <v>20171011</v>
      </c>
    </row>
    <row r="2332" spans="1:18" hidden="1" x14ac:dyDescent="0.25">
      <c r="A2332">
        <v>2008</v>
      </c>
      <c r="B2332" t="s">
        <v>292</v>
      </c>
      <c r="C2332" t="s">
        <v>293</v>
      </c>
      <c r="D2332">
        <v>20</v>
      </c>
      <c r="E2332">
        <v>47</v>
      </c>
      <c r="F2332">
        <v>32</v>
      </c>
      <c r="G2332" t="s">
        <v>20</v>
      </c>
      <c r="H2332" t="s">
        <v>21</v>
      </c>
      <c r="I2332" t="s">
        <v>22</v>
      </c>
      <c r="J2332" t="b">
        <v>0</v>
      </c>
      <c r="K2332" t="s">
        <v>1866</v>
      </c>
      <c r="L2332" t="s">
        <v>1192</v>
      </c>
      <c r="M2332" t="b">
        <v>0</v>
      </c>
      <c r="N2332" t="s">
        <v>25</v>
      </c>
      <c r="O2332">
        <v>16443</v>
      </c>
      <c r="P2332">
        <v>1210690</v>
      </c>
      <c r="Q2332" t="b">
        <v>0</v>
      </c>
      <c r="R2332">
        <v>20171011</v>
      </c>
    </row>
    <row r="2333" spans="1:18" hidden="1" x14ac:dyDescent="0.25">
      <c r="A2333">
        <v>2008</v>
      </c>
      <c r="B2333" t="s">
        <v>298</v>
      </c>
      <c r="C2333" t="s">
        <v>299</v>
      </c>
      <c r="D2333">
        <v>21</v>
      </c>
      <c r="E2333">
        <v>61</v>
      </c>
      <c r="F2333">
        <v>51</v>
      </c>
      <c r="G2333" t="s">
        <v>20</v>
      </c>
      <c r="H2333" t="s">
        <v>21</v>
      </c>
      <c r="I2333" t="s">
        <v>22</v>
      </c>
      <c r="J2333" t="b">
        <v>0</v>
      </c>
      <c r="K2333" t="s">
        <v>646</v>
      </c>
      <c r="L2333" t="s">
        <v>24</v>
      </c>
      <c r="M2333" t="b">
        <v>0</v>
      </c>
      <c r="N2333" t="s">
        <v>25</v>
      </c>
      <c r="O2333">
        <v>953816</v>
      </c>
      <c r="P2333">
        <v>1800821</v>
      </c>
      <c r="Q2333" t="b">
        <v>0</v>
      </c>
      <c r="R2333">
        <v>20171011</v>
      </c>
    </row>
    <row r="2334" spans="1:18" hidden="1" x14ac:dyDescent="0.25">
      <c r="A2334">
        <v>2008</v>
      </c>
      <c r="B2334" t="s">
        <v>298</v>
      </c>
      <c r="C2334" t="s">
        <v>299</v>
      </c>
      <c r="D2334">
        <v>21</v>
      </c>
      <c r="E2334">
        <v>61</v>
      </c>
      <c r="F2334">
        <v>51</v>
      </c>
      <c r="G2334" t="s">
        <v>20</v>
      </c>
      <c r="H2334" t="s">
        <v>21</v>
      </c>
      <c r="I2334" t="s">
        <v>22</v>
      </c>
      <c r="J2334" t="b">
        <v>0</v>
      </c>
      <c r="K2334" t="s">
        <v>1867</v>
      </c>
      <c r="L2334" t="s">
        <v>29</v>
      </c>
      <c r="M2334" t="b">
        <v>0</v>
      </c>
      <c r="N2334" t="s">
        <v>25</v>
      </c>
      <c r="O2334">
        <v>847005</v>
      </c>
      <c r="P2334">
        <v>1800821</v>
      </c>
      <c r="Q2334" t="b">
        <v>0</v>
      </c>
      <c r="R2334">
        <v>20171011</v>
      </c>
    </row>
    <row r="2335" spans="1:18" hidden="1" x14ac:dyDescent="0.25">
      <c r="A2335">
        <v>2008</v>
      </c>
      <c r="B2335" t="s">
        <v>303</v>
      </c>
      <c r="C2335" t="s">
        <v>304</v>
      </c>
      <c r="D2335">
        <v>22</v>
      </c>
      <c r="E2335">
        <v>72</v>
      </c>
      <c r="F2335">
        <v>45</v>
      </c>
      <c r="G2335" t="s">
        <v>20</v>
      </c>
      <c r="H2335" t="s">
        <v>21</v>
      </c>
      <c r="I2335" t="s">
        <v>22</v>
      </c>
      <c r="J2335" t="b">
        <v>0</v>
      </c>
      <c r="K2335" t="s">
        <v>1868</v>
      </c>
      <c r="L2335" t="s">
        <v>1845</v>
      </c>
      <c r="M2335" t="b">
        <v>0</v>
      </c>
      <c r="N2335" t="s">
        <v>25</v>
      </c>
      <c r="O2335">
        <v>13729</v>
      </c>
      <c r="P2335">
        <v>1896574</v>
      </c>
      <c r="Q2335" t="b">
        <v>0</v>
      </c>
      <c r="R2335">
        <v>20171011</v>
      </c>
    </row>
    <row r="2336" spans="1:18" hidden="1" x14ac:dyDescent="0.25">
      <c r="A2336">
        <v>2008</v>
      </c>
      <c r="B2336" t="s">
        <v>303</v>
      </c>
      <c r="C2336" t="s">
        <v>304</v>
      </c>
      <c r="D2336">
        <v>22</v>
      </c>
      <c r="E2336">
        <v>72</v>
      </c>
      <c r="F2336">
        <v>45</v>
      </c>
      <c r="G2336" t="s">
        <v>20</v>
      </c>
      <c r="H2336" t="s">
        <v>21</v>
      </c>
      <c r="I2336" t="s">
        <v>22</v>
      </c>
      <c r="J2336" t="b">
        <v>0</v>
      </c>
      <c r="K2336" t="s">
        <v>1869</v>
      </c>
      <c r="L2336" t="s">
        <v>31</v>
      </c>
      <c r="M2336" t="b">
        <v>0</v>
      </c>
      <c r="N2336" t="s">
        <v>25</v>
      </c>
      <c r="O2336">
        <v>18590</v>
      </c>
      <c r="P2336">
        <v>1896574</v>
      </c>
      <c r="Q2336" t="b">
        <v>0</v>
      </c>
      <c r="R2336">
        <v>20171011</v>
      </c>
    </row>
    <row r="2337" spans="1:18" hidden="1" x14ac:dyDescent="0.25">
      <c r="A2337">
        <v>2008</v>
      </c>
      <c r="B2337" t="s">
        <v>303</v>
      </c>
      <c r="C2337" t="s">
        <v>304</v>
      </c>
      <c r="D2337">
        <v>22</v>
      </c>
      <c r="E2337">
        <v>72</v>
      </c>
      <c r="F2337">
        <v>45</v>
      </c>
      <c r="G2337" t="s">
        <v>20</v>
      </c>
      <c r="H2337" t="s">
        <v>21</v>
      </c>
      <c r="I2337" t="s">
        <v>22</v>
      </c>
      <c r="J2337" t="b">
        <v>0</v>
      </c>
      <c r="K2337" t="s">
        <v>1213</v>
      </c>
      <c r="L2337" t="s">
        <v>29</v>
      </c>
      <c r="M2337" t="b">
        <v>0</v>
      </c>
      <c r="N2337" t="s">
        <v>25</v>
      </c>
      <c r="O2337">
        <v>988298</v>
      </c>
      <c r="P2337">
        <v>1896574</v>
      </c>
      <c r="Q2337" t="b">
        <v>0</v>
      </c>
      <c r="R2337">
        <v>20171011</v>
      </c>
    </row>
    <row r="2338" spans="1:18" hidden="1" x14ac:dyDescent="0.25">
      <c r="A2338">
        <v>2008</v>
      </c>
      <c r="B2338" t="s">
        <v>303</v>
      </c>
      <c r="C2338" t="s">
        <v>304</v>
      </c>
      <c r="D2338">
        <v>22</v>
      </c>
      <c r="E2338">
        <v>72</v>
      </c>
      <c r="F2338">
        <v>45</v>
      </c>
      <c r="G2338" t="s">
        <v>20</v>
      </c>
      <c r="H2338" t="s">
        <v>21</v>
      </c>
      <c r="I2338" t="s">
        <v>22</v>
      </c>
      <c r="J2338" t="b">
        <v>0</v>
      </c>
      <c r="K2338" t="s">
        <v>1675</v>
      </c>
      <c r="L2338" t="s">
        <v>24</v>
      </c>
      <c r="M2338" t="b">
        <v>0</v>
      </c>
      <c r="N2338" t="s">
        <v>25</v>
      </c>
      <c r="O2338">
        <v>867177</v>
      </c>
      <c r="P2338">
        <v>1896574</v>
      </c>
      <c r="Q2338" t="b">
        <v>0</v>
      </c>
      <c r="R2338">
        <v>20171011</v>
      </c>
    </row>
    <row r="2339" spans="1:18" hidden="1" x14ac:dyDescent="0.25">
      <c r="A2339">
        <v>2008</v>
      </c>
      <c r="B2339" t="s">
        <v>303</v>
      </c>
      <c r="C2339" t="s">
        <v>304</v>
      </c>
      <c r="D2339">
        <v>22</v>
      </c>
      <c r="E2339">
        <v>72</v>
      </c>
      <c r="F2339">
        <v>45</v>
      </c>
      <c r="G2339" t="s">
        <v>20</v>
      </c>
      <c r="H2339" t="s">
        <v>21</v>
      </c>
      <c r="I2339" t="s">
        <v>22</v>
      </c>
      <c r="J2339" t="b">
        <v>0</v>
      </c>
      <c r="K2339" t="s">
        <v>1870</v>
      </c>
      <c r="L2339" t="s">
        <v>1341</v>
      </c>
      <c r="M2339" t="b">
        <v>0</v>
      </c>
      <c r="N2339" t="s">
        <v>25</v>
      </c>
      <c r="O2339">
        <v>8780</v>
      </c>
      <c r="P2339">
        <v>1896574</v>
      </c>
      <c r="Q2339" t="b">
        <v>0</v>
      </c>
      <c r="R2339">
        <v>20171011</v>
      </c>
    </row>
    <row r="2340" spans="1:18" hidden="1" x14ac:dyDescent="0.25">
      <c r="A2340">
        <v>2008</v>
      </c>
      <c r="B2340" t="s">
        <v>76</v>
      </c>
      <c r="C2340" t="s">
        <v>77</v>
      </c>
      <c r="D2340">
        <v>23</v>
      </c>
      <c r="E2340">
        <v>11</v>
      </c>
      <c r="F2340">
        <v>2</v>
      </c>
      <c r="G2340" t="s">
        <v>20</v>
      </c>
      <c r="H2340" t="s">
        <v>21</v>
      </c>
      <c r="I2340" t="s">
        <v>22</v>
      </c>
      <c r="J2340" t="b">
        <v>0</v>
      </c>
      <c r="K2340" t="s">
        <v>1217</v>
      </c>
      <c r="L2340" t="s">
        <v>24</v>
      </c>
      <c r="M2340" t="b">
        <v>0</v>
      </c>
      <c r="N2340" t="s">
        <v>25</v>
      </c>
      <c r="O2340">
        <v>444300</v>
      </c>
      <c r="P2340">
        <v>724430</v>
      </c>
      <c r="Q2340" t="b">
        <v>0</v>
      </c>
      <c r="R2340">
        <v>20171011</v>
      </c>
    </row>
    <row r="2341" spans="1:18" hidden="1" x14ac:dyDescent="0.25">
      <c r="A2341">
        <v>2008</v>
      </c>
      <c r="B2341" t="s">
        <v>76</v>
      </c>
      <c r="C2341" t="s">
        <v>77</v>
      </c>
      <c r="D2341">
        <v>23</v>
      </c>
      <c r="E2341">
        <v>11</v>
      </c>
      <c r="F2341">
        <v>2</v>
      </c>
      <c r="G2341" t="s">
        <v>20</v>
      </c>
      <c r="H2341" t="s">
        <v>21</v>
      </c>
      <c r="I2341" t="s">
        <v>22</v>
      </c>
      <c r="J2341" t="b">
        <v>0</v>
      </c>
      <c r="K2341" t="s">
        <v>1341</v>
      </c>
      <c r="M2341" t="b">
        <v>0</v>
      </c>
      <c r="N2341" t="s">
        <v>25</v>
      </c>
      <c r="O2341">
        <v>620</v>
      </c>
      <c r="P2341">
        <v>724430</v>
      </c>
      <c r="Q2341" t="b">
        <v>0</v>
      </c>
      <c r="R2341">
        <v>20171011</v>
      </c>
    </row>
    <row r="2342" spans="1:18" hidden="1" x14ac:dyDescent="0.25">
      <c r="A2342">
        <v>2008</v>
      </c>
      <c r="B2342" t="s">
        <v>76</v>
      </c>
      <c r="C2342" t="s">
        <v>77</v>
      </c>
      <c r="D2342">
        <v>23</v>
      </c>
      <c r="E2342">
        <v>11</v>
      </c>
      <c r="F2342">
        <v>2</v>
      </c>
      <c r="G2342" t="s">
        <v>20</v>
      </c>
      <c r="H2342" t="s">
        <v>21</v>
      </c>
      <c r="I2342" t="s">
        <v>22</v>
      </c>
      <c r="J2342" t="b">
        <v>0</v>
      </c>
      <c r="K2342" t="s">
        <v>1871</v>
      </c>
      <c r="L2342" t="s">
        <v>29</v>
      </c>
      <c r="M2342" t="b">
        <v>0</v>
      </c>
      <c r="N2342" t="s">
        <v>25</v>
      </c>
      <c r="O2342">
        <v>279510</v>
      </c>
      <c r="P2342">
        <v>724430</v>
      </c>
      <c r="Q2342" t="b">
        <v>0</v>
      </c>
      <c r="R2342">
        <v>20171011</v>
      </c>
    </row>
    <row r="2343" spans="1:18" x14ac:dyDescent="0.25">
      <c r="A2343">
        <v>2008</v>
      </c>
      <c r="B2343" t="s">
        <v>85</v>
      </c>
      <c r="C2343" t="s">
        <v>86</v>
      </c>
      <c r="D2343">
        <v>25</v>
      </c>
      <c r="E2343">
        <v>14</v>
      </c>
      <c r="F2343">
        <v>3</v>
      </c>
      <c r="G2343" t="s">
        <v>20</v>
      </c>
      <c r="H2343" t="s">
        <v>21</v>
      </c>
      <c r="I2343" t="s">
        <v>22</v>
      </c>
      <c r="J2343" t="b">
        <v>0</v>
      </c>
      <c r="K2343" t="s">
        <v>990</v>
      </c>
      <c r="M2343" t="b">
        <v>0</v>
      </c>
      <c r="N2343" t="s">
        <v>25</v>
      </c>
      <c r="O2343">
        <v>108748</v>
      </c>
      <c r="P2343">
        <v>3102995</v>
      </c>
      <c r="Q2343" t="b">
        <v>0</v>
      </c>
      <c r="R2343">
        <v>20171011</v>
      </c>
    </row>
    <row r="2344" spans="1:18" x14ac:dyDescent="0.25">
      <c r="A2344">
        <v>2008</v>
      </c>
      <c r="B2344" t="s">
        <v>85</v>
      </c>
      <c r="C2344" t="s">
        <v>86</v>
      </c>
      <c r="D2344">
        <v>25</v>
      </c>
      <c r="E2344">
        <v>14</v>
      </c>
      <c r="F2344">
        <v>3</v>
      </c>
      <c r="G2344" t="s">
        <v>20</v>
      </c>
      <c r="H2344" t="s">
        <v>21</v>
      </c>
      <c r="I2344" t="s">
        <v>22</v>
      </c>
      <c r="J2344" t="b">
        <v>0</v>
      </c>
      <c r="K2344" t="s">
        <v>651</v>
      </c>
      <c r="L2344" t="s">
        <v>29</v>
      </c>
      <c r="M2344" t="b">
        <v>0</v>
      </c>
      <c r="N2344" t="s">
        <v>25</v>
      </c>
      <c r="O2344">
        <v>1971974</v>
      </c>
      <c r="P2344">
        <v>3102995</v>
      </c>
      <c r="Q2344" t="b">
        <v>0</v>
      </c>
      <c r="R2344">
        <v>20171011</v>
      </c>
    </row>
    <row r="2345" spans="1:18" x14ac:dyDescent="0.25">
      <c r="A2345">
        <v>2008</v>
      </c>
      <c r="B2345" t="s">
        <v>85</v>
      </c>
      <c r="C2345" t="s">
        <v>86</v>
      </c>
      <c r="D2345">
        <v>25</v>
      </c>
      <c r="E2345">
        <v>14</v>
      </c>
      <c r="F2345">
        <v>3</v>
      </c>
      <c r="G2345" t="s">
        <v>20</v>
      </c>
      <c r="H2345" t="s">
        <v>21</v>
      </c>
      <c r="I2345" t="s">
        <v>22</v>
      </c>
      <c r="J2345" t="b">
        <v>0</v>
      </c>
      <c r="K2345" t="s">
        <v>134</v>
      </c>
      <c r="M2345" t="b">
        <v>0</v>
      </c>
      <c r="N2345" t="s">
        <v>25</v>
      </c>
      <c r="O2345">
        <v>2516</v>
      </c>
      <c r="P2345">
        <v>3102995</v>
      </c>
      <c r="Q2345" t="b">
        <v>0</v>
      </c>
      <c r="R2345">
        <v>20171011</v>
      </c>
    </row>
    <row r="2346" spans="1:18" x14ac:dyDescent="0.25">
      <c r="A2346">
        <v>2008</v>
      </c>
      <c r="B2346" t="s">
        <v>85</v>
      </c>
      <c r="C2346" t="s">
        <v>86</v>
      </c>
      <c r="D2346">
        <v>25</v>
      </c>
      <c r="E2346">
        <v>14</v>
      </c>
      <c r="F2346">
        <v>3</v>
      </c>
      <c r="G2346" t="s">
        <v>20</v>
      </c>
      <c r="H2346" t="s">
        <v>21</v>
      </c>
      <c r="I2346" t="s">
        <v>22</v>
      </c>
      <c r="J2346" t="b">
        <v>0</v>
      </c>
      <c r="K2346" t="s">
        <v>1872</v>
      </c>
      <c r="L2346" t="s">
        <v>31</v>
      </c>
      <c r="M2346" t="b">
        <v>0</v>
      </c>
      <c r="N2346" t="s">
        <v>25</v>
      </c>
      <c r="O2346">
        <v>93713</v>
      </c>
      <c r="P2346">
        <v>3102995</v>
      </c>
      <c r="Q2346" t="b">
        <v>0</v>
      </c>
      <c r="R2346">
        <v>20171011</v>
      </c>
    </row>
    <row r="2347" spans="1:18" x14ac:dyDescent="0.25">
      <c r="A2347">
        <v>2008</v>
      </c>
      <c r="B2347" t="s">
        <v>85</v>
      </c>
      <c r="C2347" t="s">
        <v>86</v>
      </c>
      <c r="E2347">
        <v>14</v>
      </c>
      <c r="F2347">
        <v>3</v>
      </c>
      <c r="G2347" t="s">
        <v>20</v>
      </c>
      <c r="H2347" t="s">
        <v>21</v>
      </c>
      <c r="I2347" t="s">
        <v>22</v>
      </c>
      <c r="J2347" t="b">
        <v>0</v>
      </c>
      <c r="K2347" t="s">
        <v>1873</v>
      </c>
      <c r="L2347" t="s">
        <v>24</v>
      </c>
      <c r="M2347" t="b">
        <v>0</v>
      </c>
      <c r="N2347" t="s">
        <v>25</v>
      </c>
      <c r="O2347">
        <v>926044</v>
      </c>
      <c r="P2347">
        <v>3102995</v>
      </c>
      <c r="Q2347" t="b">
        <v>0</v>
      </c>
      <c r="R2347">
        <v>20171011</v>
      </c>
    </row>
    <row r="2348" spans="1:18" hidden="1" x14ac:dyDescent="0.25">
      <c r="A2348">
        <v>2008</v>
      </c>
      <c r="B2348" t="s">
        <v>92</v>
      </c>
      <c r="C2348" t="s">
        <v>93</v>
      </c>
      <c r="D2348">
        <v>26</v>
      </c>
      <c r="E2348">
        <v>34</v>
      </c>
      <c r="F2348">
        <v>23</v>
      </c>
      <c r="G2348" t="s">
        <v>20</v>
      </c>
      <c r="H2348" t="s">
        <v>21</v>
      </c>
      <c r="I2348" t="s">
        <v>22</v>
      </c>
      <c r="J2348" t="b">
        <v>0</v>
      </c>
      <c r="K2348" t="s">
        <v>1874</v>
      </c>
      <c r="L2348" t="s">
        <v>24</v>
      </c>
      <c r="M2348" t="b">
        <v>0</v>
      </c>
      <c r="N2348" t="s">
        <v>25</v>
      </c>
      <c r="O2348">
        <v>1641070</v>
      </c>
      <c r="P2348">
        <v>4848620</v>
      </c>
      <c r="Q2348" t="b">
        <v>0</v>
      </c>
      <c r="R2348">
        <v>20171011</v>
      </c>
    </row>
    <row r="2349" spans="1:18" hidden="1" x14ac:dyDescent="0.25">
      <c r="A2349">
        <v>2008</v>
      </c>
      <c r="B2349" t="s">
        <v>92</v>
      </c>
      <c r="C2349" t="s">
        <v>93</v>
      </c>
      <c r="D2349">
        <v>26</v>
      </c>
      <c r="E2349">
        <v>34</v>
      </c>
      <c r="F2349">
        <v>23</v>
      </c>
      <c r="G2349" t="s">
        <v>20</v>
      </c>
      <c r="H2349" t="s">
        <v>21</v>
      </c>
      <c r="I2349" t="s">
        <v>22</v>
      </c>
      <c r="J2349" t="b">
        <v>0</v>
      </c>
      <c r="K2349" t="s">
        <v>1875</v>
      </c>
      <c r="L2349" t="s">
        <v>932</v>
      </c>
      <c r="M2349" t="b">
        <v>0</v>
      </c>
      <c r="N2349" t="s">
        <v>25</v>
      </c>
      <c r="O2349">
        <v>43440</v>
      </c>
      <c r="P2349">
        <v>4848620</v>
      </c>
      <c r="Q2349" t="b">
        <v>0</v>
      </c>
      <c r="R2349">
        <v>20171011</v>
      </c>
    </row>
    <row r="2350" spans="1:18" hidden="1" x14ac:dyDescent="0.25">
      <c r="A2350">
        <v>2008</v>
      </c>
      <c r="B2350" t="s">
        <v>92</v>
      </c>
      <c r="C2350" t="s">
        <v>93</v>
      </c>
      <c r="D2350">
        <v>26</v>
      </c>
      <c r="E2350">
        <v>34</v>
      </c>
      <c r="F2350">
        <v>23</v>
      </c>
      <c r="G2350" t="s">
        <v>20</v>
      </c>
      <c r="H2350" t="s">
        <v>21</v>
      </c>
      <c r="I2350" t="s">
        <v>22</v>
      </c>
      <c r="J2350" t="b">
        <v>0</v>
      </c>
      <c r="K2350" t="s">
        <v>313</v>
      </c>
      <c r="L2350" t="s">
        <v>29</v>
      </c>
      <c r="M2350" t="b">
        <v>0</v>
      </c>
      <c r="N2350" t="s">
        <v>25</v>
      </c>
      <c r="O2350">
        <v>3038386</v>
      </c>
      <c r="P2350">
        <v>4848620</v>
      </c>
      <c r="Q2350" t="b">
        <v>0</v>
      </c>
      <c r="R2350">
        <v>20171011</v>
      </c>
    </row>
    <row r="2351" spans="1:18" hidden="1" x14ac:dyDescent="0.25">
      <c r="A2351">
        <v>2008</v>
      </c>
      <c r="B2351" t="s">
        <v>92</v>
      </c>
      <c r="C2351" t="s">
        <v>93</v>
      </c>
      <c r="D2351">
        <v>26</v>
      </c>
      <c r="E2351">
        <v>34</v>
      </c>
      <c r="F2351">
        <v>23</v>
      </c>
      <c r="G2351" t="s">
        <v>20</v>
      </c>
      <c r="H2351" t="s">
        <v>21</v>
      </c>
      <c r="I2351" t="s">
        <v>22</v>
      </c>
      <c r="J2351" t="b">
        <v>0</v>
      </c>
      <c r="K2351" t="s">
        <v>1572</v>
      </c>
      <c r="L2351" t="s">
        <v>972</v>
      </c>
      <c r="M2351" t="b">
        <v>0</v>
      </c>
      <c r="N2351" t="s">
        <v>25</v>
      </c>
      <c r="O2351">
        <v>18550</v>
      </c>
      <c r="P2351">
        <v>4848620</v>
      </c>
      <c r="Q2351" t="b">
        <v>0</v>
      </c>
      <c r="R2351">
        <v>20171011</v>
      </c>
    </row>
    <row r="2352" spans="1:18" hidden="1" x14ac:dyDescent="0.25">
      <c r="A2352">
        <v>2008</v>
      </c>
      <c r="B2352" t="s">
        <v>92</v>
      </c>
      <c r="C2352" t="s">
        <v>93</v>
      </c>
      <c r="D2352">
        <v>26</v>
      </c>
      <c r="E2352">
        <v>34</v>
      </c>
      <c r="F2352">
        <v>23</v>
      </c>
      <c r="G2352" t="s">
        <v>20</v>
      </c>
      <c r="H2352" t="s">
        <v>21</v>
      </c>
      <c r="I2352" t="s">
        <v>22</v>
      </c>
      <c r="J2352" t="b">
        <v>0</v>
      </c>
      <c r="K2352" t="s">
        <v>1876</v>
      </c>
      <c r="L2352" t="s">
        <v>31</v>
      </c>
      <c r="M2352" t="b">
        <v>0</v>
      </c>
      <c r="N2352" t="s">
        <v>25</v>
      </c>
      <c r="O2352">
        <v>76347</v>
      </c>
      <c r="P2352">
        <v>4848620</v>
      </c>
      <c r="Q2352" t="b">
        <v>0</v>
      </c>
      <c r="R2352">
        <v>20171011</v>
      </c>
    </row>
    <row r="2353" spans="1:18" hidden="1" x14ac:dyDescent="0.25">
      <c r="A2353">
        <v>2008</v>
      </c>
      <c r="B2353" t="s">
        <v>92</v>
      </c>
      <c r="C2353" t="s">
        <v>93</v>
      </c>
      <c r="D2353">
        <v>26</v>
      </c>
      <c r="E2353">
        <v>34</v>
      </c>
      <c r="F2353">
        <v>23</v>
      </c>
      <c r="G2353" t="s">
        <v>20</v>
      </c>
      <c r="H2353" t="s">
        <v>21</v>
      </c>
      <c r="I2353" t="s">
        <v>22</v>
      </c>
      <c r="J2353" t="b">
        <v>0</v>
      </c>
      <c r="K2353" t="s">
        <v>1877</v>
      </c>
      <c r="L2353" t="s">
        <v>1193</v>
      </c>
      <c r="M2353" t="b">
        <v>0</v>
      </c>
      <c r="N2353" t="s">
        <v>25</v>
      </c>
      <c r="O2353">
        <v>30827</v>
      </c>
      <c r="P2353">
        <v>4848620</v>
      </c>
      <c r="Q2353" t="b">
        <v>0</v>
      </c>
      <c r="R2353">
        <v>20171011</v>
      </c>
    </row>
    <row r="2354" spans="1:18" hidden="1" x14ac:dyDescent="0.25">
      <c r="A2354">
        <v>2008</v>
      </c>
      <c r="B2354" t="s">
        <v>103</v>
      </c>
      <c r="C2354" t="s">
        <v>104</v>
      </c>
      <c r="D2354">
        <v>27</v>
      </c>
      <c r="E2354">
        <v>41</v>
      </c>
      <c r="F2354">
        <v>33</v>
      </c>
      <c r="G2354" t="s">
        <v>20</v>
      </c>
      <c r="H2354" t="s">
        <v>21</v>
      </c>
      <c r="I2354" t="s">
        <v>22</v>
      </c>
      <c r="J2354" t="b">
        <v>0</v>
      </c>
      <c r="K2354" t="s">
        <v>193</v>
      </c>
      <c r="L2354" t="s">
        <v>193</v>
      </c>
      <c r="M2354" t="b">
        <v>1</v>
      </c>
      <c r="N2354" t="s">
        <v>25</v>
      </c>
      <c r="O2354">
        <v>12</v>
      </c>
      <c r="P2354">
        <v>2887646</v>
      </c>
      <c r="Q2354" t="b">
        <v>0</v>
      </c>
      <c r="R2354">
        <v>20171011</v>
      </c>
    </row>
    <row r="2355" spans="1:18" hidden="1" x14ac:dyDescent="0.25">
      <c r="A2355">
        <v>2008</v>
      </c>
      <c r="B2355" t="s">
        <v>103</v>
      </c>
      <c r="C2355" t="s">
        <v>104</v>
      </c>
      <c r="D2355">
        <v>27</v>
      </c>
      <c r="E2355">
        <v>41</v>
      </c>
      <c r="F2355">
        <v>33</v>
      </c>
      <c r="G2355" t="s">
        <v>20</v>
      </c>
      <c r="H2355" t="s">
        <v>21</v>
      </c>
      <c r="I2355" t="s">
        <v>22</v>
      </c>
      <c r="J2355" t="b">
        <v>0</v>
      </c>
      <c r="K2355" t="s">
        <v>1574</v>
      </c>
      <c r="L2355" t="s">
        <v>24</v>
      </c>
      <c r="M2355" t="b">
        <v>0</v>
      </c>
      <c r="N2355" t="s">
        <v>25</v>
      </c>
      <c r="O2355">
        <v>1212317</v>
      </c>
      <c r="P2355">
        <v>2887646</v>
      </c>
      <c r="Q2355" t="b">
        <v>0</v>
      </c>
      <c r="R2355">
        <v>20171011</v>
      </c>
    </row>
    <row r="2356" spans="1:18" hidden="1" x14ac:dyDescent="0.25">
      <c r="A2356">
        <v>2008</v>
      </c>
      <c r="B2356" t="s">
        <v>103</v>
      </c>
      <c r="C2356" t="s">
        <v>104</v>
      </c>
      <c r="D2356">
        <v>27</v>
      </c>
      <c r="E2356">
        <v>41</v>
      </c>
      <c r="F2356">
        <v>33</v>
      </c>
      <c r="G2356" t="s">
        <v>20</v>
      </c>
      <c r="H2356" t="s">
        <v>21</v>
      </c>
      <c r="I2356" t="s">
        <v>22</v>
      </c>
      <c r="J2356" t="b">
        <v>0</v>
      </c>
      <c r="K2356" t="s">
        <v>193</v>
      </c>
      <c r="L2356" t="s">
        <v>193</v>
      </c>
      <c r="M2356" t="b">
        <v>1</v>
      </c>
      <c r="N2356" t="s">
        <v>25</v>
      </c>
      <c r="O2356">
        <v>2340</v>
      </c>
      <c r="P2356">
        <v>2887646</v>
      </c>
      <c r="Q2356" t="b">
        <v>0</v>
      </c>
      <c r="R2356">
        <v>20171011</v>
      </c>
    </row>
    <row r="2357" spans="1:18" hidden="1" x14ac:dyDescent="0.25">
      <c r="A2357">
        <v>2008</v>
      </c>
      <c r="B2357" t="s">
        <v>103</v>
      </c>
      <c r="C2357" t="s">
        <v>104</v>
      </c>
      <c r="D2357">
        <v>27</v>
      </c>
      <c r="E2357">
        <v>41</v>
      </c>
      <c r="F2357">
        <v>33</v>
      </c>
      <c r="G2357" t="s">
        <v>20</v>
      </c>
      <c r="H2357" t="s">
        <v>21</v>
      </c>
      <c r="I2357" t="s">
        <v>22</v>
      </c>
      <c r="J2357" t="b">
        <v>0</v>
      </c>
      <c r="K2357" t="s">
        <v>1231</v>
      </c>
      <c r="L2357" t="s">
        <v>1088</v>
      </c>
      <c r="M2357" t="b">
        <v>0</v>
      </c>
      <c r="N2357" t="s">
        <v>25</v>
      </c>
      <c r="O2357">
        <v>437505</v>
      </c>
      <c r="P2357">
        <v>2887646</v>
      </c>
      <c r="Q2357" t="b">
        <v>0</v>
      </c>
      <c r="R2357">
        <v>20171011</v>
      </c>
    </row>
    <row r="2358" spans="1:18" hidden="1" x14ac:dyDescent="0.25">
      <c r="A2358">
        <v>2008</v>
      </c>
      <c r="B2358" t="s">
        <v>103</v>
      </c>
      <c r="C2358" t="s">
        <v>104</v>
      </c>
      <c r="D2358">
        <v>27</v>
      </c>
      <c r="E2358">
        <v>41</v>
      </c>
      <c r="F2358">
        <v>33</v>
      </c>
      <c r="G2358" t="s">
        <v>20</v>
      </c>
      <c r="H2358" t="s">
        <v>21</v>
      </c>
      <c r="I2358" t="s">
        <v>22</v>
      </c>
      <c r="J2358" t="b">
        <v>0</v>
      </c>
      <c r="K2358" t="s">
        <v>1878</v>
      </c>
      <c r="L2358" t="s">
        <v>31</v>
      </c>
      <c r="M2358" t="b">
        <v>0</v>
      </c>
      <c r="N2358" t="s">
        <v>25</v>
      </c>
      <c r="O2358">
        <v>13923</v>
      </c>
      <c r="P2358">
        <v>2887646</v>
      </c>
      <c r="Q2358" t="b">
        <v>0</v>
      </c>
      <c r="R2358">
        <v>20171011</v>
      </c>
    </row>
    <row r="2359" spans="1:18" hidden="1" x14ac:dyDescent="0.25">
      <c r="A2359">
        <v>2008</v>
      </c>
      <c r="B2359" t="s">
        <v>103</v>
      </c>
      <c r="C2359" t="s">
        <v>104</v>
      </c>
      <c r="D2359">
        <v>27</v>
      </c>
      <c r="E2359">
        <v>41</v>
      </c>
      <c r="F2359">
        <v>33</v>
      </c>
      <c r="G2359" t="s">
        <v>20</v>
      </c>
      <c r="H2359" t="s">
        <v>21</v>
      </c>
      <c r="I2359" t="s">
        <v>22</v>
      </c>
      <c r="J2359" t="b">
        <v>0</v>
      </c>
      <c r="K2359" t="s">
        <v>1879</v>
      </c>
      <c r="L2359" t="s">
        <v>29</v>
      </c>
      <c r="M2359" t="b">
        <v>0</v>
      </c>
      <c r="N2359" t="s">
        <v>25</v>
      </c>
      <c r="O2359">
        <v>1212629</v>
      </c>
      <c r="P2359">
        <v>2887646</v>
      </c>
      <c r="Q2359" t="b">
        <v>0</v>
      </c>
      <c r="R2359">
        <v>20171011</v>
      </c>
    </row>
    <row r="2360" spans="1:18" hidden="1" x14ac:dyDescent="0.25">
      <c r="A2360">
        <v>2008</v>
      </c>
      <c r="B2360" t="s">
        <v>103</v>
      </c>
      <c r="C2360" t="s">
        <v>104</v>
      </c>
      <c r="D2360">
        <v>27</v>
      </c>
      <c r="E2360">
        <v>41</v>
      </c>
      <c r="F2360">
        <v>33</v>
      </c>
      <c r="G2360" t="s">
        <v>20</v>
      </c>
      <c r="H2360" t="s">
        <v>21</v>
      </c>
      <c r="I2360" t="s">
        <v>22</v>
      </c>
      <c r="J2360" t="b">
        <v>0</v>
      </c>
      <c r="K2360" t="s">
        <v>1880</v>
      </c>
      <c r="L2360" t="s">
        <v>182</v>
      </c>
      <c r="M2360" t="b">
        <v>0</v>
      </c>
      <c r="N2360" t="s">
        <v>25</v>
      </c>
      <c r="O2360">
        <v>8907</v>
      </c>
      <c r="P2360">
        <v>2887646</v>
      </c>
      <c r="Q2360" t="b">
        <v>0</v>
      </c>
      <c r="R2360">
        <v>20171011</v>
      </c>
    </row>
    <row r="2361" spans="1:18" hidden="1" x14ac:dyDescent="0.25">
      <c r="A2361">
        <v>2008</v>
      </c>
      <c r="B2361" t="s">
        <v>103</v>
      </c>
      <c r="C2361" t="s">
        <v>104</v>
      </c>
      <c r="D2361">
        <v>27</v>
      </c>
      <c r="E2361">
        <v>41</v>
      </c>
      <c r="F2361">
        <v>33</v>
      </c>
      <c r="G2361" t="s">
        <v>20</v>
      </c>
      <c r="H2361" t="s">
        <v>21</v>
      </c>
      <c r="I2361" t="s">
        <v>22</v>
      </c>
      <c r="J2361" t="b">
        <v>0</v>
      </c>
      <c r="K2361" t="s">
        <v>193</v>
      </c>
      <c r="L2361" t="s">
        <v>193</v>
      </c>
      <c r="M2361" t="b">
        <v>1</v>
      </c>
      <c r="N2361" t="s">
        <v>25</v>
      </c>
      <c r="O2361">
        <v>13</v>
      </c>
      <c r="P2361">
        <v>2887646</v>
      </c>
      <c r="Q2361" t="b">
        <v>0</v>
      </c>
      <c r="R2361">
        <v>20171011</v>
      </c>
    </row>
    <row r="2362" spans="1:18" hidden="1" x14ac:dyDescent="0.25">
      <c r="A2362">
        <v>2008</v>
      </c>
      <c r="B2362" t="s">
        <v>112</v>
      </c>
      <c r="C2362" t="s">
        <v>113</v>
      </c>
      <c r="D2362">
        <v>28</v>
      </c>
      <c r="E2362">
        <v>64</v>
      </c>
      <c r="F2362">
        <v>46</v>
      </c>
      <c r="G2362" t="s">
        <v>20</v>
      </c>
      <c r="H2362" t="s">
        <v>21</v>
      </c>
      <c r="I2362" t="s">
        <v>22</v>
      </c>
      <c r="J2362" t="b">
        <v>1</v>
      </c>
      <c r="K2362" t="s">
        <v>1881</v>
      </c>
      <c r="L2362" t="s">
        <v>1845</v>
      </c>
      <c r="M2362" t="b">
        <v>0</v>
      </c>
      <c r="N2362" t="s">
        <v>25</v>
      </c>
      <c r="O2362">
        <v>560064</v>
      </c>
      <c r="P2362">
        <v>1243473</v>
      </c>
      <c r="Q2362" t="b">
        <v>0</v>
      </c>
      <c r="R2362">
        <v>20171011</v>
      </c>
    </row>
    <row r="2363" spans="1:18" hidden="1" x14ac:dyDescent="0.25">
      <c r="A2363">
        <v>2008</v>
      </c>
      <c r="B2363" t="s">
        <v>112</v>
      </c>
      <c r="C2363" t="s">
        <v>113</v>
      </c>
      <c r="D2363">
        <v>28</v>
      </c>
      <c r="E2363">
        <v>64</v>
      </c>
      <c r="F2363">
        <v>46</v>
      </c>
      <c r="G2363" t="s">
        <v>20</v>
      </c>
      <c r="H2363" t="s">
        <v>21</v>
      </c>
      <c r="I2363" t="s">
        <v>22</v>
      </c>
      <c r="J2363" t="b">
        <v>1</v>
      </c>
      <c r="K2363" t="s">
        <v>1882</v>
      </c>
      <c r="L2363" t="s">
        <v>24</v>
      </c>
      <c r="M2363" t="b">
        <v>0</v>
      </c>
      <c r="N2363" t="s">
        <v>25</v>
      </c>
      <c r="O2363">
        <v>683409</v>
      </c>
      <c r="P2363">
        <v>1243473</v>
      </c>
      <c r="Q2363" t="b">
        <v>0</v>
      </c>
      <c r="R2363">
        <v>20171011</v>
      </c>
    </row>
    <row r="2364" spans="1:18" hidden="1" x14ac:dyDescent="0.25">
      <c r="A2364">
        <v>2008</v>
      </c>
      <c r="B2364" t="s">
        <v>112</v>
      </c>
      <c r="C2364" t="s">
        <v>113</v>
      </c>
      <c r="D2364">
        <v>28</v>
      </c>
      <c r="E2364">
        <v>64</v>
      </c>
      <c r="F2364">
        <v>46</v>
      </c>
      <c r="G2364" t="s">
        <v>20</v>
      </c>
      <c r="H2364" t="s">
        <v>21</v>
      </c>
      <c r="I2364" t="s">
        <v>22</v>
      </c>
      <c r="J2364" t="b">
        <v>0</v>
      </c>
      <c r="K2364" t="s">
        <v>332</v>
      </c>
      <c r="L2364" t="s">
        <v>24</v>
      </c>
      <c r="M2364" t="b">
        <v>0</v>
      </c>
      <c r="N2364" t="s">
        <v>25</v>
      </c>
      <c r="O2364">
        <v>766111</v>
      </c>
      <c r="P2364">
        <v>1247026</v>
      </c>
      <c r="Q2364" t="b">
        <v>0</v>
      </c>
      <c r="R2364">
        <v>20171011</v>
      </c>
    </row>
    <row r="2365" spans="1:18" hidden="1" x14ac:dyDescent="0.25">
      <c r="A2365">
        <v>2008</v>
      </c>
      <c r="B2365" t="s">
        <v>112</v>
      </c>
      <c r="C2365" t="s">
        <v>113</v>
      </c>
      <c r="D2365">
        <v>28</v>
      </c>
      <c r="E2365">
        <v>64</v>
      </c>
      <c r="F2365">
        <v>46</v>
      </c>
      <c r="G2365" t="s">
        <v>20</v>
      </c>
      <c r="H2365" t="s">
        <v>21</v>
      </c>
      <c r="I2365" t="s">
        <v>22</v>
      </c>
      <c r="J2365" t="b">
        <v>0</v>
      </c>
      <c r="K2365" t="s">
        <v>1883</v>
      </c>
      <c r="L2365" t="s">
        <v>29</v>
      </c>
      <c r="M2365" t="b">
        <v>0</v>
      </c>
      <c r="N2365" t="s">
        <v>25</v>
      </c>
      <c r="O2365">
        <v>480915</v>
      </c>
      <c r="P2365">
        <v>1247026</v>
      </c>
      <c r="Q2365" t="b">
        <v>0</v>
      </c>
      <c r="R2365">
        <v>20171011</v>
      </c>
    </row>
    <row r="2366" spans="1:18" hidden="1" x14ac:dyDescent="0.25">
      <c r="A2366">
        <v>2008</v>
      </c>
      <c r="B2366" t="s">
        <v>120</v>
      </c>
      <c r="C2366" t="s">
        <v>121</v>
      </c>
      <c r="D2366">
        <v>30</v>
      </c>
      <c r="E2366">
        <v>81</v>
      </c>
      <c r="F2366">
        <v>64</v>
      </c>
      <c r="G2366" t="s">
        <v>20</v>
      </c>
      <c r="H2366" t="s">
        <v>21</v>
      </c>
      <c r="I2366" t="s">
        <v>22</v>
      </c>
      <c r="J2366" t="b">
        <v>0</v>
      </c>
      <c r="K2366" t="s">
        <v>1584</v>
      </c>
      <c r="L2366" t="s">
        <v>24</v>
      </c>
      <c r="M2366" t="b">
        <v>0</v>
      </c>
      <c r="N2366" t="s">
        <v>25</v>
      </c>
      <c r="O2366">
        <v>129369</v>
      </c>
      <c r="P2366">
        <v>477658</v>
      </c>
      <c r="Q2366" t="b">
        <v>0</v>
      </c>
      <c r="R2366">
        <v>20171011</v>
      </c>
    </row>
    <row r="2367" spans="1:18" hidden="1" x14ac:dyDescent="0.25">
      <c r="A2367">
        <v>2008</v>
      </c>
      <c r="B2367" t="s">
        <v>120</v>
      </c>
      <c r="C2367" t="s">
        <v>121</v>
      </c>
      <c r="D2367">
        <v>30</v>
      </c>
      <c r="E2367">
        <v>81</v>
      </c>
      <c r="F2367">
        <v>64</v>
      </c>
      <c r="G2367" t="s">
        <v>20</v>
      </c>
      <c r="H2367" t="s">
        <v>21</v>
      </c>
      <c r="I2367" t="s">
        <v>22</v>
      </c>
      <c r="J2367" t="b">
        <v>0</v>
      </c>
      <c r="K2367" t="s">
        <v>333</v>
      </c>
      <c r="L2367" t="s">
        <v>29</v>
      </c>
      <c r="M2367" t="b">
        <v>0</v>
      </c>
      <c r="N2367" t="s">
        <v>25</v>
      </c>
      <c r="O2367">
        <v>348289</v>
      </c>
      <c r="P2367">
        <v>477658</v>
      </c>
      <c r="Q2367" t="b">
        <v>0</v>
      </c>
      <c r="R2367">
        <v>20171011</v>
      </c>
    </row>
    <row r="2368" spans="1:18" hidden="1" x14ac:dyDescent="0.25">
      <c r="A2368">
        <v>2008</v>
      </c>
      <c r="B2368" t="s">
        <v>124</v>
      </c>
      <c r="C2368" t="s">
        <v>125</v>
      </c>
      <c r="D2368">
        <v>31</v>
      </c>
      <c r="E2368">
        <v>46</v>
      </c>
      <c r="F2368">
        <v>35</v>
      </c>
      <c r="G2368" t="s">
        <v>20</v>
      </c>
      <c r="H2368" t="s">
        <v>21</v>
      </c>
      <c r="I2368" t="s">
        <v>22</v>
      </c>
      <c r="J2368" t="b">
        <v>0</v>
      </c>
      <c r="K2368" t="s">
        <v>1884</v>
      </c>
      <c r="L2368" t="s">
        <v>1885</v>
      </c>
      <c r="M2368" t="b">
        <v>0</v>
      </c>
      <c r="N2368" t="s">
        <v>25</v>
      </c>
      <c r="O2368">
        <v>11438</v>
      </c>
      <c r="P2368">
        <v>792511</v>
      </c>
      <c r="Q2368" t="b">
        <v>0</v>
      </c>
      <c r="R2368">
        <v>20171011</v>
      </c>
    </row>
    <row r="2369" spans="1:18" hidden="1" x14ac:dyDescent="0.25">
      <c r="A2369">
        <v>2008</v>
      </c>
      <c r="B2369" t="s">
        <v>124</v>
      </c>
      <c r="C2369" t="s">
        <v>125</v>
      </c>
      <c r="D2369">
        <v>31</v>
      </c>
      <c r="E2369">
        <v>46</v>
      </c>
      <c r="F2369">
        <v>35</v>
      </c>
      <c r="G2369" t="s">
        <v>20</v>
      </c>
      <c r="H2369" t="s">
        <v>21</v>
      </c>
      <c r="I2369" t="s">
        <v>22</v>
      </c>
      <c r="J2369" t="b">
        <v>0</v>
      </c>
      <c r="K2369" t="s">
        <v>1886</v>
      </c>
      <c r="L2369" t="s">
        <v>932</v>
      </c>
      <c r="M2369" t="b">
        <v>0</v>
      </c>
      <c r="N2369" t="s">
        <v>25</v>
      </c>
      <c r="O2369">
        <v>7763</v>
      </c>
      <c r="P2369">
        <v>792511</v>
      </c>
      <c r="Q2369" t="b">
        <v>0</v>
      </c>
      <c r="R2369">
        <v>20171011</v>
      </c>
    </row>
    <row r="2370" spans="1:18" hidden="1" x14ac:dyDescent="0.25">
      <c r="A2370">
        <v>2008</v>
      </c>
      <c r="B2370" t="s">
        <v>124</v>
      </c>
      <c r="C2370" t="s">
        <v>125</v>
      </c>
      <c r="D2370">
        <v>31</v>
      </c>
      <c r="E2370">
        <v>46</v>
      </c>
      <c r="F2370">
        <v>35</v>
      </c>
      <c r="G2370" t="s">
        <v>20</v>
      </c>
      <c r="H2370" t="s">
        <v>21</v>
      </c>
      <c r="I2370" t="s">
        <v>22</v>
      </c>
      <c r="J2370" t="b">
        <v>0</v>
      </c>
      <c r="K2370" t="s">
        <v>1887</v>
      </c>
      <c r="L2370" t="s">
        <v>29</v>
      </c>
      <c r="M2370" t="b">
        <v>0</v>
      </c>
      <c r="N2370" t="s">
        <v>25</v>
      </c>
      <c r="O2370">
        <v>317456</v>
      </c>
      <c r="P2370">
        <v>792511</v>
      </c>
      <c r="Q2370" t="b">
        <v>0</v>
      </c>
      <c r="R2370">
        <v>20171011</v>
      </c>
    </row>
    <row r="2371" spans="1:18" hidden="1" x14ac:dyDescent="0.25">
      <c r="A2371">
        <v>2008</v>
      </c>
      <c r="B2371" t="s">
        <v>124</v>
      </c>
      <c r="C2371" t="s">
        <v>125</v>
      </c>
      <c r="D2371">
        <v>31</v>
      </c>
      <c r="E2371">
        <v>46</v>
      </c>
      <c r="F2371">
        <v>35</v>
      </c>
      <c r="G2371" t="s">
        <v>20</v>
      </c>
      <c r="H2371" t="s">
        <v>21</v>
      </c>
      <c r="I2371" t="s">
        <v>22</v>
      </c>
      <c r="J2371" t="b">
        <v>0</v>
      </c>
      <c r="K2371" t="s">
        <v>1888</v>
      </c>
      <c r="L2371" t="s">
        <v>24</v>
      </c>
      <c r="M2371" t="b">
        <v>0</v>
      </c>
      <c r="N2371" t="s">
        <v>25</v>
      </c>
      <c r="O2371">
        <v>455854</v>
      </c>
      <c r="P2371">
        <v>792511</v>
      </c>
      <c r="Q2371" t="b">
        <v>0</v>
      </c>
      <c r="R2371">
        <v>20171011</v>
      </c>
    </row>
    <row r="2372" spans="1:18" hidden="1" x14ac:dyDescent="0.25">
      <c r="A2372">
        <v>2008</v>
      </c>
      <c r="B2372" t="s">
        <v>337</v>
      </c>
      <c r="C2372" t="s">
        <v>338</v>
      </c>
      <c r="D2372">
        <v>33</v>
      </c>
      <c r="E2372">
        <v>12</v>
      </c>
      <c r="F2372">
        <v>4</v>
      </c>
      <c r="G2372" t="s">
        <v>20</v>
      </c>
      <c r="H2372" t="s">
        <v>21</v>
      </c>
      <c r="I2372" t="s">
        <v>22</v>
      </c>
      <c r="J2372" t="b">
        <v>0</v>
      </c>
      <c r="K2372" t="s">
        <v>1589</v>
      </c>
      <c r="L2372" t="s">
        <v>24</v>
      </c>
      <c r="M2372" t="b">
        <v>0</v>
      </c>
      <c r="N2372" t="s">
        <v>25</v>
      </c>
      <c r="O2372">
        <v>314403</v>
      </c>
      <c r="P2372">
        <v>694787</v>
      </c>
      <c r="Q2372" t="b">
        <v>0</v>
      </c>
      <c r="R2372">
        <v>20171011</v>
      </c>
    </row>
    <row r="2373" spans="1:18" hidden="1" x14ac:dyDescent="0.25">
      <c r="A2373">
        <v>2008</v>
      </c>
      <c r="B2373" t="s">
        <v>337</v>
      </c>
      <c r="C2373" t="s">
        <v>338</v>
      </c>
      <c r="D2373">
        <v>33</v>
      </c>
      <c r="E2373">
        <v>12</v>
      </c>
      <c r="F2373">
        <v>4</v>
      </c>
      <c r="G2373" t="s">
        <v>20</v>
      </c>
      <c r="H2373" t="s">
        <v>21</v>
      </c>
      <c r="I2373" t="s">
        <v>22</v>
      </c>
      <c r="J2373" t="b">
        <v>0</v>
      </c>
      <c r="K2373" t="s">
        <v>1588</v>
      </c>
      <c r="L2373" t="s">
        <v>29</v>
      </c>
      <c r="M2373" t="b">
        <v>0</v>
      </c>
      <c r="N2373" t="s">
        <v>25</v>
      </c>
      <c r="O2373">
        <v>358438</v>
      </c>
      <c r="P2373">
        <v>694787</v>
      </c>
      <c r="Q2373" t="b">
        <v>0</v>
      </c>
      <c r="R2373">
        <v>20171011</v>
      </c>
    </row>
    <row r="2374" spans="1:18" hidden="1" x14ac:dyDescent="0.25">
      <c r="A2374">
        <v>2008</v>
      </c>
      <c r="B2374" t="s">
        <v>337</v>
      </c>
      <c r="C2374" t="s">
        <v>338</v>
      </c>
      <c r="D2374">
        <v>33</v>
      </c>
      <c r="E2374">
        <v>12</v>
      </c>
      <c r="F2374">
        <v>4</v>
      </c>
      <c r="G2374" t="s">
        <v>20</v>
      </c>
      <c r="H2374" t="s">
        <v>21</v>
      </c>
      <c r="I2374" t="s">
        <v>22</v>
      </c>
      <c r="J2374" t="b">
        <v>0</v>
      </c>
      <c r="K2374" t="s">
        <v>193</v>
      </c>
      <c r="L2374" t="s">
        <v>193</v>
      </c>
      <c r="M2374" t="b">
        <v>1</v>
      </c>
      <c r="N2374" t="s">
        <v>25</v>
      </c>
      <c r="O2374">
        <v>430</v>
      </c>
      <c r="P2374">
        <v>694787</v>
      </c>
      <c r="Q2374" t="b">
        <v>0</v>
      </c>
      <c r="R2374">
        <v>20171011</v>
      </c>
    </row>
    <row r="2375" spans="1:18" hidden="1" x14ac:dyDescent="0.25">
      <c r="A2375">
        <v>2008</v>
      </c>
      <c r="B2375" t="s">
        <v>337</v>
      </c>
      <c r="C2375" t="s">
        <v>338</v>
      </c>
      <c r="D2375">
        <v>33</v>
      </c>
      <c r="E2375">
        <v>12</v>
      </c>
      <c r="F2375">
        <v>4</v>
      </c>
      <c r="G2375" t="s">
        <v>20</v>
      </c>
      <c r="H2375" t="s">
        <v>21</v>
      </c>
      <c r="I2375" t="s">
        <v>22</v>
      </c>
      <c r="J2375" t="b">
        <v>0</v>
      </c>
      <c r="K2375" t="s">
        <v>1889</v>
      </c>
      <c r="L2375" t="s">
        <v>31</v>
      </c>
      <c r="M2375" t="b">
        <v>0</v>
      </c>
      <c r="N2375" t="s">
        <v>25</v>
      </c>
      <c r="O2375">
        <v>21516</v>
      </c>
      <c r="P2375">
        <v>694787</v>
      </c>
      <c r="Q2375" t="b">
        <v>0</v>
      </c>
      <c r="R2375">
        <v>20171011</v>
      </c>
    </row>
    <row r="2376" spans="1:18" hidden="1" x14ac:dyDescent="0.25">
      <c r="A2376">
        <v>2008</v>
      </c>
      <c r="B2376" t="s">
        <v>137</v>
      </c>
      <c r="C2376" t="s">
        <v>138</v>
      </c>
      <c r="D2376">
        <v>34</v>
      </c>
      <c r="E2376">
        <v>22</v>
      </c>
      <c r="F2376">
        <v>12</v>
      </c>
      <c r="G2376" t="s">
        <v>20</v>
      </c>
      <c r="H2376" t="s">
        <v>21</v>
      </c>
      <c r="I2376" t="s">
        <v>22</v>
      </c>
      <c r="J2376" t="b">
        <v>0</v>
      </c>
      <c r="K2376" t="s">
        <v>1476</v>
      </c>
      <c r="L2376" t="s">
        <v>1786</v>
      </c>
      <c r="M2376" t="b">
        <v>0</v>
      </c>
      <c r="N2376" t="s">
        <v>25</v>
      </c>
      <c r="O2376">
        <v>15935</v>
      </c>
      <c r="P2376">
        <v>3482445</v>
      </c>
      <c r="Q2376" t="b">
        <v>0</v>
      </c>
      <c r="R2376">
        <v>20171011</v>
      </c>
    </row>
    <row r="2377" spans="1:18" hidden="1" x14ac:dyDescent="0.25">
      <c r="A2377">
        <v>2008</v>
      </c>
      <c r="B2377" t="s">
        <v>137</v>
      </c>
      <c r="C2377" t="s">
        <v>138</v>
      </c>
      <c r="D2377">
        <v>34</v>
      </c>
      <c r="E2377">
        <v>22</v>
      </c>
      <c r="F2377">
        <v>12</v>
      </c>
      <c r="G2377" t="s">
        <v>20</v>
      </c>
      <c r="H2377" t="s">
        <v>21</v>
      </c>
      <c r="I2377" t="s">
        <v>22</v>
      </c>
      <c r="J2377" t="b">
        <v>0</v>
      </c>
      <c r="K2377" t="s">
        <v>572</v>
      </c>
      <c r="L2377" t="s">
        <v>29</v>
      </c>
      <c r="M2377" t="b">
        <v>0</v>
      </c>
      <c r="N2377" t="s">
        <v>25</v>
      </c>
      <c r="O2377">
        <v>1951218</v>
      </c>
      <c r="P2377">
        <v>3482445</v>
      </c>
      <c r="Q2377" t="b">
        <v>0</v>
      </c>
      <c r="R2377">
        <v>20171011</v>
      </c>
    </row>
    <row r="2378" spans="1:18" hidden="1" x14ac:dyDescent="0.25">
      <c r="A2378">
        <v>2008</v>
      </c>
      <c r="B2378" t="s">
        <v>137</v>
      </c>
      <c r="C2378" t="s">
        <v>138</v>
      </c>
      <c r="D2378">
        <v>34</v>
      </c>
      <c r="E2378">
        <v>22</v>
      </c>
      <c r="F2378">
        <v>12</v>
      </c>
      <c r="G2378" t="s">
        <v>20</v>
      </c>
      <c r="H2378" t="s">
        <v>21</v>
      </c>
      <c r="I2378" t="s">
        <v>22</v>
      </c>
      <c r="J2378" t="b">
        <v>0</v>
      </c>
      <c r="K2378" t="s">
        <v>1890</v>
      </c>
      <c r="L2378" t="s">
        <v>31</v>
      </c>
      <c r="M2378" t="b">
        <v>0</v>
      </c>
      <c r="N2378" t="s">
        <v>25</v>
      </c>
      <c r="O2378">
        <v>18810</v>
      </c>
      <c r="P2378">
        <v>3482445</v>
      </c>
      <c r="Q2378" t="b">
        <v>0</v>
      </c>
      <c r="R2378">
        <v>20171011</v>
      </c>
    </row>
    <row r="2379" spans="1:18" hidden="1" x14ac:dyDescent="0.25">
      <c r="A2379">
        <v>2008</v>
      </c>
      <c r="B2379" t="s">
        <v>137</v>
      </c>
      <c r="C2379" t="s">
        <v>138</v>
      </c>
      <c r="D2379">
        <v>34</v>
      </c>
      <c r="E2379">
        <v>22</v>
      </c>
      <c r="F2379">
        <v>12</v>
      </c>
      <c r="G2379" t="s">
        <v>20</v>
      </c>
      <c r="H2379" t="s">
        <v>21</v>
      </c>
      <c r="I2379" t="s">
        <v>22</v>
      </c>
      <c r="J2379" t="b">
        <v>0</v>
      </c>
      <c r="K2379" t="s">
        <v>1891</v>
      </c>
      <c r="L2379" t="s">
        <v>1892</v>
      </c>
      <c r="M2379" t="b">
        <v>0</v>
      </c>
      <c r="N2379" t="s">
        <v>25</v>
      </c>
      <c r="O2379">
        <v>10345</v>
      </c>
      <c r="P2379">
        <v>3482445</v>
      </c>
      <c r="Q2379" t="b">
        <v>0</v>
      </c>
      <c r="R2379">
        <v>20171011</v>
      </c>
    </row>
    <row r="2380" spans="1:18" hidden="1" x14ac:dyDescent="0.25">
      <c r="A2380">
        <v>2008</v>
      </c>
      <c r="B2380" t="s">
        <v>137</v>
      </c>
      <c r="C2380" t="s">
        <v>138</v>
      </c>
      <c r="D2380">
        <v>34</v>
      </c>
      <c r="E2380">
        <v>22</v>
      </c>
      <c r="F2380">
        <v>12</v>
      </c>
      <c r="G2380" t="s">
        <v>20</v>
      </c>
      <c r="H2380" t="s">
        <v>21</v>
      </c>
      <c r="I2380" t="s">
        <v>22</v>
      </c>
      <c r="J2380" t="b">
        <v>0</v>
      </c>
      <c r="K2380" t="s">
        <v>1893</v>
      </c>
      <c r="L2380" t="s">
        <v>88</v>
      </c>
      <c r="M2380" t="b">
        <v>0</v>
      </c>
      <c r="N2380" t="s">
        <v>25</v>
      </c>
      <c r="O2380">
        <v>9187</v>
      </c>
      <c r="P2380">
        <v>3482445</v>
      </c>
      <c r="Q2380" t="b">
        <v>0</v>
      </c>
      <c r="R2380">
        <v>20171011</v>
      </c>
    </row>
    <row r="2381" spans="1:18" hidden="1" x14ac:dyDescent="0.25">
      <c r="A2381">
        <v>2008</v>
      </c>
      <c r="B2381" t="s">
        <v>137</v>
      </c>
      <c r="C2381" t="s">
        <v>138</v>
      </c>
      <c r="D2381">
        <v>34</v>
      </c>
      <c r="E2381">
        <v>22</v>
      </c>
      <c r="F2381">
        <v>12</v>
      </c>
      <c r="G2381" t="s">
        <v>20</v>
      </c>
      <c r="H2381" t="s">
        <v>21</v>
      </c>
      <c r="I2381" t="s">
        <v>22</v>
      </c>
      <c r="J2381" t="b">
        <v>0</v>
      </c>
      <c r="K2381" t="s">
        <v>1247</v>
      </c>
      <c r="L2381" t="s">
        <v>24</v>
      </c>
      <c r="M2381" t="b">
        <v>0</v>
      </c>
      <c r="N2381" t="s">
        <v>25</v>
      </c>
      <c r="O2381">
        <v>1461025</v>
      </c>
      <c r="P2381">
        <v>3482445</v>
      </c>
      <c r="Q2381" t="b">
        <v>0</v>
      </c>
      <c r="R2381">
        <v>20171011</v>
      </c>
    </row>
    <row r="2382" spans="1:18" hidden="1" x14ac:dyDescent="0.25">
      <c r="A2382">
        <v>2008</v>
      </c>
      <c r="B2382" t="s">
        <v>137</v>
      </c>
      <c r="C2382" t="s">
        <v>138</v>
      </c>
      <c r="D2382">
        <v>34</v>
      </c>
      <c r="E2382">
        <v>22</v>
      </c>
      <c r="F2382">
        <v>12</v>
      </c>
      <c r="G2382" t="s">
        <v>20</v>
      </c>
      <c r="H2382" t="s">
        <v>21</v>
      </c>
      <c r="I2382" t="s">
        <v>22</v>
      </c>
      <c r="J2382" t="b">
        <v>0</v>
      </c>
      <c r="K2382" t="s">
        <v>1783</v>
      </c>
      <c r="L2382" t="s">
        <v>1894</v>
      </c>
      <c r="M2382" t="b">
        <v>0</v>
      </c>
      <c r="N2382" t="s">
        <v>25</v>
      </c>
      <c r="O2382">
        <v>15925</v>
      </c>
      <c r="P2382">
        <v>3482445</v>
      </c>
      <c r="Q2382" t="b">
        <v>0</v>
      </c>
      <c r="R2382">
        <v>20171011</v>
      </c>
    </row>
    <row r="2383" spans="1:18" hidden="1" x14ac:dyDescent="0.25">
      <c r="A2383">
        <v>2008</v>
      </c>
      <c r="B2383" t="s">
        <v>145</v>
      </c>
      <c r="C2383" t="s">
        <v>146</v>
      </c>
      <c r="D2383">
        <v>35</v>
      </c>
      <c r="E2383">
        <v>85</v>
      </c>
      <c r="F2383">
        <v>66</v>
      </c>
      <c r="G2383" t="s">
        <v>20</v>
      </c>
      <c r="H2383" t="s">
        <v>21</v>
      </c>
      <c r="I2383" t="s">
        <v>22</v>
      </c>
      <c r="J2383" t="b">
        <v>0</v>
      </c>
      <c r="K2383" t="s">
        <v>1895</v>
      </c>
      <c r="L2383" t="s">
        <v>29</v>
      </c>
      <c r="M2383" t="b">
        <v>0</v>
      </c>
      <c r="N2383" t="s">
        <v>25</v>
      </c>
      <c r="O2383">
        <v>505128</v>
      </c>
      <c r="P2383">
        <v>823650</v>
      </c>
      <c r="Q2383" t="b">
        <v>0</v>
      </c>
      <c r="R2383">
        <v>20171011</v>
      </c>
    </row>
    <row r="2384" spans="1:18" hidden="1" x14ac:dyDescent="0.25">
      <c r="A2384">
        <v>2008</v>
      </c>
      <c r="B2384" t="s">
        <v>145</v>
      </c>
      <c r="C2384" t="s">
        <v>146</v>
      </c>
      <c r="D2384">
        <v>35</v>
      </c>
      <c r="E2384">
        <v>85</v>
      </c>
      <c r="F2384">
        <v>66</v>
      </c>
      <c r="G2384" t="s">
        <v>20</v>
      </c>
      <c r="H2384" t="s">
        <v>21</v>
      </c>
      <c r="I2384" t="s">
        <v>22</v>
      </c>
      <c r="J2384" t="b">
        <v>0</v>
      </c>
      <c r="K2384" t="s">
        <v>1896</v>
      </c>
      <c r="L2384" t="s">
        <v>24</v>
      </c>
      <c r="M2384" t="b">
        <v>0</v>
      </c>
      <c r="N2384" t="s">
        <v>25</v>
      </c>
      <c r="O2384">
        <v>318522</v>
      </c>
      <c r="P2384">
        <v>823650</v>
      </c>
      <c r="Q2384" t="b">
        <v>0</v>
      </c>
      <c r="R2384">
        <v>20171011</v>
      </c>
    </row>
    <row r="2385" spans="1:18" hidden="1" x14ac:dyDescent="0.25">
      <c r="A2385">
        <v>2008</v>
      </c>
      <c r="B2385" t="s">
        <v>355</v>
      </c>
      <c r="C2385" t="s">
        <v>356</v>
      </c>
      <c r="D2385">
        <v>37</v>
      </c>
      <c r="E2385">
        <v>56</v>
      </c>
      <c r="F2385">
        <v>47</v>
      </c>
      <c r="G2385" t="s">
        <v>20</v>
      </c>
      <c r="H2385" t="s">
        <v>21</v>
      </c>
      <c r="I2385" t="s">
        <v>22</v>
      </c>
      <c r="J2385" t="b">
        <v>0</v>
      </c>
      <c r="K2385" t="s">
        <v>193</v>
      </c>
      <c r="L2385" t="s">
        <v>193</v>
      </c>
      <c r="M2385" t="b">
        <v>1</v>
      </c>
      <c r="N2385" t="s">
        <v>25</v>
      </c>
      <c r="O2385">
        <v>1719</v>
      </c>
      <c r="P2385">
        <v>4271970</v>
      </c>
      <c r="Q2385" t="b">
        <v>0</v>
      </c>
      <c r="R2385">
        <v>20171011</v>
      </c>
    </row>
    <row r="2386" spans="1:18" hidden="1" x14ac:dyDescent="0.25">
      <c r="A2386">
        <v>2008</v>
      </c>
      <c r="B2386" t="s">
        <v>355</v>
      </c>
      <c r="C2386" t="s">
        <v>356</v>
      </c>
      <c r="D2386">
        <v>37</v>
      </c>
      <c r="E2386">
        <v>56</v>
      </c>
      <c r="F2386">
        <v>47</v>
      </c>
      <c r="G2386" t="s">
        <v>20</v>
      </c>
      <c r="H2386" t="s">
        <v>21</v>
      </c>
      <c r="I2386" t="s">
        <v>22</v>
      </c>
      <c r="J2386" t="b">
        <v>0</v>
      </c>
      <c r="K2386" t="s">
        <v>1897</v>
      </c>
      <c r="L2386" t="s">
        <v>29</v>
      </c>
      <c r="M2386" t="b">
        <v>0</v>
      </c>
      <c r="N2386" t="s">
        <v>25</v>
      </c>
      <c r="O2386">
        <v>2249311</v>
      </c>
      <c r="P2386">
        <v>4271970</v>
      </c>
      <c r="Q2386" t="b">
        <v>0</v>
      </c>
      <c r="R2386">
        <v>20171011</v>
      </c>
    </row>
    <row r="2387" spans="1:18" hidden="1" x14ac:dyDescent="0.25">
      <c r="A2387">
        <v>2008</v>
      </c>
      <c r="B2387" t="s">
        <v>355</v>
      </c>
      <c r="C2387" t="s">
        <v>356</v>
      </c>
      <c r="D2387">
        <v>37</v>
      </c>
      <c r="E2387">
        <v>56</v>
      </c>
      <c r="F2387">
        <v>47</v>
      </c>
      <c r="G2387" t="s">
        <v>20</v>
      </c>
      <c r="H2387" t="s">
        <v>21</v>
      </c>
      <c r="I2387" t="s">
        <v>22</v>
      </c>
      <c r="J2387" t="b">
        <v>0</v>
      </c>
      <c r="K2387" t="s">
        <v>1898</v>
      </c>
      <c r="L2387" t="s">
        <v>31</v>
      </c>
      <c r="M2387" t="b">
        <v>0</v>
      </c>
      <c r="N2387" t="s">
        <v>25</v>
      </c>
      <c r="O2387">
        <v>133430</v>
      </c>
      <c r="P2387">
        <v>4271970</v>
      </c>
      <c r="Q2387" t="b">
        <v>0</v>
      </c>
      <c r="R2387">
        <v>20171011</v>
      </c>
    </row>
    <row r="2388" spans="1:18" hidden="1" x14ac:dyDescent="0.25">
      <c r="A2388">
        <v>2008</v>
      </c>
      <c r="B2388" t="s">
        <v>355</v>
      </c>
      <c r="C2388" t="s">
        <v>356</v>
      </c>
      <c r="D2388">
        <v>37</v>
      </c>
      <c r="E2388">
        <v>56</v>
      </c>
      <c r="F2388">
        <v>47</v>
      </c>
      <c r="G2388" t="s">
        <v>20</v>
      </c>
      <c r="H2388" t="s">
        <v>21</v>
      </c>
      <c r="I2388" t="s">
        <v>22</v>
      </c>
      <c r="J2388" t="b">
        <v>0</v>
      </c>
      <c r="K2388" t="s">
        <v>1899</v>
      </c>
      <c r="L2388" t="s">
        <v>24</v>
      </c>
      <c r="M2388" t="b">
        <v>0</v>
      </c>
      <c r="N2388" t="s">
        <v>25</v>
      </c>
      <c r="O2388">
        <v>1887510</v>
      </c>
      <c r="P2388">
        <v>4271970</v>
      </c>
      <c r="Q2388" t="b">
        <v>0</v>
      </c>
      <c r="R2388">
        <v>20171011</v>
      </c>
    </row>
    <row r="2389" spans="1:18" hidden="1" x14ac:dyDescent="0.25">
      <c r="A2389">
        <v>2008</v>
      </c>
      <c r="B2389" t="s">
        <v>359</v>
      </c>
      <c r="C2389" t="s">
        <v>360</v>
      </c>
      <c r="D2389">
        <v>40</v>
      </c>
      <c r="E2389">
        <v>73</v>
      </c>
      <c r="F2389">
        <v>53</v>
      </c>
      <c r="G2389" t="s">
        <v>20</v>
      </c>
      <c r="H2389" t="s">
        <v>21</v>
      </c>
      <c r="I2389" t="s">
        <v>22</v>
      </c>
      <c r="J2389" t="b">
        <v>0</v>
      </c>
      <c r="K2389" t="s">
        <v>1127</v>
      </c>
      <c r="L2389" t="s">
        <v>24</v>
      </c>
      <c r="M2389" t="b">
        <v>0</v>
      </c>
      <c r="N2389" t="s">
        <v>25</v>
      </c>
      <c r="O2389">
        <v>763375</v>
      </c>
      <c r="P2389">
        <v>1346819</v>
      </c>
      <c r="Q2389" t="b">
        <v>0</v>
      </c>
      <c r="R2389">
        <v>20171011</v>
      </c>
    </row>
    <row r="2390" spans="1:18" hidden="1" x14ac:dyDescent="0.25">
      <c r="A2390">
        <v>2008</v>
      </c>
      <c r="B2390" t="s">
        <v>359</v>
      </c>
      <c r="C2390" t="s">
        <v>360</v>
      </c>
      <c r="D2390">
        <v>40</v>
      </c>
      <c r="E2390">
        <v>73</v>
      </c>
      <c r="F2390">
        <v>53</v>
      </c>
      <c r="G2390" t="s">
        <v>20</v>
      </c>
      <c r="H2390" t="s">
        <v>21</v>
      </c>
      <c r="I2390" t="s">
        <v>22</v>
      </c>
      <c r="J2390" t="b">
        <v>0</v>
      </c>
      <c r="K2390" t="s">
        <v>1900</v>
      </c>
      <c r="L2390" t="s">
        <v>27</v>
      </c>
      <c r="M2390" t="b">
        <v>0</v>
      </c>
      <c r="N2390" t="s">
        <v>25</v>
      </c>
      <c r="O2390">
        <v>55708</v>
      </c>
      <c r="P2390">
        <v>1346819</v>
      </c>
      <c r="Q2390" t="b">
        <v>0</v>
      </c>
      <c r="R2390">
        <v>20171011</v>
      </c>
    </row>
    <row r="2391" spans="1:18" hidden="1" x14ac:dyDescent="0.25">
      <c r="A2391">
        <v>2008</v>
      </c>
      <c r="B2391" t="s">
        <v>359</v>
      </c>
      <c r="C2391" t="s">
        <v>360</v>
      </c>
      <c r="D2391">
        <v>40</v>
      </c>
      <c r="E2391">
        <v>73</v>
      </c>
      <c r="F2391">
        <v>53</v>
      </c>
      <c r="G2391" t="s">
        <v>20</v>
      </c>
      <c r="H2391" t="s">
        <v>21</v>
      </c>
      <c r="I2391" t="s">
        <v>22</v>
      </c>
      <c r="J2391" t="b">
        <v>0</v>
      </c>
      <c r="K2391" t="s">
        <v>1901</v>
      </c>
      <c r="L2391" t="s">
        <v>29</v>
      </c>
      <c r="M2391" t="b">
        <v>0</v>
      </c>
      <c r="N2391" t="s">
        <v>25</v>
      </c>
      <c r="O2391">
        <v>527736</v>
      </c>
      <c r="P2391">
        <v>1346819</v>
      </c>
      <c r="Q2391" t="b">
        <v>0</v>
      </c>
      <c r="R2391">
        <v>20171011</v>
      </c>
    </row>
    <row r="2392" spans="1:18" hidden="1" x14ac:dyDescent="0.25">
      <c r="A2392">
        <v>2008</v>
      </c>
      <c r="B2392" t="s">
        <v>367</v>
      </c>
      <c r="C2392" t="s">
        <v>368</v>
      </c>
      <c r="D2392">
        <v>41</v>
      </c>
      <c r="E2392">
        <v>92</v>
      </c>
      <c r="F2392">
        <v>72</v>
      </c>
      <c r="G2392" t="s">
        <v>20</v>
      </c>
      <c r="H2392" t="s">
        <v>21</v>
      </c>
      <c r="I2392" t="s">
        <v>22</v>
      </c>
      <c r="J2392" t="b">
        <v>0</v>
      </c>
      <c r="K2392" t="s">
        <v>1902</v>
      </c>
      <c r="L2392" t="s">
        <v>29</v>
      </c>
      <c r="M2392" t="b">
        <v>0</v>
      </c>
      <c r="N2392" t="s">
        <v>25</v>
      </c>
      <c r="O2392">
        <v>864392</v>
      </c>
      <c r="P2392">
        <v>1767504</v>
      </c>
      <c r="Q2392" t="b">
        <v>0</v>
      </c>
      <c r="R2392">
        <v>20171011</v>
      </c>
    </row>
    <row r="2393" spans="1:18" hidden="1" x14ac:dyDescent="0.25">
      <c r="A2393">
        <v>2008</v>
      </c>
      <c r="B2393" t="s">
        <v>367</v>
      </c>
      <c r="C2393" t="s">
        <v>368</v>
      </c>
      <c r="D2393">
        <v>41</v>
      </c>
      <c r="E2393">
        <v>92</v>
      </c>
      <c r="F2393">
        <v>72</v>
      </c>
      <c r="G2393" t="s">
        <v>20</v>
      </c>
      <c r="H2393" t="s">
        <v>21</v>
      </c>
      <c r="I2393" t="s">
        <v>22</v>
      </c>
      <c r="J2393" t="b">
        <v>0</v>
      </c>
      <c r="K2393" t="s">
        <v>1710</v>
      </c>
      <c r="L2393" t="s">
        <v>182</v>
      </c>
      <c r="M2393" t="b">
        <v>0</v>
      </c>
      <c r="N2393" t="s">
        <v>25</v>
      </c>
      <c r="O2393">
        <v>92565</v>
      </c>
      <c r="P2393">
        <v>1767504</v>
      </c>
      <c r="Q2393" t="b">
        <v>0</v>
      </c>
      <c r="R2393">
        <v>20171011</v>
      </c>
    </row>
    <row r="2394" spans="1:18" hidden="1" x14ac:dyDescent="0.25">
      <c r="A2394">
        <v>2008</v>
      </c>
      <c r="B2394" t="s">
        <v>367</v>
      </c>
      <c r="C2394" t="s">
        <v>368</v>
      </c>
      <c r="D2394">
        <v>41</v>
      </c>
      <c r="E2394">
        <v>92</v>
      </c>
      <c r="F2394">
        <v>72</v>
      </c>
      <c r="G2394" t="s">
        <v>20</v>
      </c>
      <c r="H2394" t="s">
        <v>21</v>
      </c>
      <c r="I2394" t="s">
        <v>22</v>
      </c>
      <c r="J2394" t="b">
        <v>0</v>
      </c>
      <c r="K2394" t="s">
        <v>1903</v>
      </c>
      <c r="L2394" t="s">
        <v>24</v>
      </c>
      <c r="M2394" t="b">
        <v>0</v>
      </c>
      <c r="N2394" t="s">
        <v>25</v>
      </c>
      <c r="O2394">
        <v>805159</v>
      </c>
      <c r="P2394">
        <v>1767504</v>
      </c>
      <c r="Q2394" t="b">
        <v>0</v>
      </c>
      <c r="R2394">
        <v>20171011</v>
      </c>
    </row>
    <row r="2395" spans="1:18" hidden="1" x14ac:dyDescent="0.25">
      <c r="A2395">
        <v>2008</v>
      </c>
      <c r="B2395" t="s">
        <v>367</v>
      </c>
      <c r="C2395" t="s">
        <v>368</v>
      </c>
      <c r="D2395">
        <v>41</v>
      </c>
      <c r="E2395">
        <v>92</v>
      </c>
      <c r="F2395">
        <v>72</v>
      </c>
      <c r="G2395" t="s">
        <v>20</v>
      </c>
      <c r="H2395" t="s">
        <v>21</v>
      </c>
      <c r="I2395" t="s">
        <v>22</v>
      </c>
      <c r="J2395" t="b">
        <v>0</v>
      </c>
      <c r="K2395" t="s">
        <v>134</v>
      </c>
      <c r="M2395" t="b">
        <v>0</v>
      </c>
      <c r="N2395" t="s">
        <v>25</v>
      </c>
      <c r="O2395">
        <v>5388</v>
      </c>
      <c r="P2395">
        <v>1767504</v>
      </c>
      <c r="Q2395" t="b">
        <v>0</v>
      </c>
      <c r="R2395">
        <v>20171011</v>
      </c>
    </row>
    <row r="2396" spans="1:18" hidden="1" x14ac:dyDescent="0.25">
      <c r="A2396">
        <v>2008</v>
      </c>
      <c r="B2396" t="s">
        <v>184</v>
      </c>
      <c r="C2396" t="s">
        <v>185</v>
      </c>
      <c r="D2396">
        <v>44</v>
      </c>
      <c r="E2396">
        <v>15</v>
      </c>
      <c r="F2396">
        <v>5</v>
      </c>
      <c r="G2396" t="s">
        <v>20</v>
      </c>
      <c r="H2396" t="s">
        <v>21</v>
      </c>
      <c r="I2396" t="s">
        <v>22</v>
      </c>
      <c r="J2396" t="b">
        <v>0</v>
      </c>
      <c r="K2396" t="s">
        <v>1268</v>
      </c>
      <c r="L2396" t="s">
        <v>29</v>
      </c>
      <c r="M2396" t="b">
        <v>0</v>
      </c>
      <c r="N2396" t="s">
        <v>25</v>
      </c>
      <c r="O2396">
        <v>320644</v>
      </c>
      <c r="P2396">
        <v>438812</v>
      </c>
      <c r="Q2396" t="b">
        <v>0</v>
      </c>
      <c r="R2396">
        <v>20171011</v>
      </c>
    </row>
    <row r="2397" spans="1:18" hidden="1" x14ac:dyDescent="0.25">
      <c r="A2397">
        <v>2008</v>
      </c>
      <c r="B2397" t="s">
        <v>184</v>
      </c>
      <c r="C2397" t="s">
        <v>185</v>
      </c>
      <c r="D2397">
        <v>44</v>
      </c>
      <c r="E2397">
        <v>15</v>
      </c>
      <c r="F2397">
        <v>5</v>
      </c>
      <c r="G2397" t="s">
        <v>20</v>
      </c>
      <c r="H2397" t="s">
        <v>21</v>
      </c>
      <c r="I2397" t="s">
        <v>22</v>
      </c>
      <c r="J2397" t="b">
        <v>0</v>
      </c>
      <c r="K2397" t="s">
        <v>193</v>
      </c>
      <c r="L2397" t="s">
        <v>193</v>
      </c>
      <c r="M2397" t="b">
        <v>1</v>
      </c>
      <c r="N2397" t="s">
        <v>25</v>
      </c>
      <c r="O2397">
        <v>1994</v>
      </c>
      <c r="P2397">
        <v>438812</v>
      </c>
      <c r="Q2397" t="b">
        <v>0</v>
      </c>
      <c r="R2397">
        <v>20171011</v>
      </c>
    </row>
    <row r="2398" spans="1:18" hidden="1" x14ac:dyDescent="0.25">
      <c r="A2398">
        <v>2008</v>
      </c>
      <c r="B2398" t="s">
        <v>184</v>
      </c>
      <c r="C2398" t="s">
        <v>185</v>
      </c>
      <c r="D2398">
        <v>44</v>
      </c>
      <c r="E2398">
        <v>15</v>
      </c>
      <c r="F2398">
        <v>5</v>
      </c>
      <c r="G2398" t="s">
        <v>20</v>
      </c>
      <c r="H2398" t="s">
        <v>21</v>
      </c>
      <c r="I2398" t="s">
        <v>22</v>
      </c>
      <c r="J2398" t="b">
        <v>0</v>
      </c>
      <c r="K2398" t="s">
        <v>1603</v>
      </c>
      <c r="L2398" t="s">
        <v>24</v>
      </c>
      <c r="M2398" t="b">
        <v>0</v>
      </c>
      <c r="N2398" t="s">
        <v>25</v>
      </c>
      <c r="O2398">
        <v>116174</v>
      </c>
      <c r="P2398">
        <v>438812</v>
      </c>
      <c r="Q2398" t="b">
        <v>0</v>
      </c>
      <c r="R2398">
        <v>20171011</v>
      </c>
    </row>
    <row r="2399" spans="1:18" hidden="1" x14ac:dyDescent="0.25">
      <c r="A2399">
        <v>2008</v>
      </c>
      <c r="B2399" t="s">
        <v>373</v>
      </c>
      <c r="C2399" t="s">
        <v>374</v>
      </c>
      <c r="D2399">
        <v>45</v>
      </c>
      <c r="E2399">
        <v>57</v>
      </c>
      <c r="F2399">
        <v>48</v>
      </c>
      <c r="G2399" t="s">
        <v>20</v>
      </c>
      <c r="H2399" t="s">
        <v>21</v>
      </c>
      <c r="I2399" t="s">
        <v>22</v>
      </c>
      <c r="J2399" t="b">
        <v>0</v>
      </c>
      <c r="K2399" t="s">
        <v>1904</v>
      </c>
      <c r="L2399" t="s">
        <v>29</v>
      </c>
      <c r="M2399" t="b">
        <v>0</v>
      </c>
      <c r="N2399" t="s">
        <v>25</v>
      </c>
      <c r="O2399">
        <v>790621</v>
      </c>
      <c r="P2399">
        <v>1871431</v>
      </c>
      <c r="Q2399" t="b">
        <v>0</v>
      </c>
      <c r="R2399">
        <v>20171011</v>
      </c>
    </row>
    <row r="2400" spans="1:18" hidden="1" x14ac:dyDescent="0.25">
      <c r="A2400">
        <v>2008</v>
      </c>
      <c r="B2400" t="s">
        <v>373</v>
      </c>
      <c r="C2400" t="s">
        <v>374</v>
      </c>
      <c r="D2400">
        <v>45</v>
      </c>
      <c r="E2400">
        <v>57</v>
      </c>
      <c r="F2400">
        <v>48</v>
      </c>
      <c r="G2400" t="s">
        <v>20</v>
      </c>
      <c r="H2400" t="s">
        <v>21</v>
      </c>
      <c r="I2400" t="s">
        <v>22</v>
      </c>
      <c r="J2400" t="b">
        <v>0</v>
      </c>
      <c r="K2400" t="s">
        <v>1905</v>
      </c>
      <c r="L2400" t="s">
        <v>24</v>
      </c>
      <c r="M2400" t="b">
        <v>0</v>
      </c>
      <c r="N2400" t="s">
        <v>25</v>
      </c>
      <c r="O2400">
        <v>1076534</v>
      </c>
      <c r="P2400">
        <v>1871431</v>
      </c>
      <c r="Q2400" t="b">
        <v>0</v>
      </c>
      <c r="R2400">
        <v>20171011</v>
      </c>
    </row>
    <row r="2401" spans="1:18" hidden="1" x14ac:dyDescent="0.25">
      <c r="A2401">
        <v>2008</v>
      </c>
      <c r="B2401" t="s">
        <v>373</v>
      </c>
      <c r="C2401" t="s">
        <v>374</v>
      </c>
      <c r="D2401">
        <v>45</v>
      </c>
      <c r="E2401">
        <v>57</v>
      </c>
      <c r="F2401">
        <v>48</v>
      </c>
      <c r="G2401" t="s">
        <v>20</v>
      </c>
      <c r="H2401" t="s">
        <v>21</v>
      </c>
      <c r="I2401" t="s">
        <v>22</v>
      </c>
      <c r="J2401" t="b">
        <v>0</v>
      </c>
      <c r="K2401" t="s">
        <v>193</v>
      </c>
      <c r="L2401" t="s">
        <v>193</v>
      </c>
      <c r="M2401" t="b">
        <v>1</v>
      </c>
      <c r="N2401" t="s">
        <v>25</v>
      </c>
      <c r="O2401">
        <v>4276</v>
      </c>
      <c r="P2401">
        <v>1871431</v>
      </c>
      <c r="Q2401" t="b">
        <v>0</v>
      </c>
      <c r="R2401">
        <v>20171011</v>
      </c>
    </row>
    <row r="2402" spans="1:18" hidden="1" x14ac:dyDescent="0.25">
      <c r="A2402">
        <v>2008</v>
      </c>
      <c r="B2402" t="s">
        <v>377</v>
      </c>
      <c r="C2402" t="s">
        <v>378</v>
      </c>
      <c r="D2402">
        <v>46</v>
      </c>
      <c r="E2402">
        <v>45</v>
      </c>
      <c r="F2402">
        <v>37</v>
      </c>
      <c r="G2402" t="s">
        <v>20</v>
      </c>
      <c r="H2402" t="s">
        <v>21</v>
      </c>
      <c r="I2402" t="s">
        <v>22</v>
      </c>
      <c r="J2402" t="b">
        <v>0</v>
      </c>
      <c r="K2402" t="s">
        <v>1906</v>
      </c>
      <c r="L2402" t="s">
        <v>24</v>
      </c>
      <c r="M2402" t="b">
        <v>0</v>
      </c>
      <c r="N2402" t="s">
        <v>25</v>
      </c>
      <c r="O2402">
        <v>142784</v>
      </c>
      <c r="P2402">
        <v>380673</v>
      </c>
      <c r="Q2402" t="b">
        <v>0</v>
      </c>
      <c r="R2402">
        <v>20171011</v>
      </c>
    </row>
    <row r="2403" spans="1:18" hidden="1" x14ac:dyDescent="0.25">
      <c r="A2403">
        <v>2008</v>
      </c>
      <c r="B2403" t="s">
        <v>377</v>
      </c>
      <c r="C2403" t="s">
        <v>378</v>
      </c>
      <c r="D2403">
        <v>46</v>
      </c>
      <c r="E2403">
        <v>45</v>
      </c>
      <c r="F2403">
        <v>37</v>
      </c>
      <c r="G2403" t="s">
        <v>20</v>
      </c>
      <c r="H2403" t="s">
        <v>21</v>
      </c>
      <c r="I2403" t="s">
        <v>22</v>
      </c>
      <c r="J2403" t="b">
        <v>0</v>
      </c>
      <c r="K2403" t="s">
        <v>1274</v>
      </c>
      <c r="L2403" t="s">
        <v>29</v>
      </c>
      <c r="M2403" t="b">
        <v>0</v>
      </c>
      <c r="N2403" t="s">
        <v>25</v>
      </c>
      <c r="O2403">
        <v>237889</v>
      </c>
      <c r="P2403">
        <v>380673</v>
      </c>
      <c r="Q2403" t="b">
        <v>0</v>
      </c>
      <c r="R2403">
        <v>20171011</v>
      </c>
    </row>
    <row r="2404" spans="1:18" hidden="1" x14ac:dyDescent="0.25">
      <c r="A2404">
        <v>2008</v>
      </c>
      <c r="B2404" t="s">
        <v>189</v>
      </c>
      <c r="C2404" t="s">
        <v>190</v>
      </c>
      <c r="D2404">
        <v>47</v>
      </c>
      <c r="E2404">
        <v>62</v>
      </c>
      <c r="F2404">
        <v>54</v>
      </c>
      <c r="G2404" t="s">
        <v>20</v>
      </c>
      <c r="H2404" t="s">
        <v>21</v>
      </c>
      <c r="I2404" t="s">
        <v>22</v>
      </c>
      <c r="J2404" t="b">
        <v>0</v>
      </c>
      <c r="K2404" t="s">
        <v>1907</v>
      </c>
      <c r="L2404" t="s">
        <v>27</v>
      </c>
      <c r="M2404" t="b">
        <v>0</v>
      </c>
      <c r="N2404" t="s">
        <v>25</v>
      </c>
      <c r="O2404">
        <v>11073</v>
      </c>
      <c r="P2404">
        <v>2424585</v>
      </c>
      <c r="Q2404" t="b">
        <v>0</v>
      </c>
      <c r="R2404">
        <v>20171011</v>
      </c>
    </row>
    <row r="2405" spans="1:18" hidden="1" x14ac:dyDescent="0.25">
      <c r="A2405">
        <v>2008</v>
      </c>
      <c r="B2405" t="s">
        <v>189</v>
      </c>
      <c r="C2405" t="s">
        <v>190</v>
      </c>
      <c r="D2405">
        <v>47</v>
      </c>
      <c r="E2405">
        <v>62</v>
      </c>
      <c r="F2405">
        <v>54</v>
      </c>
      <c r="G2405" t="s">
        <v>20</v>
      </c>
      <c r="H2405" t="s">
        <v>21</v>
      </c>
      <c r="I2405" t="s">
        <v>22</v>
      </c>
      <c r="J2405" t="b">
        <v>0</v>
      </c>
      <c r="K2405" t="s">
        <v>1908</v>
      </c>
      <c r="L2405" t="s">
        <v>27</v>
      </c>
      <c r="M2405" t="b">
        <v>0</v>
      </c>
      <c r="N2405" t="s">
        <v>25</v>
      </c>
      <c r="O2405">
        <v>9367</v>
      </c>
      <c r="P2405">
        <v>2424585</v>
      </c>
      <c r="Q2405" t="b">
        <v>0</v>
      </c>
      <c r="R2405">
        <v>20171011</v>
      </c>
    </row>
    <row r="2406" spans="1:18" hidden="1" x14ac:dyDescent="0.25">
      <c r="A2406">
        <v>2008</v>
      </c>
      <c r="B2406" t="s">
        <v>189</v>
      </c>
      <c r="C2406" t="s">
        <v>190</v>
      </c>
      <c r="D2406">
        <v>47</v>
      </c>
      <c r="E2406">
        <v>62</v>
      </c>
      <c r="F2406">
        <v>54</v>
      </c>
      <c r="G2406" t="s">
        <v>20</v>
      </c>
      <c r="H2406" t="s">
        <v>21</v>
      </c>
      <c r="I2406" t="s">
        <v>22</v>
      </c>
      <c r="J2406" t="b">
        <v>0</v>
      </c>
      <c r="K2406" t="s">
        <v>1909</v>
      </c>
      <c r="L2406" t="s">
        <v>27</v>
      </c>
      <c r="M2406" t="b">
        <v>0</v>
      </c>
      <c r="N2406" t="s">
        <v>25</v>
      </c>
      <c r="O2406">
        <v>31631</v>
      </c>
      <c r="P2406">
        <v>2424585</v>
      </c>
      <c r="Q2406" t="b">
        <v>0</v>
      </c>
      <c r="R2406">
        <v>20171011</v>
      </c>
    </row>
    <row r="2407" spans="1:18" hidden="1" x14ac:dyDescent="0.25">
      <c r="A2407">
        <v>2008</v>
      </c>
      <c r="B2407" t="s">
        <v>189</v>
      </c>
      <c r="C2407" t="s">
        <v>190</v>
      </c>
      <c r="D2407">
        <v>47</v>
      </c>
      <c r="E2407">
        <v>62</v>
      </c>
      <c r="F2407">
        <v>54</v>
      </c>
      <c r="G2407" t="s">
        <v>20</v>
      </c>
      <c r="H2407" t="s">
        <v>21</v>
      </c>
      <c r="I2407" t="s">
        <v>22</v>
      </c>
      <c r="J2407" t="b">
        <v>0</v>
      </c>
      <c r="K2407" t="s">
        <v>1910</v>
      </c>
      <c r="L2407" t="s">
        <v>27</v>
      </c>
      <c r="M2407" t="b">
        <v>0</v>
      </c>
      <c r="N2407" t="s">
        <v>25</v>
      </c>
      <c r="O2407">
        <v>8986</v>
      </c>
      <c r="P2407">
        <v>2424585</v>
      </c>
      <c r="Q2407" t="b">
        <v>0</v>
      </c>
      <c r="R2407">
        <v>20171011</v>
      </c>
    </row>
    <row r="2408" spans="1:18" hidden="1" x14ac:dyDescent="0.25">
      <c r="A2408">
        <v>2008</v>
      </c>
      <c r="B2408" t="s">
        <v>189</v>
      </c>
      <c r="C2408" t="s">
        <v>190</v>
      </c>
      <c r="D2408">
        <v>47</v>
      </c>
      <c r="E2408">
        <v>62</v>
      </c>
      <c r="F2408">
        <v>54</v>
      </c>
      <c r="G2408" t="s">
        <v>20</v>
      </c>
      <c r="H2408" t="s">
        <v>21</v>
      </c>
      <c r="I2408" t="s">
        <v>22</v>
      </c>
      <c r="J2408" t="b">
        <v>0</v>
      </c>
      <c r="K2408" t="s">
        <v>1615</v>
      </c>
      <c r="L2408" t="s">
        <v>24</v>
      </c>
      <c r="M2408" t="b">
        <v>0</v>
      </c>
      <c r="N2408" t="s">
        <v>25</v>
      </c>
      <c r="O2408">
        <v>1579477</v>
      </c>
      <c r="P2408">
        <v>2424585</v>
      </c>
      <c r="Q2408" t="b">
        <v>0</v>
      </c>
      <c r="R2408">
        <v>20171011</v>
      </c>
    </row>
    <row r="2409" spans="1:18" hidden="1" x14ac:dyDescent="0.25">
      <c r="A2409">
        <v>2008</v>
      </c>
      <c r="B2409" t="s">
        <v>189</v>
      </c>
      <c r="C2409" t="s">
        <v>190</v>
      </c>
      <c r="D2409">
        <v>47</v>
      </c>
      <c r="E2409">
        <v>62</v>
      </c>
      <c r="F2409">
        <v>54</v>
      </c>
      <c r="G2409" t="s">
        <v>20</v>
      </c>
      <c r="H2409" t="s">
        <v>21</v>
      </c>
      <c r="I2409" t="s">
        <v>22</v>
      </c>
      <c r="J2409" t="b">
        <v>0</v>
      </c>
      <c r="K2409" t="s">
        <v>1911</v>
      </c>
      <c r="L2409" t="s">
        <v>29</v>
      </c>
      <c r="M2409" t="b">
        <v>0</v>
      </c>
      <c r="N2409" t="s">
        <v>25</v>
      </c>
      <c r="O2409">
        <v>767236</v>
      </c>
      <c r="P2409">
        <v>2424585</v>
      </c>
      <c r="Q2409" t="b">
        <v>0</v>
      </c>
      <c r="R2409">
        <v>20171011</v>
      </c>
    </row>
    <row r="2410" spans="1:18" hidden="1" x14ac:dyDescent="0.25">
      <c r="A2410">
        <v>2008</v>
      </c>
      <c r="B2410" t="s">
        <v>189</v>
      </c>
      <c r="C2410" t="s">
        <v>190</v>
      </c>
      <c r="D2410">
        <v>47</v>
      </c>
      <c r="E2410">
        <v>62</v>
      </c>
      <c r="F2410">
        <v>54</v>
      </c>
      <c r="G2410" t="s">
        <v>20</v>
      </c>
      <c r="H2410" t="s">
        <v>21</v>
      </c>
      <c r="I2410" t="s">
        <v>22</v>
      </c>
      <c r="J2410" t="b">
        <v>0</v>
      </c>
      <c r="K2410" t="s">
        <v>1912</v>
      </c>
      <c r="L2410" t="s">
        <v>27</v>
      </c>
      <c r="M2410" t="b">
        <v>0</v>
      </c>
      <c r="N2410" t="s">
        <v>25</v>
      </c>
      <c r="O2410">
        <v>9170</v>
      </c>
      <c r="P2410">
        <v>2424585</v>
      </c>
      <c r="Q2410" t="b">
        <v>0</v>
      </c>
      <c r="R2410">
        <v>20171011</v>
      </c>
    </row>
    <row r="2411" spans="1:18" hidden="1" x14ac:dyDescent="0.25">
      <c r="A2411">
        <v>2008</v>
      </c>
      <c r="B2411" t="s">
        <v>189</v>
      </c>
      <c r="C2411" t="s">
        <v>190</v>
      </c>
      <c r="D2411">
        <v>47</v>
      </c>
      <c r="E2411">
        <v>62</v>
      </c>
      <c r="F2411">
        <v>54</v>
      </c>
      <c r="G2411" t="s">
        <v>20</v>
      </c>
      <c r="H2411" t="s">
        <v>21</v>
      </c>
      <c r="I2411" t="s">
        <v>22</v>
      </c>
      <c r="J2411" t="b">
        <v>0</v>
      </c>
      <c r="K2411" t="s">
        <v>1804</v>
      </c>
      <c r="L2411" t="s">
        <v>27</v>
      </c>
      <c r="M2411" t="b">
        <v>0</v>
      </c>
      <c r="N2411" t="s">
        <v>25</v>
      </c>
      <c r="O2411">
        <v>7645</v>
      </c>
      <c r="P2411">
        <v>2424585</v>
      </c>
      <c r="Q2411" t="b">
        <v>0</v>
      </c>
      <c r="R2411">
        <v>20171011</v>
      </c>
    </row>
    <row r="2412" spans="1:18" hidden="1" x14ac:dyDescent="0.25">
      <c r="A2412">
        <v>2008</v>
      </c>
      <c r="B2412" t="s">
        <v>197</v>
      </c>
      <c r="C2412" t="s">
        <v>198</v>
      </c>
      <c r="D2412">
        <v>48</v>
      </c>
      <c r="E2412">
        <v>74</v>
      </c>
      <c r="F2412">
        <v>49</v>
      </c>
      <c r="G2412" t="s">
        <v>20</v>
      </c>
      <c r="H2412" t="s">
        <v>21</v>
      </c>
      <c r="I2412" t="s">
        <v>22</v>
      </c>
      <c r="J2412" t="b">
        <v>0</v>
      </c>
      <c r="K2412" t="s">
        <v>1618</v>
      </c>
      <c r="L2412" t="s">
        <v>24</v>
      </c>
      <c r="M2412" t="b">
        <v>0</v>
      </c>
      <c r="N2412" t="s">
        <v>25</v>
      </c>
      <c r="O2412">
        <v>4337469</v>
      </c>
      <c r="P2412">
        <v>7912075</v>
      </c>
      <c r="Q2412" t="b">
        <v>0</v>
      </c>
      <c r="R2412">
        <v>20171011</v>
      </c>
    </row>
    <row r="2413" spans="1:18" hidden="1" x14ac:dyDescent="0.25">
      <c r="A2413">
        <v>2008</v>
      </c>
      <c r="B2413" t="s">
        <v>197</v>
      </c>
      <c r="C2413" t="s">
        <v>198</v>
      </c>
      <c r="D2413">
        <v>48</v>
      </c>
      <c r="E2413">
        <v>74</v>
      </c>
      <c r="F2413">
        <v>49</v>
      </c>
      <c r="G2413" t="s">
        <v>20</v>
      </c>
      <c r="H2413" t="s">
        <v>21</v>
      </c>
      <c r="I2413" t="s">
        <v>22</v>
      </c>
      <c r="J2413" t="b">
        <v>0</v>
      </c>
      <c r="K2413" t="s">
        <v>1913</v>
      </c>
      <c r="L2413" t="s">
        <v>31</v>
      </c>
      <c r="M2413" t="b">
        <v>0</v>
      </c>
      <c r="N2413" t="s">
        <v>25</v>
      </c>
      <c r="O2413">
        <v>185241</v>
      </c>
      <c r="P2413">
        <v>7912075</v>
      </c>
      <c r="Q2413" t="b">
        <v>0</v>
      </c>
      <c r="R2413">
        <v>20171011</v>
      </c>
    </row>
    <row r="2414" spans="1:18" hidden="1" x14ac:dyDescent="0.25">
      <c r="A2414">
        <v>2008</v>
      </c>
      <c r="B2414" t="s">
        <v>197</v>
      </c>
      <c r="C2414" t="s">
        <v>198</v>
      </c>
      <c r="D2414">
        <v>48</v>
      </c>
      <c r="E2414">
        <v>74</v>
      </c>
      <c r="F2414">
        <v>49</v>
      </c>
      <c r="G2414" t="s">
        <v>20</v>
      </c>
      <c r="H2414" t="s">
        <v>21</v>
      </c>
      <c r="I2414" t="s">
        <v>22</v>
      </c>
      <c r="J2414" t="b">
        <v>0</v>
      </c>
      <c r="K2414" t="s">
        <v>1914</v>
      </c>
      <c r="L2414" t="s">
        <v>29</v>
      </c>
      <c r="M2414" t="b">
        <v>0</v>
      </c>
      <c r="N2414" t="s">
        <v>25</v>
      </c>
      <c r="O2414">
        <v>3389365</v>
      </c>
      <c r="P2414">
        <v>7912075</v>
      </c>
      <c r="Q2414" t="b">
        <v>0</v>
      </c>
      <c r="R2414">
        <v>20171011</v>
      </c>
    </row>
    <row r="2415" spans="1:18" hidden="1" x14ac:dyDescent="0.25">
      <c r="A2415">
        <v>2008</v>
      </c>
      <c r="B2415" t="s">
        <v>215</v>
      </c>
      <c r="C2415" t="s">
        <v>216</v>
      </c>
      <c r="D2415">
        <v>51</v>
      </c>
      <c r="E2415">
        <v>54</v>
      </c>
      <c r="F2415">
        <v>40</v>
      </c>
      <c r="G2415" t="s">
        <v>20</v>
      </c>
      <c r="H2415" t="s">
        <v>21</v>
      </c>
      <c r="I2415" t="s">
        <v>22</v>
      </c>
      <c r="J2415" t="b">
        <v>0</v>
      </c>
      <c r="K2415" t="s">
        <v>193</v>
      </c>
      <c r="L2415" t="s">
        <v>193</v>
      </c>
      <c r="M2415" t="b">
        <v>1</v>
      </c>
      <c r="N2415" t="s">
        <v>25</v>
      </c>
      <c r="O2415">
        <v>3178</v>
      </c>
      <c r="P2415">
        <v>3643294</v>
      </c>
      <c r="Q2415" t="b">
        <v>0</v>
      </c>
      <c r="R2415">
        <v>20171011</v>
      </c>
    </row>
    <row r="2416" spans="1:18" hidden="1" x14ac:dyDescent="0.25">
      <c r="A2416">
        <v>2008</v>
      </c>
      <c r="B2416" t="s">
        <v>215</v>
      </c>
      <c r="C2416" t="s">
        <v>216</v>
      </c>
      <c r="D2416">
        <v>51</v>
      </c>
      <c r="E2416">
        <v>54</v>
      </c>
      <c r="F2416">
        <v>40</v>
      </c>
      <c r="G2416" t="s">
        <v>20</v>
      </c>
      <c r="H2416" t="s">
        <v>21</v>
      </c>
      <c r="I2416" t="s">
        <v>22</v>
      </c>
      <c r="J2416" t="b">
        <v>0</v>
      </c>
      <c r="K2416" t="s">
        <v>1915</v>
      </c>
      <c r="L2416" t="s">
        <v>31</v>
      </c>
      <c r="M2416" t="b">
        <v>0</v>
      </c>
      <c r="N2416" t="s">
        <v>25</v>
      </c>
      <c r="O2416">
        <v>20269</v>
      </c>
      <c r="P2416">
        <v>3643294</v>
      </c>
      <c r="Q2416" t="b">
        <v>0</v>
      </c>
      <c r="R2416">
        <v>20171011</v>
      </c>
    </row>
    <row r="2417" spans="1:18" hidden="1" x14ac:dyDescent="0.25">
      <c r="A2417">
        <v>2008</v>
      </c>
      <c r="B2417" t="s">
        <v>215</v>
      </c>
      <c r="C2417" t="s">
        <v>216</v>
      </c>
      <c r="D2417">
        <v>51</v>
      </c>
      <c r="E2417">
        <v>54</v>
      </c>
      <c r="F2417">
        <v>40</v>
      </c>
      <c r="G2417" t="s">
        <v>20</v>
      </c>
      <c r="H2417" t="s">
        <v>21</v>
      </c>
      <c r="I2417" t="s">
        <v>22</v>
      </c>
      <c r="J2417" t="b">
        <v>0</v>
      </c>
      <c r="K2417" t="s">
        <v>1916</v>
      </c>
      <c r="L2417" t="s">
        <v>24</v>
      </c>
      <c r="M2417" t="b">
        <v>0</v>
      </c>
      <c r="N2417" t="s">
        <v>25</v>
      </c>
      <c r="O2417">
        <v>1228830</v>
      </c>
      <c r="P2417">
        <v>3643294</v>
      </c>
      <c r="Q2417" t="b">
        <v>0</v>
      </c>
      <c r="R2417">
        <v>20171011</v>
      </c>
    </row>
    <row r="2418" spans="1:18" hidden="1" x14ac:dyDescent="0.25">
      <c r="A2418">
        <v>2008</v>
      </c>
      <c r="B2418" t="s">
        <v>215</v>
      </c>
      <c r="C2418" t="s">
        <v>216</v>
      </c>
      <c r="D2418">
        <v>51</v>
      </c>
      <c r="E2418">
        <v>54</v>
      </c>
      <c r="F2418">
        <v>40</v>
      </c>
      <c r="G2418" t="s">
        <v>20</v>
      </c>
      <c r="H2418" t="s">
        <v>21</v>
      </c>
      <c r="I2418" t="s">
        <v>22</v>
      </c>
      <c r="J2418" t="b">
        <v>0</v>
      </c>
      <c r="K2418" t="s">
        <v>1282</v>
      </c>
      <c r="L2418" t="s">
        <v>29</v>
      </c>
      <c r="M2418" t="b">
        <v>0</v>
      </c>
      <c r="N2418" t="s">
        <v>25</v>
      </c>
      <c r="O2418">
        <v>2369327</v>
      </c>
      <c r="P2418">
        <v>3643294</v>
      </c>
      <c r="Q2418" t="b">
        <v>0</v>
      </c>
      <c r="R2418">
        <v>20171011</v>
      </c>
    </row>
    <row r="2419" spans="1:18" hidden="1" x14ac:dyDescent="0.25">
      <c r="A2419">
        <v>2008</v>
      </c>
      <c r="B2419" t="s">
        <v>215</v>
      </c>
      <c r="C2419" t="s">
        <v>216</v>
      </c>
      <c r="D2419">
        <v>51</v>
      </c>
      <c r="E2419">
        <v>54</v>
      </c>
      <c r="F2419">
        <v>40</v>
      </c>
      <c r="G2419" t="s">
        <v>20</v>
      </c>
      <c r="H2419" t="s">
        <v>21</v>
      </c>
      <c r="I2419" t="s">
        <v>22</v>
      </c>
      <c r="J2419" t="b">
        <v>0</v>
      </c>
      <c r="K2419" t="s">
        <v>1829</v>
      </c>
      <c r="L2419" t="s">
        <v>1830</v>
      </c>
      <c r="M2419" t="b">
        <v>0</v>
      </c>
      <c r="N2419" t="s">
        <v>25</v>
      </c>
      <c r="O2419">
        <v>21690</v>
      </c>
      <c r="P2419">
        <v>3643294</v>
      </c>
      <c r="Q2419" t="b">
        <v>0</v>
      </c>
      <c r="R2419">
        <v>20171011</v>
      </c>
    </row>
    <row r="2420" spans="1:18" hidden="1" x14ac:dyDescent="0.25">
      <c r="A2420">
        <v>2008</v>
      </c>
      <c r="B2420" t="s">
        <v>228</v>
      </c>
      <c r="C2420" t="s">
        <v>229</v>
      </c>
      <c r="D2420">
        <v>54</v>
      </c>
      <c r="E2420">
        <v>55</v>
      </c>
      <c r="F2420">
        <v>56</v>
      </c>
      <c r="G2420" t="s">
        <v>20</v>
      </c>
      <c r="H2420" t="s">
        <v>21</v>
      </c>
      <c r="I2420" t="s">
        <v>22</v>
      </c>
      <c r="J2420" t="b">
        <v>0</v>
      </c>
      <c r="K2420" t="s">
        <v>193</v>
      </c>
      <c r="L2420" t="s">
        <v>193</v>
      </c>
      <c r="M2420" t="b">
        <v>1</v>
      </c>
      <c r="N2420" t="s">
        <v>25</v>
      </c>
      <c r="O2420">
        <v>36</v>
      </c>
      <c r="P2420">
        <v>702308</v>
      </c>
      <c r="Q2420" t="b">
        <v>0</v>
      </c>
      <c r="R2420">
        <v>20171011</v>
      </c>
    </row>
    <row r="2421" spans="1:18" hidden="1" x14ac:dyDescent="0.25">
      <c r="A2421">
        <v>2008</v>
      </c>
      <c r="B2421" t="s">
        <v>228</v>
      </c>
      <c r="C2421" t="s">
        <v>229</v>
      </c>
      <c r="D2421">
        <v>54</v>
      </c>
      <c r="E2421">
        <v>55</v>
      </c>
      <c r="F2421">
        <v>56</v>
      </c>
      <c r="G2421" t="s">
        <v>20</v>
      </c>
      <c r="H2421" t="s">
        <v>21</v>
      </c>
      <c r="I2421" t="s">
        <v>22</v>
      </c>
      <c r="J2421" t="b">
        <v>0</v>
      </c>
      <c r="K2421" t="s">
        <v>1622</v>
      </c>
      <c r="L2421" t="s">
        <v>24</v>
      </c>
      <c r="M2421" t="b">
        <v>0</v>
      </c>
      <c r="N2421" t="s">
        <v>25</v>
      </c>
      <c r="O2421">
        <v>254629</v>
      </c>
      <c r="P2421">
        <v>702308</v>
      </c>
      <c r="Q2421" t="b">
        <v>0</v>
      </c>
      <c r="R2421">
        <v>20171011</v>
      </c>
    </row>
    <row r="2422" spans="1:18" hidden="1" x14ac:dyDescent="0.25">
      <c r="A2422">
        <v>2008</v>
      </c>
      <c r="B2422" t="s">
        <v>228</v>
      </c>
      <c r="C2422" t="s">
        <v>229</v>
      </c>
      <c r="D2422">
        <v>54</v>
      </c>
      <c r="E2422">
        <v>55</v>
      </c>
      <c r="F2422">
        <v>56</v>
      </c>
      <c r="G2422" t="s">
        <v>20</v>
      </c>
      <c r="H2422" t="s">
        <v>21</v>
      </c>
      <c r="I2422" t="s">
        <v>22</v>
      </c>
      <c r="J2422" t="b">
        <v>0</v>
      </c>
      <c r="K2422" t="s">
        <v>193</v>
      </c>
      <c r="L2422" t="s">
        <v>193</v>
      </c>
      <c r="M2422" t="b">
        <v>1</v>
      </c>
      <c r="N2422" t="s">
        <v>25</v>
      </c>
      <c r="O2422">
        <v>83</v>
      </c>
      <c r="P2422">
        <v>702308</v>
      </c>
      <c r="Q2422" t="b">
        <v>0</v>
      </c>
      <c r="R2422">
        <v>20171011</v>
      </c>
    </row>
    <row r="2423" spans="1:18" hidden="1" x14ac:dyDescent="0.25">
      <c r="A2423">
        <v>2008</v>
      </c>
      <c r="B2423" t="s">
        <v>228</v>
      </c>
      <c r="C2423" t="s">
        <v>229</v>
      </c>
      <c r="D2423">
        <v>54</v>
      </c>
      <c r="E2423">
        <v>55</v>
      </c>
      <c r="F2423">
        <v>56</v>
      </c>
      <c r="G2423" t="s">
        <v>20</v>
      </c>
      <c r="H2423" t="s">
        <v>21</v>
      </c>
      <c r="I2423" t="s">
        <v>22</v>
      </c>
      <c r="J2423" t="b">
        <v>0</v>
      </c>
      <c r="K2423" t="s">
        <v>923</v>
      </c>
      <c r="L2423" t="s">
        <v>29</v>
      </c>
      <c r="M2423" t="b">
        <v>0</v>
      </c>
      <c r="N2423" t="s">
        <v>25</v>
      </c>
      <c r="O2423">
        <v>447560</v>
      </c>
      <c r="P2423">
        <v>702308</v>
      </c>
      <c r="Q2423" t="b">
        <v>0</v>
      </c>
      <c r="R2423">
        <v>20171011</v>
      </c>
    </row>
    <row r="2424" spans="1:18" hidden="1" x14ac:dyDescent="0.25">
      <c r="A2424">
        <v>2008</v>
      </c>
      <c r="B2424" t="s">
        <v>240</v>
      </c>
      <c r="C2424" t="s">
        <v>241</v>
      </c>
      <c r="D2424">
        <v>56</v>
      </c>
      <c r="E2424">
        <v>83</v>
      </c>
      <c r="F2424">
        <v>68</v>
      </c>
      <c r="G2424" t="s">
        <v>20</v>
      </c>
      <c r="H2424" t="s">
        <v>21</v>
      </c>
      <c r="I2424" t="s">
        <v>22</v>
      </c>
      <c r="J2424" t="b">
        <v>1</v>
      </c>
      <c r="K2424" t="s">
        <v>1471</v>
      </c>
      <c r="M2424" t="b">
        <v>0</v>
      </c>
      <c r="N2424" t="s">
        <v>25</v>
      </c>
      <c r="O2424">
        <v>61</v>
      </c>
      <c r="P2424">
        <v>249619</v>
      </c>
      <c r="Q2424" t="b">
        <v>0</v>
      </c>
      <c r="R2424">
        <v>20171011</v>
      </c>
    </row>
    <row r="2425" spans="1:18" hidden="1" x14ac:dyDescent="0.25">
      <c r="A2425">
        <v>2008</v>
      </c>
      <c r="B2425" t="s">
        <v>240</v>
      </c>
      <c r="C2425" t="s">
        <v>241</v>
      </c>
      <c r="D2425">
        <v>56</v>
      </c>
      <c r="E2425">
        <v>83</v>
      </c>
      <c r="F2425">
        <v>68</v>
      </c>
      <c r="G2425" t="s">
        <v>20</v>
      </c>
      <c r="H2425" t="s">
        <v>21</v>
      </c>
      <c r="I2425" t="s">
        <v>22</v>
      </c>
      <c r="J2425" t="b">
        <v>0</v>
      </c>
      <c r="K2425" t="s">
        <v>1917</v>
      </c>
      <c r="L2425" t="s">
        <v>29</v>
      </c>
      <c r="M2425" t="b">
        <v>0</v>
      </c>
      <c r="N2425" t="s">
        <v>25</v>
      </c>
      <c r="O2425">
        <v>60631</v>
      </c>
      <c r="P2425">
        <v>250007</v>
      </c>
      <c r="Q2425" t="b">
        <v>0</v>
      </c>
      <c r="R2425">
        <v>20171011</v>
      </c>
    </row>
    <row r="2426" spans="1:18" hidden="1" x14ac:dyDescent="0.25">
      <c r="A2426">
        <v>2008</v>
      </c>
      <c r="B2426" t="s">
        <v>240</v>
      </c>
      <c r="C2426" t="s">
        <v>241</v>
      </c>
      <c r="D2426">
        <v>56</v>
      </c>
      <c r="E2426">
        <v>83</v>
      </c>
      <c r="F2426">
        <v>68</v>
      </c>
      <c r="G2426" t="s">
        <v>20</v>
      </c>
      <c r="H2426" t="s">
        <v>21</v>
      </c>
      <c r="I2426" t="s">
        <v>22</v>
      </c>
      <c r="J2426" t="b">
        <v>1</v>
      </c>
      <c r="K2426" t="s">
        <v>1918</v>
      </c>
      <c r="L2426" t="s">
        <v>24</v>
      </c>
      <c r="M2426" t="b">
        <v>0</v>
      </c>
      <c r="N2426" t="s">
        <v>25</v>
      </c>
      <c r="O2426">
        <v>183063</v>
      </c>
      <c r="P2426">
        <v>249619</v>
      </c>
      <c r="Q2426" t="b">
        <v>0</v>
      </c>
      <c r="R2426">
        <v>20171011</v>
      </c>
    </row>
    <row r="2427" spans="1:18" hidden="1" x14ac:dyDescent="0.25">
      <c r="A2427">
        <v>2008</v>
      </c>
      <c r="B2427" t="s">
        <v>240</v>
      </c>
      <c r="C2427" t="s">
        <v>241</v>
      </c>
      <c r="D2427">
        <v>56</v>
      </c>
      <c r="E2427">
        <v>83</v>
      </c>
      <c r="F2427">
        <v>68</v>
      </c>
      <c r="G2427" t="s">
        <v>20</v>
      </c>
      <c r="H2427" t="s">
        <v>21</v>
      </c>
      <c r="I2427" t="s">
        <v>22</v>
      </c>
      <c r="J2427" t="b">
        <v>0</v>
      </c>
      <c r="K2427" t="s">
        <v>1471</v>
      </c>
      <c r="M2427" t="b">
        <v>0</v>
      </c>
      <c r="N2427" t="s">
        <v>25</v>
      </c>
      <c r="O2427">
        <v>61</v>
      </c>
      <c r="P2427">
        <v>250007</v>
      </c>
      <c r="Q2427" t="b">
        <v>0</v>
      </c>
      <c r="R2427">
        <v>20171011</v>
      </c>
    </row>
    <row r="2428" spans="1:18" hidden="1" x14ac:dyDescent="0.25">
      <c r="A2428">
        <v>2008</v>
      </c>
      <c r="B2428" t="s">
        <v>240</v>
      </c>
      <c r="C2428" t="s">
        <v>241</v>
      </c>
      <c r="D2428">
        <v>56</v>
      </c>
      <c r="E2428">
        <v>83</v>
      </c>
      <c r="F2428">
        <v>68</v>
      </c>
      <c r="G2428" t="s">
        <v>20</v>
      </c>
      <c r="H2428" t="s">
        <v>21</v>
      </c>
      <c r="I2428" t="s">
        <v>22</v>
      </c>
      <c r="J2428" t="b">
        <v>0</v>
      </c>
      <c r="K2428" t="s">
        <v>1284</v>
      </c>
      <c r="L2428" t="s">
        <v>24</v>
      </c>
      <c r="M2428" t="b">
        <v>0</v>
      </c>
      <c r="N2428" t="s">
        <v>25</v>
      </c>
      <c r="O2428">
        <v>189046</v>
      </c>
      <c r="P2428">
        <v>250007</v>
      </c>
      <c r="Q2428" t="b">
        <v>0</v>
      </c>
      <c r="R2428">
        <v>20171011</v>
      </c>
    </row>
    <row r="2429" spans="1:18" hidden="1" x14ac:dyDescent="0.25">
      <c r="A2429">
        <v>2008</v>
      </c>
      <c r="B2429" t="s">
        <v>240</v>
      </c>
      <c r="C2429" t="s">
        <v>241</v>
      </c>
      <c r="D2429">
        <v>56</v>
      </c>
      <c r="E2429">
        <v>83</v>
      </c>
      <c r="F2429">
        <v>68</v>
      </c>
      <c r="G2429" t="s">
        <v>20</v>
      </c>
      <c r="H2429" t="s">
        <v>21</v>
      </c>
      <c r="I2429" t="s">
        <v>22</v>
      </c>
      <c r="J2429" t="b">
        <v>1</v>
      </c>
      <c r="K2429" t="s">
        <v>193</v>
      </c>
      <c r="L2429" t="s">
        <v>193</v>
      </c>
      <c r="M2429" t="b">
        <v>1</v>
      </c>
      <c r="N2429" t="s">
        <v>25</v>
      </c>
      <c r="O2429">
        <v>293</v>
      </c>
      <c r="P2429">
        <v>249619</v>
      </c>
      <c r="Q2429" t="b">
        <v>0</v>
      </c>
      <c r="R2429">
        <v>20171011</v>
      </c>
    </row>
    <row r="2430" spans="1:18" hidden="1" x14ac:dyDescent="0.25">
      <c r="A2430">
        <v>2008</v>
      </c>
      <c r="B2430" t="s">
        <v>240</v>
      </c>
      <c r="C2430" t="s">
        <v>241</v>
      </c>
      <c r="D2430">
        <v>56</v>
      </c>
      <c r="E2430">
        <v>83</v>
      </c>
      <c r="F2430">
        <v>68</v>
      </c>
      <c r="G2430" t="s">
        <v>20</v>
      </c>
      <c r="H2430" t="s">
        <v>21</v>
      </c>
      <c r="I2430" t="s">
        <v>22</v>
      </c>
      <c r="J2430" t="b">
        <v>0</v>
      </c>
      <c r="K2430" t="s">
        <v>193</v>
      </c>
      <c r="L2430" t="s">
        <v>193</v>
      </c>
      <c r="M2430" t="b">
        <v>1</v>
      </c>
      <c r="N2430" t="s">
        <v>25</v>
      </c>
      <c r="O2430">
        <v>269</v>
      </c>
      <c r="P2430">
        <v>250007</v>
      </c>
      <c r="Q2430" t="b">
        <v>0</v>
      </c>
      <c r="R2430">
        <v>20171011</v>
      </c>
    </row>
    <row r="2431" spans="1:18" hidden="1" x14ac:dyDescent="0.25">
      <c r="A2431">
        <v>2008</v>
      </c>
      <c r="B2431" t="s">
        <v>240</v>
      </c>
      <c r="C2431" t="s">
        <v>241</v>
      </c>
      <c r="D2431">
        <v>56</v>
      </c>
      <c r="E2431">
        <v>83</v>
      </c>
      <c r="F2431">
        <v>68</v>
      </c>
      <c r="G2431" t="s">
        <v>20</v>
      </c>
      <c r="H2431" t="s">
        <v>21</v>
      </c>
      <c r="I2431" t="s">
        <v>22</v>
      </c>
      <c r="J2431" t="b">
        <v>1</v>
      </c>
      <c r="K2431" t="s">
        <v>1919</v>
      </c>
      <c r="L2431" t="s">
        <v>29</v>
      </c>
      <c r="M2431" t="b">
        <v>0</v>
      </c>
      <c r="N2431" t="s">
        <v>25</v>
      </c>
      <c r="O2431">
        <v>66202</v>
      </c>
      <c r="P2431">
        <v>249619</v>
      </c>
      <c r="Q2431" t="b">
        <v>0</v>
      </c>
      <c r="R2431">
        <v>20171011</v>
      </c>
    </row>
    <row r="2432" spans="1:18" hidden="1" x14ac:dyDescent="0.25">
      <c r="A2432">
        <v>2010</v>
      </c>
      <c r="B2432" t="s">
        <v>244</v>
      </c>
      <c r="C2432" t="s">
        <v>245</v>
      </c>
      <c r="D2432">
        <v>1</v>
      </c>
      <c r="E2432">
        <v>63</v>
      </c>
      <c r="F2432">
        <v>41</v>
      </c>
      <c r="G2432" t="s">
        <v>20</v>
      </c>
      <c r="H2432" t="s">
        <v>21</v>
      </c>
      <c r="I2432" t="s">
        <v>22</v>
      </c>
      <c r="J2432" t="b">
        <v>0</v>
      </c>
      <c r="K2432" t="s">
        <v>1920</v>
      </c>
      <c r="L2432" t="s">
        <v>29</v>
      </c>
      <c r="M2432" t="b">
        <v>0</v>
      </c>
      <c r="N2432" t="s">
        <v>25</v>
      </c>
      <c r="O2432">
        <v>515619</v>
      </c>
      <c r="P2432">
        <v>1485499</v>
      </c>
      <c r="Q2432" t="b">
        <v>0</v>
      </c>
      <c r="R2432">
        <v>20171011</v>
      </c>
    </row>
    <row r="2433" spans="1:18" hidden="1" x14ac:dyDescent="0.25">
      <c r="A2433">
        <v>2010</v>
      </c>
      <c r="B2433" t="s">
        <v>244</v>
      </c>
      <c r="C2433" t="s">
        <v>245</v>
      </c>
      <c r="D2433">
        <v>1</v>
      </c>
      <c r="E2433">
        <v>63</v>
      </c>
      <c r="F2433">
        <v>41</v>
      </c>
      <c r="G2433" t="s">
        <v>20</v>
      </c>
      <c r="H2433" t="s">
        <v>21</v>
      </c>
      <c r="I2433" t="s">
        <v>22</v>
      </c>
      <c r="J2433" t="b">
        <v>0</v>
      </c>
      <c r="K2433" t="s">
        <v>193</v>
      </c>
      <c r="L2433" t="s">
        <v>193</v>
      </c>
      <c r="M2433" t="b">
        <v>1</v>
      </c>
      <c r="N2433" t="s">
        <v>25</v>
      </c>
      <c r="O2433">
        <v>1699</v>
      </c>
      <c r="P2433">
        <v>1485499</v>
      </c>
      <c r="Q2433" t="b">
        <v>0</v>
      </c>
    </row>
    <row r="2434" spans="1:18" hidden="1" x14ac:dyDescent="0.25">
      <c r="A2434">
        <v>2010</v>
      </c>
      <c r="B2434" t="s">
        <v>244</v>
      </c>
      <c r="C2434" t="s">
        <v>245</v>
      </c>
      <c r="D2434">
        <v>1</v>
      </c>
      <c r="E2434">
        <v>63</v>
      </c>
      <c r="F2434">
        <v>41</v>
      </c>
      <c r="G2434" t="s">
        <v>20</v>
      </c>
      <c r="H2434" t="s">
        <v>21</v>
      </c>
      <c r="I2434" t="s">
        <v>22</v>
      </c>
      <c r="J2434" t="b">
        <v>0</v>
      </c>
      <c r="K2434" t="s">
        <v>927</v>
      </c>
      <c r="L2434" t="s">
        <v>24</v>
      </c>
      <c r="M2434" t="b">
        <v>0</v>
      </c>
      <c r="N2434" t="s">
        <v>25</v>
      </c>
      <c r="O2434">
        <v>968181</v>
      </c>
      <c r="P2434">
        <v>1485499</v>
      </c>
      <c r="Q2434" t="b">
        <v>0</v>
      </c>
      <c r="R2434">
        <v>20171011</v>
      </c>
    </row>
    <row r="2435" spans="1:18" hidden="1" x14ac:dyDescent="0.25">
      <c r="A2435">
        <v>2010</v>
      </c>
      <c r="B2435" t="s">
        <v>252</v>
      </c>
      <c r="C2435" t="s">
        <v>253</v>
      </c>
      <c r="D2435">
        <v>2</v>
      </c>
      <c r="E2435">
        <v>94</v>
      </c>
      <c r="F2435">
        <v>81</v>
      </c>
      <c r="G2435" t="s">
        <v>20</v>
      </c>
      <c r="H2435" t="s">
        <v>21</v>
      </c>
      <c r="I2435" t="s">
        <v>22</v>
      </c>
      <c r="J2435" t="b">
        <v>0</v>
      </c>
      <c r="K2435" t="s">
        <v>1921</v>
      </c>
      <c r="L2435" t="s">
        <v>1922</v>
      </c>
      <c r="M2435" t="b">
        <v>0</v>
      </c>
      <c r="N2435" t="s">
        <v>25</v>
      </c>
      <c r="O2435">
        <v>927</v>
      </c>
      <c r="P2435">
        <v>255503</v>
      </c>
      <c r="Q2435" t="b">
        <v>0</v>
      </c>
      <c r="R2435">
        <v>20171011</v>
      </c>
    </row>
    <row r="2436" spans="1:18" hidden="1" x14ac:dyDescent="0.25">
      <c r="A2436">
        <v>2010</v>
      </c>
      <c r="B2436" t="s">
        <v>252</v>
      </c>
      <c r="C2436" t="s">
        <v>253</v>
      </c>
      <c r="D2436">
        <v>2</v>
      </c>
      <c r="E2436">
        <v>94</v>
      </c>
      <c r="F2436">
        <v>81</v>
      </c>
      <c r="G2436" t="s">
        <v>20</v>
      </c>
      <c r="H2436" t="s">
        <v>21</v>
      </c>
      <c r="I2436" t="s">
        <v>22</v>
      </c>
      <c r="J2436" t="b">
        <v>0</v>
      </c>
      <c r="K2436" t="s">
        <v>1844</v>
      </c>
      <c r="L2436" t="s">
        <v>1922</v>
      </c>
      <c r="M2436" t="b">
        <v>0</v>
      </c>
      <c r="N2436" t="s">
        <v>25</v>
      </c>
      <c r="O2436">
        <v>458</v>
      </c>
      <c r="P2436">
        <v>255503</v>
      </c>
      <c r="Q2436" t="b">
        <v>0</v>
      </c>
      <c r="R2436">
        <v>20171011</v>
      </c>
    </row>
    <row r="2437" spans="1:18" hidden="1" x14ac:dyDescent="0.25">
      <c r="A2437">
        <v>2010</v>
      </c>
      <c r="B2437" t="s">
        <v>252</v>
      </c>
      <c r="C2437" t="s">
        <v>253</v>
      </c>
      <c r="D2437">
        <v>2</v>
      </c>
      <c r="E2437">
        <v>94</v>
      </c>
      <c r="F2437">
        <v>81</v>
      </c>
      <c r="G2437" t="s">
        <v>20</v>
      </c>
      <c r="H2437" t="s">
        <v>21</v>
      </c>
      <c r="I2437" t="s">
        <v>22</v>
      </c>
      <c r="J2437" t="b">
        <v>0</v>
      </c>
      <c r="K2437" t="s">
        <v>193</v>
      </c>
      <c r="L2437" t="s">
        <v>193</v>
      </c>
      <c r="M2437" t="b">
        <v>1</v>
      </c>
      <c r="N2437" t="s">
        <v>25</v>
      </c>
      <c r="O2437">
        <v>61</v>
      </c>
      <c r="P2437">
        <v>255503</v>
      </c>
      <c r="Q2437" t="b">
        <v>0</v>
      </c>
      <c r="R2437">
        <v>20171011</v>
      </c>
    </row>
    <row r="2438" spans="1:18" hidden="1" x14ac:dyDescent="0.25">
      <c r="A2438">
        <v>2010</v>
      </c>
      <c r="B2438" t="s">
        <v>252</v>
      </c>
      <c r="C2438" t="s">
        <v>253</v>
      </c>
      <c r="D2438">
        <v>2</v>
      </c>
      <c r="E2438">
        <v>94</v>
      </c>
      <c r="F2438">
        <v>81</v>
      </c>
      <c r="G2438" t="s">
        <v>20</v>
      </c>
      <c r="H2438" t="s">
        <v>21</v>
      </c>
      <c r="I2438" t="s">
        <v>22</v>
      </c>
      <c r="J2438" t="b">
        <v>0</v>
      </c>
      <c r="K2438" t="s">
        <v>193</v>
      </c>
      <c r="L2438" t="s">
        <v>193</v>
      </c>
      <c r="M2438" t="b">
        <v>1</v>
      </c>
      <c r="N2438" t="s">
        <v>25</v>
      </c>
      <c r="O2438">
        <v>21</v>
      </c>
      <c r="P2438">
        <v>255503</v>
      </c>
      <c r="Q2438" t="b">
        <v>0</v>
      </c>
      <c r="R2438">
        <v>20171011</v>
      </c>
    </row>
    <row r="2439" spans="1:18" hidden="1" x14ac:dyDescent="0.25">
      <c r="A2439">
        <v>2010</v>
      </c>
      <c r="B2439" t="s">
        <v>252</v>
      </c>
      <c r="C2439" t="s">
        <v>253</v>
      </c>
      <c r="D2439">
        <v>2</v>
      </c>
      <c r="E2439">
        <v>94</v>
      </c>
      <c r="F2439">
        <v>81</v>
      </c>
      <c r="G2439" t="s">
        <v>20</v>
      </c>
      <c r="H2439" t="s">
        <v>21</v>
      </c>
      <c r="I2439" t="s">
        <v>22</v>
      </c>
      <c r="J2439" t="b">
        <v>0</v>
      </c>
      <c r="K2439" t="s">
        <v>1627</v>
      </c>
      <c r="M2439" t="b">
        <v>1</v>
      </c>
      <c r="N2439" t="s">
        <v>25</v>
      </c>
      <c r="O2439">
        <v>101091</v>
      </c>
      <c r="P2439">
        <v>255503</v>
      </c>
      <c r="Q2439" t="b">
        <v>0</v>
      </c>
      <c r="R2439">
        <v>20171011</v>
      </c>
    </row>
    <row r="2440" spans="1:18" hidden="1" x14ac:dyDescent="0.25">
      <c r="A2440">
        <v>2010</v>
      </c>
      <c r="B2440" t="s">
        <v>252</v>
      </c>
      <c r="C2440" t="s">
        <v>253</v>
      </c>
      <c r="D2440">
        <v>2</v>
      </c>
      <c r="E2440">
        <v>94</v>
      </c>
      <c r="F2440">
        <v>81</v>
      </c>
      <c r="G2440" t="s">
        <v>20</v>
      </c>
      <c r="H2440" t="s">
        <v>21</v>
      </c>
      <c r="I2440" t="s">
        <v>22</v>
      </c>
      <c r="J2440" t="b">
        <v>0</v>
      </c>
      <c r="K2440" t="s">
        <v>134</v>
      </c>
      <c r="M2440" t="b">
        <v>0</v>
      </c>
      <c r="N2440" t="s">
        <v>25</v>
      </c>
      <c r="O2440">
        <v>602</v>
      </c>
      <c r="P2440">
        <v>255503</v>
      </c>
      <c r="Q2440" t="b">
        <v>0</v>
      </c>
      <c r="R2440">
        <v>20171011</v>
      </c>
    </row>
    <row r="2441" spans="1:18" hidden="1" x14ac:dyDescent="0.25">
      <c r="A2441">
        <v>2010</v>
      </c>
      <c r="B2441" t="s">
        <v>252</v>
      </c>
      <c r="C2441" t="s">
        <v>253</v>
      </c>
      <c r="D2441">
        <v>2</v>
      </c>
      <c r="E2441">
        <v>94</v>
      </c>
      <c r="F2441">
        <v>81</v>
      </c>
      <c r="G2441" t="s">
        <v>20</v>
      </c>
      <c r="H2441" t="s">
        <v>21</v>
      </c>
      <c r="I2441" t="s">
        <v>22</v>
      </c>
      <c r="J2441" t="b">
        <v>0</v>
      </c>
      <c r="K2441" t="s">
        <v>1923</v>
      </c>
      <c r="L2441" t="s">
        <v>24</v>
      </c>
      <c r="M2441" t="b">
        <v>0</v>
      </c>
      <c r="N2441" t="s">
        <v>25</v>
      </c>
      <c r="O2441">
        <v>90839</v>
      </c>
      <c r="P2441">
        <v>255503</v>
      </c>
      <c r="Q2441" t="b">
        <v>0</v>
      </c>
      <c r="R2441">
        <v>20171011</v>
      </c>
    </row>
    <row r="2442" spans="1:18" hidden="1" x14ac:dyDescent="0.25">
      <c r="A2442">
        <v>2010</v>
      </c>
      <c r="B2442" t="s">
        <v>252</v>
      </c>
      <c r="C2442" t="s">
        <v>253</v>
      </c>
      <c r="D2442">
        <v>2</v>
      </c>
      <c r="E2442">
        <v>94</v>
      </c>
      <c r="F2442">
        <v>81</v>
      </c>
      <c r="G2442" t="s">
        <v>20</v>
      </c>
      <c r="H2442" t="s">
        <v>21</v>
      </c>
      <c r="I2442" t="s">
        <v>22</v>
      </c>
      <c r="J2442" t="b">
        <v>0</v>
      </c>
      <c r="K2442" t="s">
        <v>1924</v>
      </c>
      <c r="L2442" t="s">
        <v>31</v>
      </c>
      <c r="M2442" t="b">
        <v>0</v>
      </c>
      <c r="N2442" t="s">
        <v>25</v>
      </c>
      <c r="O2442">
        <v>1459</v>
      </c>
      <c r="P2442">
        <v>255503</v>
      </c>
      <c r="Q2442" t="b">
        <v>0</v>
      </c>
      <c r="R2442">
        <v>20171011</v>
      </c>
    </row>
    <row r="2443" spans="1:18" hidden="1" x14ac:dyDescent="0.25">
      <c r="A2443">
        <v>2010</v>
      </c>
      <c r="B2443" t="s">
        <v>252</v>
      </c>
      <c r="C2443" t="s">
        <v>253</v>
      </c>
      <c r="D2443">
        <v>2</v>
      </c>
      <c r="E2443">
        <v>94</v>
      </c>
      <c r="F2443">
        <v>81</v>
      </c>
      <c r="G2443" t="s">
        <v>20</v>
      </c>
      <c r="H2443" t="s">
        <v>21</v>
      </c>
      <c r="I2443" t="s">
        <v>22</v>
      </c>
      <c r="J2443" t="b">
        <v>0</v>
      </c>
      <c r="K2443" t="s">
        <v>1925</v>
      </c>
      <c r="L2443" t="s">
        <v>29</v>
      </c>
      <c r="M2443" t="b">
        <v>0</v>
      </c>
      <c r="N2443" t="s">
        <v>25</v>
      </c>
      <c r="O2443">
        <v>60045</v>
      </c>
      <c r="P2443">
        <v>255503</v>
      </c>
      <c r="Q2443" t="b">
        <v>0</v>
      </c>
      <c r="R2443">
        <v>20171011</v>
      </c>
    </row>
    <row r="2444" spans="1:18" hidden="1" x14ac:dyDescent="0.25">
      <c r="A2444">
        <v>2010</v>
      </c>
      <c r="B2444" t="s">
        <v>18</v>
      </c>
      <c r="C2444" t="s">
        <v>19</v>
      </c>
      <c r="D2444">
        <v>4</v>
      </c>
      <c r="E2444">
        <v>86</v>
      </c>
      <c r="F2444">
        <v>61</v>
      </c>
      <c r="G2444" t="s">
        <v>20</v>
      </c>
      <c r="H2444" t="s">
        <v>21</v>
      </c>
      <c r="I2444" t="s">
        <v>22</v>
      </c>
      <c r="J2444" t="b">
        <v>0</v>
      </c>
      <c r="K2444" t="s">
        <v>1926</v>
      </c>
      <c r="L2444" t="s">
        <v>932</v>
      </c>
      <c r="M2444" t="b">
        <v>0</v>
      </c>
      <c r="N2444" t="s">
        <v>25</v>
      </c>
      <c r="O2444">
        <v>24603</v>
      </c>
      <c r="P2444">
        <v>1708484</v>
      </c>
      <c r="Q2444" t="b">
        <v>0</v>
      </c>
      <c r="R2444">
        <v>20171011</v>
      </c>
    </row>
    <row r="2445" spans="1:18" hidden="1" x14ac:dyDescent="0.25">
      <c r="A2445">
        <v>2010</v>
      </c>
      <c r="B2445" t="s">
        <v>18</v>
      </c>
      <c r="C2445" t="s">
        <v>19</v>
      </c>
      <c r="D2445">
        <v>4</v>
      </c>
      <c r="E2445">
        <v>86</v>
      </c>
      <c r="F2445">
        <v>61</v>
      </c>
      <c r="G2445" t="s">
        <v>20</v>
      </c>
      <c r="H2445" t="s">
        <v>21</v>
      </c>
      <c r="I2445" t="s">
        <v>22</v>
      </c>
      <c r="J2445" t="b">
        <v>0</v>
      </c>
      <c r="K2445" t="s">
        <v>710</v>
      </c>
      <c r="L2445" t="s">
        <v>24</v>
      </c>
      <c r="M2445" t="b">
        <v>0</v>
      </c>
      <c r="N2445" t="s">
        <v>25</v>
      </c>
      <c r="O2445">
        <v>1005615</v>
      </c>
      <c r="P2445">
        <v>1708484</v>
      </c>
      <c r="Q2445" t="b">
        <v>0</v>
      </c>
      <c r="R2445">
        <v>20171011</v>
      </c>
    </row>
    <row r="2446" spans="1:18" hidden="1" x14ac:dyDescent="0.25">
      <c r="A2446">
        <v>2010</v>
      </c>
      <c r="B2446" t="s">
        <v>18</v>
      </c>
      <c r="C2446" t="s">
        <v>19</v>
      </c>
      <c r="D2446">
        <v>4</v>
      </c>
      <c r="E2446">
        <v>86</v>
      </c>
      <c r="F2446">
        <v>61</v>
      </c>
      <c r="G2446" t="s">
        <v>20</v>
      </c>
      <c r="H2446" t="s">
        <v>21</v>
      </c>
      <c r="I2446" t="s">
        <v>22</v>
      </c>
      <c r="J2446" t="b">
        <v>0</v>
      </c>
      <c r="K2446" t="s">
        <v>193</v>
      </c>
      <c r="L2446" t="s">
        <v>193</v>
      </c>
      <c r="M2446" t="b">
        <v>1</v>
      </c>
      <c r="N2446" t="s">
        <v>25</v>
      </c>
      <c r="O2446">
        <v>7</v>
      </c>
      <c r="P2446">
        <v>1708484</v>
      </c>
      <c r="Q2446" t="b">
        <v>0</v>
      </c>
      <c r="R2446">
        <v>20171011</v>
      </c>
    </row>
    <row r="2447" spans="1:18" hidden="1" x14ac:dyDescent="0.25">
      <c r="A2447">
        <v>2010</v>
      </c>
      <c r="B2447" t="s">
        <v>18</v>
      </c>
      <c r="C2447" t="s">
        <v>19</v>
      </c>
      <c r="D2447">
        <v>4</v>
      </c>
      <c r="E2447">
        <v>86</v>
      </c>
      <c r="F2447">
        <v>61</v>
      </c>
      <c r="G2447" t="s">
        <v>20</v>
      </c>
      <c r="H2447" t="s">
        <v>21</v>
      </c>
      <c r="I2447" t="s">
        <v>22</v>
      </c>
      <c r="J2447" t="b">
        <v>0</v>
      </c>
      <c r="K2447" t="s">
        <v>193</v>
      </c>
      <c r="L2447" t="s">
        <v>193</v>
      </c>
      <c r="M2447" t="b">
        <v>1</v>
      </c>
      <c r="N2447" t="s">
        <v>25</v>
      </c>
      <c r="O2447">
        <v>39</v>
      </c>
      <c r="P2447">
        <v>1708484</v>
      </c>
      <c r="Q2447" t="b">
        <v>0</v>
      </c>
      <c r="R2447">
        <v>20171011</v>
      </c>
    </row>
    <row r="2448" spans="1:18" hidden="1" x14ac:dyDescent="0.25">
      <c r="A2448">
        <v>2010</v>
      </c>
      <c r="B2448" t="s">
        <v>18</v>
      </c>
      <c r="C2448" t="s">
        <v>19</v>
      </c>
      <c r="D2448">
        <v>4</v>
      </c>
      <c r="E2448">
        <v>86</v>
      </c>
      <c r="F2448">
        <v>61</v>
      </c>
      <c r="G2448" t="s">
        <v>20</v>
      </c>
      <c r="H2448" t="s">
        <v>21</v>
      </c>
      <c r="I2448" t="s">
        <v>22</v>
      </c>
      <c r="J2448" t="b">
        <v>0</v>
      </c>
      <c r="K2448" t="s">
        <v>193</v>
      </c>
      <c r="L2448" t="s">
        <v>193</v>
      </c>
      <c r="M2448" t="b">
        <v>1</v>
      </c>
      <c r="N2448" t="s">
        <v>25</v>
      </c>
      <c r="O2448">
        <v>14</v>
      </c>
      <c r="P2448">
        <v>1708484</v>
      </c>
      <c r="Q2448" t="b">
        <v>0</v>
      </c>
      <c r="R2448">
        <v>20171011</v>
      </c>
    </row>
    <row r="2449" spans="1:18" hidden="1" x14ac:dyDescent="0.25">
      <c r="A2449">
        <v>2010</v>
      </c>
      <c r="B2449" t="s">
        <v>18</v>
      </c>
      <c r="C2449" t="s">
        <v>19</v>
      </c>
      <c r="D2449">
        <v>4</v>
      </c>
      <c r="E2449">
        <v>86</v>
      </c>
      <c r="F2449">
        <v>61</v>
      </c>
      <c r="G2449" t="s">
        <v>20</v>
      </c>
      <c r="H2449" t="s">
        <v>21</v>
      </c>
      <c r="I2449" t="s">
        <v>22</v>
      </c>
      <c r="J2449" t="b">
        <v>0</v>
      </c>
      <c r="K2449" t="s">
        <v>193</v>
      </c>
      <c r="L2449" t="s">
        <v>193</v>
      </c>
      <c r="M2449" t="b">
        <v>1</v>
      </c>
      <c r="N2449" t="s">
        <v>25</v>
      </c>
      <c r="O2449">
        <v>5938</v>
      </c>
      <c r="P2449">
        <v>1708484</v>
      </c>
      <c r="Q2449" t="b">
        <v>0</v>
      </c>
      <c r="R2449">
        <v>20171011</v>
      </c>
    </row>
    <row r="2450" spans="1:18" hidden="1" x14ac:dyDescent="0.25">
      <c r="A2450">
        <v>2010</v>
      </c>
      <c r="B2450" t="s">
        <v>18</v>
      </c>
      <c r="C2450" t="s">
        <v>19</v>
      </c>
      <c r="D2450">
        <v>4</v>
      </c>
      <c r="E2450">
        <v>86</v>
      </c>
      <c r="F2450">
        <v>61</v>
      </c>
      <c r="G2450" t="s">
        <v>20</v>
      </c>
      <c r="H2450" t="s">
        <v>21</v>
      </c>
      <c r="I2450" t="s">
        <v>22</v>
      </c>
      <c r="J2450" t="b">
        <v>0</v>
      </c>
      <c r="K2450" t="s">
        <v>1927</v>
      </c>
      <c r="L2450" t="s">
        <v>31</v>
      </c>
      <c r="M2450" t="b">
        <v>0</v>
      </c>
      <c r="N2450" t="s">
        <v>25</v>
      </c>
      <c r="O2450">
        <v>80097</v>
      </c>
      <c r="P2450">
        <v>1708484</v>
      </c>
      <c r="Q2450" t="b">
        <v>0</v>
      </c>
      <c r="R2450">
        <v>20171011</v>
      </c>
    </row>
    <row r="2451" spans="1:18" hidden="1" x14ac:dyDescent="0.25">
      <c r="A2451">
        <v>2010</v>
      </c>
      <c r="B2451" t="s">
        <v>18</v>
      </c>
      <c r="C2451" t="s">
        <v>19</v>
      </c>
      <c r="D2451">
        <v>4</v>
      </c>
      <c r="E2451">
        <v>86</v>
      </c>
      <c r="F2451">
        <v>61</v>
      </c>
      <c r="G2451" t="s">
        <v>20</v>
      </c>
      <c r="H2451" t="s">
        <v>21</v>
      </c>
      <c r="I2451" t="s">
        <v>22</v>
      </c>
      <c r="J2451" t="b">
        <v>0</v>
      </c>
      <c r="K2451" t="s">
        <v>1928</v>
      </c>
      <c r="L2451" t="s">
        <v>29</v>
      </c>
      <c r="M2451" t="b">
        <v>0</v>
      </c>
      <c r="N2451" t="s">
        <v>25</v>
      </c>
      <c r="O2451">
        <v>592011</v>
      </c>
      <c r="P2451">
        <v>1708484</v>
      </c>
      <c r="Q2451" t="b">
        <v>0</v>
      </c>
      <c r="R2451">
        <v>20171011</v>
      </c>
    </row>
    <row r="2452" spans="1:18" hidden="1" x14ac:dyDescent="0.25">
      <c r="A2452">
        <v>2010</v>
      </c>
      <c r="B2452" t="s">
        <v>18</v>
      </c>
      <c r="C2452" t="s">
        <v>19</v>
      </c>
      <c r="D2452">
        <v>4</v>
      </c>
      <c r="E2452">
        <v>86</v>
      </c>
      <c r="F2452">
        <v>61</v>
      </c>
      <c r="G2452" t="s">
        <v>20</v>
      </c>
      <c r="H2452" t="s">
        <v>21</v>
      </c>
      <c r="I2452" t="s">
        <v>22</v>
      </c>
      <c r="J2452" t="b">
        <v>0</v>
      </c>
      <c r="K2452" t="s">
        <v>193</v>
      </c>
      <c r="L2452" t="s">
        <v>193</v>
      </c>
      <c r="M2452" t="b">
        <v>1</v>
      </c>
      <c r="N2452" t="s">
        <v>25</v>
      </c>
      <c r="O2452">
        <v>160</v>
      </c>
      <c r="P2452">
        <v>1708484</v>
      </c>
      <c r="Q2452" t="b">
        <v>0</v>
      </c>
      <c r="R2452">
        <v>20171011</v>
      </c>
    </row>
    <row r="2453" spans="1:18" hidden="1" x14ac:dyDescent="0.25">
      <c r="A2453">
        <v>2010</v>
      </c>
      <c r="B2453" t="s">
        <v>256</v>
      </c>
      <c r="C2453" t="s">
        <v>257</v>
      </c>
      <c r="D2453">
        <v>5</v>
      </c>
      <c r="E2453">
        <v>71</v>
      </c>
      <c r="F2453">
        <v>42</v>
      </c>
      <c r="G2453" t="s">
        <v>20</v>
      </c>
      <c r="H2453" t="s">
        <v>21</v>
      </c>
      <c r="I2453" t="s">
        <v>22</v>
      </c>
      <c r="J2453" t="b">
        <v>0</v>
      </c>
      <c r="K2453" t="s">
        <v>1929</v>
      </c>
      <c r="L2453" t="s">
        <v>27</v>
      </c>
      <c r="M2453" t="b">
        <v>0</v>
      </c>
      <c r="N2453" t="s">
        <v>25</v>
      </c>
      <c r="O2453">
        <v>25234</v>
      </c>
      <c r="P2453">
        <v>779957</v>
      </c>
      <c r="Q2453" t="b">
        <v>0</v>
      </c>
      <c r="R2453">
        <v>20171011</v>
      </c>
    </row>
    <row r="2454" spans="1:18" hidden="1" x14ac:dyDescent="0.25">
      <c r="A2454">
        <v>2010</v>
      </c>
      <c r="B2454" t="s">
        <v>256</v>
      </c>
      <c r="C2454" t="s">
        <v>257</v>
      </c>
      <c r="D2454">
        <v>5</v>
      </c>
      <c r="E2454">
        <v>71</v>
      </c>
      <c r="F2454">
        <v>42</v>
      </c>
      <c r="G2454" t="s">
        <v>20</v>
      </c>
      <c r="H2454" t="s">
        <v>21</v>
      </c>
      <c r="I2454" t="s">
        <v>22</v>
      </c>
      <c r="J2454" t="b">
        <v>0</v>
      </c>
      <c r="K2454" t="s">
        <v>1930</v>
      </c>
      <c r="L2454" t="s">
        <v>24</v>
      </c>
      <c r="M2454" t="b">
        <v>0</v>
      </c>
      <c r="N2454" t="s">
        <v>25</v>
      </c>
      <c r="O2454">
        <v>451618</v>
      </c>
      <c r="P2454">
        <v>779957</v>
      </c>
      <c r="Q2454" t="b">
        <v>0</v>
      </c>
      <c r="R2454">
        <v>20171011</v>
      </c>
    </row>
    <row r="2455" spans="1:18" hidden="1" x14ac:dyDescent="0.25">
      <c r="A2455">
        <v>2010</v>
      </c>
      <c r="B2455" t="s">
        <v>256</v>
      </c>
      <c r="C2455" t="s">
        <v>257</v>
      </c>
      <c r="D2455">
        <v>5</v>
      </c>
      <c r="E2455">
        <v>71</v>
      </c>
      <c r="F2455">
        <v>42</v>
      </c>
      <c r="G2455" t="s">
        <v>20</v>
      </c>
      <c r="H2455" t="s">
        <v>21</v>
      </c>
      <c r="I2455" t="s">
        <v>22</v>
      </c>
      <c r="J2455" t="b">
        <v>0</v>
      </c>
      <c r="K2455" t="s">
        <v>1931</v>
      </c>
      <c r="L2455" t="s">
        <v>932</v>
      </c>
      <c r="M2455" t="b">
        <v>0</v>
      </c>
      <c r="N2455" t="s">
        <v>25</v>
      </c>
      <c r="O2455">
        <v>14430</v>
      </c>
      <c r="P2455">
        <v>779957</v>
      </c>
      <c r="Q2455" t="b">
        <v>0</v>
      </c>
      <c r="R2455">
        <v>20171011</v>
      </c>
    </row>
    <row r="2456" spans="1:18" hidden="1" x14ac:dyDescent="0.25">
      <c r="A2456">
        <v>2010</v>
      </c>
      <c r="B2456" t="s">
        <v>256</v>
      </c>
      <c r="C2456" t="s">
        <v>257</v>
      </c>
      <c r="D2456">
        <v>5</v>
      </c>
      <c r="E2456">
        <v>71</v>
      </c>
      <c r="F2456">
        <v>42</v>
      </c>
      <c r="G2456" t="s">
        <v>20</v>
      </c>
      <c r="H2456" t="s">
        <v>21</v>
      </c>
      <c r="I2456" t="s">
        <v>22</v>
      </c>
      <c r="J2456" t="b">
        <v>0</v>
      </c>
      <c r="K2456" t="s">
        <v>1932</v>
      </c>
      <c r="M2456" t="b">
        <v>1</v>
      </c>
      <c r="N2456" t="s">
        <v>25</v>
      </c>
      <c r="O2456">
        <v>143</v>
      </c>
      <c r="P2456">
        <v>779957</v>
      </c>
      <c r="Q2456" t="b">
        <v>0</v>
      </c>
      <c r="R2456">
        <v>20171011</v>
      </c>
    </row>
    <row r="2457" spans="1:18" hidden="1" x14ac:dyDescent="0.25">
      <c r="A2457">
        <v>2010</v>
      </c>
      <c r="B2457" t="s">
        <v>256</v>
      </c>
      <c r="C2457" t="s">
        <v>257</v>
      </c>
      <c r="D2457">
        <v>5</v>
      </c>
      <c r="E2457">
        <v>71</v>
      </c>
      <c r="F2457">
        <v>42</v>
      </c>
      <c r="G2457" t="s">
        <v>20</v>
      </c>
      <c r="H2457" t="s">
        <v>21</v>
      </c>
      <c r="I2457" t="s">
        <v>22</v>
      </c>
      <c r="J2457" t="b">
        <v>0</v>
      </c>
      <c r="K2457" t="s">
        <v>193</v>
      </c>
      <c r="L2457" t="s">
        <v>193</v>
      </c>
      <c r="M2457" t="b">
        <v>1</v>
      </c>
      <c r="N2457" t="s">
        <v>25</v>
      </c>
      <c r="O2457">
        <v>376</v>
      </c>
      <c r="P2457">
        <v>779957</v>
      </c>
      <c r="Q2457" t="b">
        <v>0</v>
      </c>
      <c r="R2457">
        <v>20171011</v>
      </c>
    </row>
    <row r="2458" spans="1:18" hidden="1" x14ac:dyDescent="0.25">
      <c r="A2458">
        <v>2010</v>
      </c>
      <c r="B2458" t="s">
        <v>256</v>
      </c>
      <c r="C2458" t="s">
        <v>257</v>
      </c>
      <c r="D2458">
        <v>5</v>
      </c>
      <c r="E2458">
        <v>71</v>
      </c>
      <c r="F2458">
        <v>42</v>
      </c>
      <c r="G2458" t="s">
        <v>20</v>
      </c>
      <c r="H2458" t="s">
        <v>21</v>
      </c>
      <c r="I2458" t="s">
        <v>22</v>
      </c>
      <c r="J2458" t="b">
        <v>0</v>
      </c>
      <c r="K2458" t="s">
        <v>1636</v>
      </c>
      <c r="L2458" t="s">
        <v>29</v>
      </c>
      <c r="M2458" t="b">
        <v>0</v>
      </c>
      <c r="N2458" t="s">
        <v>25</v>
      </c>
      <c r="O2458">
        <v>288156</v>
      </c>
      <c r="P2458">
        <v>779957</v>
      </c>
      <c r="Q2458" t="b">
        <v>0</v>
      </c>
      <c r="R2458">
        <v>20171011</v>
      </c>
    </row>
    <row r="2459" spans="1:18" hidden="1" x14ac:dyDescent="0.25">
      <c r="A2459">
        <v>2010</v>
      </c>
      <c r="B2459" t="s">
        <v>33</v>
      </c>
      <c r="C2459" t="s">
        <v>34</v>
      </c>
      <c r="D2459">
        <v>6</v>
      </c>
      <c r="E2459">
        <v>93</v>
      </c>
      <c r="F2459">
        <v>71</v>
      </c>
      <c r="G2459" t="s">
        <v>20</v>
      </c>
      <c r="H2459" t="s">
        <v>21</v>
      </c>
      <c r="I2459" t="s">
        <v>22</v>
      </c>
      <c r="J2459" t="b">
        <v>0</v>
      </c>
      <c r="K2459" t="s">
        <v>1933</v>
      </c>
      <c r="L2459" t="s">
        <v>31</v>
      </c>
      <c r="M2459" t="b">
        <v>0</v>
      </c>
      <c r="N2459" t="s">
        <v>25</v>
      </c>
      <c r="O2459">
        <v>175242</v>
      </c>
      <c r="P2459">
        <v>10000160</v>
      </c>
      <c r="Q2459" t="b">
        <v>0</v>
      </c>
      <c r="R2459">
        <v>20171011</v>
      </c>
    </row>
    <row r="2460" spans="1:18" hidden="1" x14ac:dyDescent="0.25">
      <c r="A2460">
        <v>2010</v>
      </c>
      <c r="B2460" t="s">
        <v>33</v>
      </c>
      <c r="C2460" t="s">
        <v>34</v>
      </c>
      <c r="D2460">
        <v>6</v>
      </c>
      <c r="E2460">
        <v>93</v>
      </c>
      <c r="F2460">
        <v>71</v>
      </c>
      <c r="G2460" t="s">
        <v>20</v>
      </c>
      <c r="H2460" t="s">
        <v>21</v>
      </c>
      <c r="I2460" t="s">
        <v>22</v>
      </c>
      <c r="J2460" t="b">
        <v>0</v>
      </c>
      <c r="K2460" t="s">
        <v>938</v>
      </c>
      <c r="L2460" t="s">
        <v>29</v>
      </c>
      <c r="M2460" t="b">
        <v>0</v>
      </c>
      <c r="N2460" t="s">
        <v>25</v>
      </c>
      <c r="O2460">
        <v>5218441</v>
      </c>
      <c r="P2460">
        <v>10000160</v>
      </c>
      <c r="Q2460" t="b">
        <v>0</v>
      </c>
      <c r="R2460">
        <v>20171011</v>
      </c>
    </row>
    <row r="2461" spans="1:18" hidden="1" x14ac:dyDescent="0.25">
      <c r="A2461">
        <v>2010</v>
      </c>
      <c r="B2461" t="s">
        <v>33</v>
      </c>
      <c r="C2461" t="s">
        <v>34</v>
      </c>
      <c r="D2461">
        <v>6</v>
      </c>
      <c r="E2461">
        <v>93</v>
      </c>
      <c r="F2461">
        <v>71</v>
      </c>
      <c r="G2461" t="s">
        <v>20</v>
      </c>
      <c r="H2461" t="s">
        <v>21</v>
      </c>
      <c r="I2461" t="s">
        <v>22</v>
      </c>
      <c r="J2461" t="b">
        <v>0</v>
      </c>
      <c r="K2461" t="s">
        <v>1934</v>
      </c>
      <c r="L2461" t="s">
        <v>36</v>
      </c>
      <c r="M2461" t="b">
        <v>0</v>
      </c>
      <c r="N2461" t="s">
        <v>25</v>
      </c>
      <c r="O2461">
        <v>125441</v>
      </c>
      <c r="P2461">
        <v>10000160</v>
      </c>
      <c r="Q2461" t="b">
        <v>0</v>
      </c>
      <c r="R2461">
        <v>20171011</v>
      </c>
    </row>
    <row r="2462" spans="1:18" hidden="1" x14ac:dyDescent="0.25">
      <c r="A2462">
        <v>2010</v>
      </c>
      <c r="B2462" t="s">
        <v>33</v>
      </c>
      <c r="C2462" t="s">
        <v>34</v>
      </c>
      <c r="D2462">
        <v>6</v>
      </c>
      <c r="E2462">
        <v>93</v>
      </c>
      <c r="F2462">
        <v>71</v>
      </c>
      <c r="G2462" t="s">
        <v>20</v>
      </c>
      <c r="H2462" t="s">
        <v>21</v>
      </c>
      <c r="I2462" t="s">
        <v>22</v>
      </c>
      <c r="J2462" t="b">
        <v>0</v>
      </c>
      <c r="K2462" t="s">
        <v>193</v>
      </c>
      <c r="L2462" t="s">
        <v>193</v>
      </c>
      <c r="M2462" t="b">
        <v>1</v>
      </c>
      <c r="N2462" t="s">
        <v>25</v>
      </c>
      <c r="O2462">
        <v>10</v>
      </c>
      <c r="P2462">
        <v>10000160</v>
      </c>
      <c r="Q2462" t="b">
        <v>0</v>
      </c>
      <c r="R2462">
        <v>20171011</v>
      </c>
    </row>
    <row r="2463" spans="1:18" hidden="1" x14ac:dyDescent="0.25">
      <c r="A2463">
        <v>2010</v>
      </c>
      <c r="B2463" t="s">
        <v>33</v>
      </c>
      <c r="C2463" t="s">
        <v>34</v>
      </c>
      <c r="D2463">
        <v>6</v>
      </c>
      <c r="E2463">
        <v>93</v>
      </c>
      <c r="F2463">
        <v>71</v>
      </c>
      <c r="G2463" t="s">
        <v>20</v>
      </c>
      <c r="H2463" t="s">
        <v>21</v>
      </c>
      <c r="I2463" t="s">
        <v>22</v>
      </c>
      <c r="J2463" t="b">
        <v>0</v>
      </c>
      <c r="K2463" t="s">
        <v>193</v>
      </c>
      <c r="L2463" t="s">
        <v>193</v>
      </c>
      <c r="M2463" t="b">
        <v>1</v>
      </c>
      <c r="N2463" t="s">
        <v>25</v>
      </c>
      <c r="O2463">
        <v>5</v>
      </c>
      <c r="P2463">
        <v>10000160</v>
      </c>
      <c r="Q2463" t="b">
        <v>0</v>
      </c>
      <c r="R2463">
        <v>20171011</v>
      </c>
    </row>
    <row r="2464" spans="1:18" hidden="1" x14ac:dyDescent="0.25">
      <c r="A2464">
        <v>2010</v>
      </c>
      <c r="B2464" t="s">
        <v>33</v>
      </c>
      <c r="C2464" t="s">
        <v>34</v>
      </c>
      <c r="D2464">
        <v>6</v>
      </c>
      <c r="E2464">
        <v>93</v>
      </c>
      <c r="F2464">
        <v>71</v>
      </c>
      <c r="G2464" t="s">
        <v>20</v>
      </c>
      <c r="H2464" t="s">
        <v>21</v>
      </c>
      <c r="I2464" t="s">
        <v>22</v>
      </c>
      <c r="J2464" t="b">
        <v>0</v>
      </c>
      <c r="K2464" t="s">
        <v>1935</v>
      </c>
      <c r="L2464" t="s">
        <v>932</v>
      </c>
      <c r="M2464" t="b">
        <v>0</v>
      </c>
      <c r="N2464" t="s">
        <v>25</v>
      </c>
      <c r="O2464">
        <v>128510</v>
      </c>
      <c r="P2464">
        <v>10000160</v>
      </c>
      <c r="Q2464" t="b">
        <v>0</v>
      </c>
      <c r="R2464">
        <v>20171011</v>
      </c>
    </row>
    <row r="2465" spans="1:18" hidden="1" x14ac:dyDescent="0.25">
      <c r="A2465">
        <v>2010</v>
      </c>
      <c r="B2465" t="s">
        <v>33</v>
      </c>
      <c r="C2465" t="s">
        <v>34</v>
      </c>
      <c r="D2465">
        <v>6</v>
      </c>
      <c r="E2465">
        <v>93</v>
      </c>
      <c r="F2465">
        <v>71</v>
      </c>
      <c r="G2465" t="s">
        <v>20</v>
      </c>
      <c r="H2465" t="s">
        <v>21</v>
      </c>
      <c r="I2465" t="s">
        <v>22</v>
      </c>
      <c r="J2465" t="b">
        <v>0</v>
      </c>
      <c r="K2465" t="s">
        <v>1640</v>
      </c>
      <c r="L2465" t="s">
        <v>41</v>
      </c>
      <c r="M2465" t="b">
        <v>0</v>
      </c>
      <c r="N2465" t="s">
        <v>25</v>
      </c>
      <c r="O2465">
        <v>135093</v>
      </c>
      <c r="P2465">
        <v>10000160</v>
      </c>
      <c r="Q2465" t="b">
        <v>0</v>
      </c>
      <c r="R2465">
        <v>20171011</v>
      </c>
    </row>
    <row r="2466" spans="1:18" hidden="1" x14ac:dyDescent="0.25">
      <c r="A2466">
        <v>2010</v>
      </c>
      <c r="B2466" t="s">
        <v>33</v>
      </c>
      <c r="C2466" t="s">
        <v>34</v>
      </c>
      <c r="D2466">
        <v>6</v>
      </c>
      <c r="E2466">
        <v>93</v>
      </c>
      <c r="F2466">
        <v>71</v>
      </c>
      <c r="G2466" t="s">
        <v>20</v>
      </c>
      <c r="H2466" t="s">
        <v>21</v>
      </c>
      <c r="I2466" t="s">
        <v>22</v>
      </c>
      <c r="J2466" t="b">
        <v>0</v>
      </c>
      <c r="K2466" t="s">
        <v>193</v>
      </c>
      <c r="L2466" t="s">
        <v>193</v>
      </c>
      <c r="M2466" t="b">
        <v>1</v>
      </c>
      <c r="N2466" t="s">
        <v>25</v>
      </c>
      <c r="O2466">
        <v>41</v>
      </c>
      <c r="P2466">
        <v>10000160</v>
      </c>
      <c r="Q2466" t="b">
        <v>0</v>
      </c>
      <c r="R2466">
        <v>20171011</v>
      </c>
    </row>
    <row r="2467" spans="1:18" hidden="1" x14ac:dyDescent="0.25">
      <c r="A2467">
        <v>2010</v>
      </c>
      <c r="B2467" t="s">
        <v>33</v>
      </c>
      <c r="C2467" t="s">
        <v>34</v>
      </c>
      <c r="D2467">
        <v>6</v>
      </c>
      <c r="E2467">
        <v>93</v>
      </c>
      <c r="F2467">
        <v>71</v>
      </c>
      <c r="G2467" t="s">
        <v>20</v>
      </c>
      <c r="H2467" t="s">
        <v>21</v>
      </c>
      <c r="I2467" t="s">
        <v>22</v>
      </c>
      <c r="J2467" t="b">
        <v>0</v>
      </c>
      <c r="K2467" t="s">
        <v>1936</v>
      </c>
      <c r="L2467" t="s">
        <v>24</v>
      </c>
      <c r="M2467" t="b">
        <v>0</v>
      </c>
      <c r="N2467" t="s">
        <v>25</v>
      </c>
      <c r="O2467">
        <v>4217366</v>
      </c>
      <c r="P2467">
        <v>10000160</v>
      </c>
      <c r="Q2467" t="b">
        <v>0</v>
      </c>
      <c r="R2467">
        <v>20171011</v>
      </c>
    </row>
    <row r="2468" spans="1:18" hidden="1" x14ac:dyDescent="0.25">
      <c r="A2468">
        <v>2010</v>
      </c>
      <c r="B2468" t="s">
        <v>33</v>
      </c>
      <c r="C2468" t="s">
        <v>34</v>
      </c>
      <c r="D2468">
        <v>6</v>
      </c>
      <c r="E2468">
        <v>93</v>
      </c>
      <c r="F2468">
        <v>71</v>
      </c>
      <c r="G2468" t="s">
        <v>20</v>
      </c>
      <c r="H2468" t="s">
        <v>21</v>
      </c>
      <c r="I2468" t="s">
        <v>22</v>
      </c>
      <c r="J2468" t="b">
        <v>0</v>
      </c>
      <c r="K2468" t="s">
        <v>193</v>
      </c>
      <c r="L2468" t="s">
        <v>193</v>
      </c>
      <c r="M2468" t="b">
        <v>1</v>
      </c>
      <c r="N2468" t="s">
        <v>25</v>
      </c>
      <c r="O2468">
        <v>11</v>
      </c>
      <c r="P2468">
        <v>10000160</v>
      </c>
      <c r="Q2468" t="b">
        <v>0</v>
      </c>
      <c r="R2468">
        <v>20171011</v>
      </c>
    </row>
    <row r="2469" spans="1:18" hidden="1" x14ac:dyDescent="0.25">
      <c r="A2469">
        <v>2010</v>
      </c>
      <c r="B2469" t="s">
        <v>261</v>
      </c>
      <c r="C2469" t="s">
        <v>262</v>
      </c>
      <c r="D2469">
        <v>8</v>
      </c>
      <c r="E2469">
        <v>84</v>
      </c>
      <c r="F2469">
        <v>62</v>
      </c>
      <c r="G2469" t="s">
        <v>20</v>
      </c>
      <c r="H2469" t="s">
        <v>21</v>
      </c>
      <c r="I2469" t="s">
        <v>22</v>
      </c>
      <c r="J2469" t="b">
        <v>0</v>
      </c>
      <c r="K2469" t="s">
        <v>193</v>
      </c>
      <c r="L2469" t="s">
        <v>193</v>
      </c>
      <c r="M2469" t="b">
        <v>1</v>
      </c>
      <c r="N2469" t="s">
        <v>25</v>
      </c>
      <c r="O2469">
        <v>67</v>
      </c>
      <c r="P2469">
        <v>1772286</v>
      </c>
      <c r="Q2469" t="b">
        <v>0</v>
      </c>
      <c r="R2469">
        <v>20171011</v>
      </c>
    </row>
    <row r="2470" spans="1:18" hidden="1" x14ac:dyDescent="0.25">
      <c r="A2470">
        <v>2010</v>
      </c>
      <c r="B2470" t="s">
        <v>261</v>
      </c>
      <c r="C2470" t="s">
        <v>262</v>
      </c>
      <c r="D2470">
        <v>8</v>
      </c>
      <c r="E2470">
        <v>84</v>
      </c>
      <c r="F2470">
        <v>62</v>
      </c>
      <c r="G2470" t="s">
        <v>20</v>
      </c>
      <c r="H2470" t="s">
        <v>21</v>
      </c>
      <c r="I2470" t="s">
        <v>22</v>
      </c>
      <c r="J2470" t="b">
        <v>0</v>
      </c>
      <c r="K2470" t="s">
        <v>1937</v>
      </c>
      <c r="L2470" t="s">
        <v>1938</v>
      </c>
      <c r="M2470" t="b">
        <v>0</v>
      </c>
      <c r="N2470" t="s">
        <v>25</v>
      </c>
      <c r="O2470">
        <v>19415</v>
      </c>
      <c r="P2470">
        <v>1772286</v>
      </c>
      <c r="Q2470" t="b">
        <v>0</v>
      </c>
      <c r="R2470">
        <v>20171011</v>
      </c>
    </row>
    <row r="2471" spans="1:18" hidden="1" x14ac:dyDescent="0.25">
      <c r="A2471">
        <v>2010</v>
      </c>
      <c r="B2471" t="s">
        <v>261</v>
      </c>
      <c r="C2471" t="s">
        <v>262</v>
      </c>
      <c r="D2471">
        <v>8</v>
      </c>
      <c r="E2471">
        <v>84</v>
      </c>
      <c r="F2471">
        <v>62</v>
      </c>
      <c r="G2471" t="s">
        <v>20</v>
      </c>
      <c r="H2471" t="s">
        <v>21</v>
      </c>
      <c r="I2471" t="s">
        <v>22</v>
      </c>
      <c r="J2471" t="b">
        <v>0</v>
      </c>
      <c r="K2471" t="s">
        <v>193</v>
      </c>
      <c r="L2471" t="s">
        <v>193</v>
      </c>
      <c r="M2471" t="b">
        <v>1</v>
      </c>
      <c r="N2471" t="s">
        <v>25</v>
      </c>
      <c r="O2471">
        <v>19</v>
      </c>
      <c r="P2471">
        <v>1772286</v>
      </c>
      <c r="Q2471" t="b">
        <v>0</v>
      </c>
      <c r="R2471">
        <v>20171011</v>
      </c>
    </row>
    <row r="2472" spans="1:18" hidden="1" x14ac:dyDescent="0.25">
      <c r="A2472">
        <v>2010</v>
      </c>
      <c r="B2472" t="s">
        <v>261</v>
      </c>
      <c r="C2472" t="s">
        <v>262</v>
      </c>
      <c r="D2472">
        <v>8</v>
      </c>
      <c r="E2472">
        <v>84</v>
      </c>
      <c r="F2472">
        <v>62</v>
      </c>
      <c r="G2472" t="s">
        <v>20</v>
      </c>
      <c r="H2472" t="s">
        <v>21</v>
      </c>
      <c r="I2472" t="s">
        <v>22</v>
      </c>
      <c r="J2472" t="b">
        <v>0</v>
      </c>
      <c r="K2472" t="s">
        <v>1939</v>
      </c>
      <c r="L2472" t="s">
        <v>1644</v>
      </c>
      <c r="M2472" t="b">
        <v>0</v>
      </c>
      <c r="N2472" t="s">
        <v>25</v>
      </c>
      <c r="O2472">
        <v>11330</v>
      </c>
      <c r="P2472">
        <v>1772286</v>
      </c>
      <c r="Q2472" t="b">
        <v>0</v>
      </c>
      <c r="R2472">
        <v>20171011</v>
      </c>
    </row>
    <row r="2473" spans="1:18" hidden="1" x14ac:dyDescent="0.25">
      <c r="A2473">
        <v>2010</v>
      </c>
      <c r="B2473" t="s">
        <v>261</v>
      </c>
      <c r="C2473" t="s">
        <v>262</v>
      </c>
      <c r="D2473">
        <v>8</v>
      </c>
      <c r="E2473">
        <v>84</v>
      </c>
      <c r="F2473">
        <v>62</v>
      </c>
      <c r="G2473" t="s">
        <v>20</v>
      </c>
      <c r="H2473" t="s">
        <v>21</v>
      </c>
      <c r="I2473" t="s">
        <v>22</v>
      </c>
      <c r="J2473" t="b">
        <v>0</v>
      </c>
      <c r="K2473" t="s">
        <v>1940</v>
      </c>
      <c r="L2473" t="s">
        <v>31</v>
      </c>
      <c r="M2473" t="b">
        <v>0</v>
      </c>
      <c r="N2473" t="s">
        <v>25</v>
      </c>
      <c r="O2473">
        <v>22589</v>
      </c>
      <c r="P2473">
        <v>1772286</v>
      </c>
      <c r="Q2473" t="b">
        <v>0</v>
      </c>
      <c r="R2473">
        <v>20171011</v>
      </c>
    </row>
    <row r="2474" spans="1:18" hidden="1" x14ac:dyDescent="0.25">
      <c r="A2474">
        <v>2010</v>
      </c>
      <c r="B2474" t="s">
        <v>261</v>
      </c>
      <c r="C2474" t="s">
        <v>262</v>
      </c>
      <c r="D2474">
        <v>8</v>
      </c>
      <c r="E2474">
        <v>84</v>
      </c>
      <c r="F2474">
        <v>62</v>
      </c>
      <c r="G2474" t="s">
        <v>20</v>
      </c>
      <c r="H2474" t="s">
        <v>21</v>
      </c>
      <c r="I2474" t="s">
        <v>22</v>
      </c>
      <c r="J2474" t="b">
        <v>0</v>
      </c>
      <c r="K2474" t="s">
        <v>1848</v>
      </c>
      <c r="L2474" t="s">
        <v>932</v>
      </c>
      <c r="M2474" t="b">
        <v>0</v>
      </c>
      <c r="N2474" t="s">
        <v>25</v>
      </c>
      <c r="O2474">
        <v>38768</v>
      </c>
      <c r="P2474">
        <v>1772286</v>
      </c>
      <c r="Q2474" t="b">
        <v>0</v>
      </c>
      <c r="R2474">
        <v>20171011</v>
      </c>
    </row>
    <row r="2475" spans="1:18" hidden="1" x14ac:dyDescent="0.25">
      <c r="A2475">
        <v>2010</v>
      </c>
      <c r="B2475" t="s">
        <v>261</v>
      </c>
      <c r="C2475" t="s">
        <v>262</v>
      </c>
      <c r="D2475">
        <v>8</v>
      </c>
      <c r="E2475">
        <v>84</v>
      </c>
      <c r="F2475">
        <v>62</v>
      </c>
      <c r="G2475" t="s">
        <v>20</v>
      </c>
      <c r="H2475" t="s">
        <v>21</v>
      </c>
      <c r="I2475" t="s">
        <v>22</v>
      </c>
      <c r="J2475" t="b">
        <v>0</v>
      </c>
      <c r="K2475" t="s">
        <v>1941</v>
      </c>
      <c r="L2475" t="s">
        <v>24</v>
      </c>
      <c r="M2475" t="b">
        <v>0</v>
      </c>
      <c r="N2475" t="s">
        <v>25</v>
      </c>
      <c r="O2475">
        <v>822731</v>
      </c>
      <c r="P2475">
        <v>1772286</v>
      </c>
      <c r="Q2475" t="b">
        <v>0</v>
      </c>
      <c r="R2475">
        <v>20171011</v>
      </c>
    </row>
    <row r="2476" spans="1:18" hidden="1" x14ac:dyDescent="0.25">
      <c r="A2476">
        <v>2010</v>
      </c>
      <c r="B2476" t="s">
        <v>261</v>
      </c>
      <c r="C2476" t="s">
        <v>262</v>
      </c>
      <c r="D2476">
        <v>8</v>
      </c>
      <c r="E2476">
        <v>84</v>
      </c>
      <c r="F2476">
        <v>62</v>
      </c>
      <c r="G2476" t="s">
        <v>20</v>
      </c>
      <c r="H2476" t="s">
        <v>21</v>
      </c>
      <c r="I2476" t="s">
        <v>22</v>
      </c>
      <c r="J2476" t="b">
        <v>0</v>
      </c>
      <c r="K2476" t="s">
        <v>1942</v>
      </c>
      <c r="L2476" t="s">
        <v>29</v>
      </c>
      <c r="M2476" t="b">
        <v>0</v>
      </c>
      <c r="N2476" t="s">
        <v>25</v>
      </c>
      <c r="O2476">
        <v>851590</v>
      </c>
      <c r="P2476">
        <v>1772286</v>
      </c>
      <c r="Q2476" t="b">
        <v>0</v>
      </c>
      <c r="R2476">
        <v>20171011</v>
      </c>
    </row>
    <row r="2477" spans="1:18" hidden="1" x14ac:dyDescent="0.25">
      <c r="A2477">
        <v>2010</v>
      </c>
      <c r="B2477" t="s">
        <v>261</v>
      </c>
      <c r="C2477" t="s">
        <v>262</v>
      </c>
      <c r="D2477">
        <v>8</v>
      </c>
      <c r="E2477">
        <v>84</v>
      </c>
      <c r="F2477">
        <v>62</v>
      </c>
      <c r="G2477" t="s">
        <v>20</v>
      </c>
      <c r="H2477" t="s">
        <v>21</v>
      </c>
      <c r="I2477" t="s">
        <v>22</v>
      </c>
      <c r="J2477" t="b">
        <v>0</v>
      </c>
      <c r="K2477" t="s">
        <v>193</v>
      </c>
      <c r="L2477" t="s">
        <v>193</v>
      </c>
      <c r="M2477" t="b">
        <v>1</v>
      </c>
      <c r="N2477" t="s">
        <v>25</v>
      </c>
      <c r="O2477">
        <v>10</v>
      </c>
      <c r="P2477">
        <v>1772286</v>
      </c>
      <c r="Q2477" t="b">
        <v>0</v>
      </c>
      <c r="R2477">
        <v>20171011</v>
      </c>
    </row>
    <row r="2478" spans="1:18" hidden="1" x14ac:dyDescent="0.25">
      <c r="A2478">
        <v>2010</v>
      </c>
      <c r="B2478" t="s">
        <v>261</v>
      </c>
      <c r="C2478" t="s">
        <v>262</v>
      </c>
      <c r="D2478">
        <v>8</v>
      </c>
      <c r="E2478">
        <v>84</v>
      </c>
      <c r="F2478">
        <v>62</v>
      </c>
      <c r="G2478" t="s">
        <v>20</v>
      </c>
      <c r="H2478" t="s">
        <v>21</v>
      </c>
      <c r="I2478" t="s">
        <v>22</v>
      </c>
      <c r="J2478" t="b">
        <v>0</v>
      </c>
      <c r="K2478" t="s">
        <v>1943</v>
      </c>
      <c r="L2478" t="s">
        <v>1644</v>
      </c>
      <c r="M2478" t="b">
        <v>0</v>
      </c>
      <c r="N2478" t="s">
        <v>25</v>
      </c>
      <c r="O2478">
        <v>5767</v>
      </c>
      <c r="P2478">
        <v>1772286</v>
      </c>
      <c r="Q2478" t="b">
        <v>0</v>
      </c>
      <c r="R2478">
        <v>20171011</v>
      </c>
    </row>
    <row r="2479" spans="1:18" hidden="1" x14ac:dyDescent="0.25">
      <c r="A2479">
        <v>2010</v>
      </c>
      <c r="B2479" t="s">
        <v>42</v>
      </c>
      <c r="C2479" t="s">
        <v>43</v>
      </c>
      <c r="D2479">
        <v>9</v>
      </c>
      <c r="E2479">
        <v>16</v>
      </c>
      <c r="F2479">
        <v>1</v>
      </c>
      <c r="G2479" t="s">
        <v>20</v>
      </c>
      <c r="H2479" t="s">
        <v>21</v>
      </c>
      <c r="I2479" t="s">
        <v>22</v>
      </c>
      <c r="J2479" t="b">
        <v>0</v>
      </c>
      <c r="K2479" t="s">
        <v>1944</v>
      </c>
      <c r="M2479" t="b">
        <v>1</v>
      </c>
      <c r="N2479" t="s">
        <v>25</v>
      </c>
      <c r="O2479">
        <v>45</v>
      </c>
      <c r="P2479">
        <v>1153115</v>
      </c>
      <c r="Q2479" t="b">
        <v>0</v>
      </c>
      <c r="R2479">
        <v>20171011</v>
      </c>
    </row>
    <row r="2480" spans="1:18" hidden="1" x14ac:dyDescent="0.25">
      <c r="A2480">
        <v>2010</v>
      </c>
      <c r="B2480" t="s">
        <v>42</v>
      </c>
      <c r="C2480" t="s">
        <v>43</v>
      </c>
      <c r="D2480">
        <v>9</v>
      </c>
      <c r="E2480">
        <v>16</v>
      </c>
      <c r="F2480">
        <v>1</v>
      </c>
      <c r="G2480" t="s">
        <v>20</v>
      </c>
      <c r="H2480" t="s">
        <v>21</v>
      </c>
      <c r="I2480" t="s">
        <v>22</v>
      </c>
      <c r="J2480" t="b">
        <v>0</v>
      </c>
      <c r="K2480" t="s">
        <v>1945</v>
      </c>
      <c r="M2480" t="b">
        <v>1</v>
      </c>
      <c r="N2480" t="s">
        <v>25</v>
      </c>
      <c r="O2480">
        <v>7</v>
      </c>
      <c r="P2480">
        <v>1153115</v>
      </c>
      <c r="Q2480" t="b">
        <v>0</v>
      </c>
      <c r="R2480">
        <v>20171011</v>
      </c>
    </row>
    <row r="2481" spans="1:18" hidden="1" x14ac:dyDescent="0.25">
      <c r="A2481">
        <v>2010</v>
      </c>
      <c r="B2481" t="s">
        <v>42</v>
      </c>
      <c r="C2481" t="s">
        <v>43</v>
      </c>
      <c r="D2481">
        <v>9</v>
      </c>
      <c r="E2481">
        <v>16</v>
      </c>
      <c r="F2481">
        <v>1</v>
      </c>
      <c r="G2481" t="s">
        <v>20</v>
      </c>
      <c r="H2481" t="s">
        <v>21</v>
      </c>
      <c r="I2481" t="s">
        <v>22</v>
      </c>
      <c r="J2481" t="b">
        <v>0</v>
      </c>
      <c r="K2481" t="s">
        <v>193</v>
      </c>
      <c r="L2481" t="s">
        <v>193</v>
      </c>
      <c r="M2481" t="b">
        <v>1</v>
      </c>
      <c r="N2481" t="s">
        <v>25</v>
      </c>
      <c r="O2481">
        <v>17</v>
      </c>
      <c r="P2481">
        <v>1153115</v>
      </c>
      <c r="Q2481" t="b">
        <v>0</v>
      </c>
      <c r="R2481">
        <v>20171011</v>
      </c>
    </row>
    <row r="2482" spans="1:18" hidden="1" x14ac:dyDescent="0.25">
      <c r="A2482">
        <v>2010</v>
      </c>
      <c r="B2482" t="s">
        <v>42</v>
      </c>
      <c r="C2482" t="s">
        <v>43</v>
      </c>
      <c r="D2482">
        <v>9</v>
      </c>
      <c r="E2482">
        <v>16</v>
      </c>
      <c r="F2482">
        <v>1</v>
      </c>
      <c r="G2482" t="s">
        <v>20</v>
      </c>
      <c r="H2482" t="s">
        <v>21</v>
      </c>
      <c r="I2482" t="s">
        <v>22</v>
      </c>
      <c r="J2482" t="b">
        <v>0</v>
      </c>
      <c r="K2482" t="s">
        <v>193</v>
      </c>
      <c r="L2482" t="s">
        <v>193</v>
      </c>
      <c r="M2482" t="b">
        <v>1</v>
      </c>
      <c r="N2482" t="s">
        <v>25</v>
      </c>
      <c r="O2482">
        <v>45</v>
      </c>
      <c r="P2482">
        <v>1153115</v>
      </c>
      <c r="Q2482" t="b">
        <v>0</v>
      </c>
      <c r="R2482">
        <v>20171011</v>
      </c>
    </row>
    <row r="2483" spans="1:18" hidden="1" x14ac:dyDescent="0.25">
      <c r="A2483">
        <v>2010</v>
      </c>
      <c r="B2483" t="s">
        <v>42</v>
      </c>
      <c r="C2483" t="s">
        <v>43</v>
      </c>
      <c r="D2483">
        <v>9</v>
      </c>
      <c r="E2483">
        <v>16</v>
      </c>
      <c r="F2483">
        <v>1</v>
      </c>
      <c r="G2483" t="s">
        <v>20</v>
      </c>
      <c r="H2483" t="s">
        <v>21</v>
      </c>
      <c r="I2483" t="s">
        <v>22</v>
      </c>
      <c r="J2483" t="b">
        <v>0</v>
      </c>
      <c r="K2483" t="s">
        <v>193</v>
      </c>
      <c r="L2483" t="s">
        <v>193</v>
      </c>
      <c r="M2483" t="b">
        <v>1</v>
      </c>
      <c r="N2483" t="s">
        <v>25</v>
      </c>
      <c r="O2483">
        <v>31</v>
      </c>
      <c r="P2483">
        <v>1153115</v>
      </c>
      <c r="Q2483" t="b">
        <v>0</v>
      </c>
      <c r="R2483">
        <v>20171011</v>
      </c>
    </row>
    <row r="2484" spans="1:18" hidden="1" x14ac:dyDescent="0.25">
      <c r="A2484">
        <v>2010</v>
      </c>
      <c r="B2484" t="s">
        <v>42</v>
      </c>
      <c r="C2484" t="s">
        <v>43</v>
      </c>
      <c r="D2484">
        <v>9</v>
      </c>
      <c r="E2484">
        <v>16</v>
      </c>
      <c r="F2484">
        <v>1</v>
      </c>
      <c r="G2484" t="s">
        <v>20</v>
      </c>
      <c r="H2484" t="s">
        <v>21</v>
      </c>
      <c r="I2484" t="s">
        <v>22</v>
      </c>
      <c r="J2484" t="b">
        <v>0</v>
      </c>
      <c r="K2484" t="s">
        <v>193</v>
      </c>
      <c r="L2484" t="s">
        <v>193</v>
      </c>
      <c r="M2484" t="b">
        <v>1</v>
      </c>
      <c r="N2484" t="s">
        <v>25</v>
      </c>
      <c r="O2484">
        <v>5</v>
      </c>
      <c r="P2484">
        <v>1153115</v>
      </c>
      <c r="Q2484" t="b">
        <v>0</v>
      </c>
      <c r="R2484">
        <v>20171011</v>
      </c>
    </row>
    <row r="2485" spans="1:18" hidden="1" x14ac:dyDescent="0.25">
      <c r="A2485">
        <v>2010</v>
      </c>
      <c r="B2485" t="s">
        <v>42</v>
      </c>
      <c r="C2485" t="s">
        <v>43</v>
      </c>
      <c r="D2485">
        <v>9</v>
      </c>
      <c r="E2485">
        <v>16</v>
      </c>
      <c r="F2485">
        <v>1</v>
      </c>
      <c r="G2485" t="s">
        <v>20</v>
      </c>
      <c r="H2485" t="s">
        <v>21</v>
      </c>
      <c r="I2485" t="s">
        <v>22</v>
      </c>
      <c r="J2485" t="b">
        <v>0</v>
      </c>
      <c r="K2485" t="s">
        <v>193</v>
      </c>
      <c r="L2485" t="s">
        <v>193</v>
      </c>
      <c r="M2485" t="b">
        <v>1</v>
      </c>
      <c r="N2485" t="s">
        <v>25</v>
      </c>
      <c r="O2485">
        <v>15</v>
      </c>
      <c r="P2485">
        <v>1153115</v>
      </c>
      <c r="Q2485" t="b">
        <v>0</v>
      </c>
      <c r="R2485">
        <v>20171011</v>
      </c>
    </row>
    <row r="2486" spans="1:18" hidden="1" x14ac:dyDescent="0.25">
      <c r="A2486">
        <v>2010</v>
      </c>
      <c r="B2486" t="s">
        <v>42</v>
      </c>
      <c r="C2486" t="s">
        <v>43</v>
      </c>
      <c r="D2486">
        <v>9</v>
      </c>
      <c r="E2486">
        <v>16</v>
      </c>
      <c r="F2486">
        <v>1</v>
      </c>
      <c r="G2486" t="s">
        <v>20</v>
      </c>
      <c r="H2486" t="s">
        <v>21</v>
      </c>
      <c r="I2486" t="s">
        <v>22</v>
      </c>
      <c r="J2486" t="b">
        <v>0</v>
      </c>
      <c r="K2486" t="s">
        <v>1946</v>
      </c>
      <c r="L2486" t="s">
        <v>29</v>
      </c>
      <c r="M2486" t="b">
        <v>0</v>
      </c>
      <c r="N2486" t="s">
        <v>25</v>
      </c>
      <c r="O2486">
        <v>605204</v>
      </c>
      <c r="P2486">
        <v>1153115</v>
      </c>
      <c r="Q2486" t="b">
        <v>0</v>
      </c>
      <c r="R2486">
        <v>20171011</v>
      </c>
    </row>
    <row r="2487" spans="1:18" hidden="1" x14ac:dyDescent="0.25">
      <c r="A2487">
        <v>2010</v>
      </c>
      <c r="B2487" t="s">
        <v>42</v>
      </c>
      <c r="C2487" t="s">
        <v>43</v>
      </c>
      <c r="D2487">
        <v>9</v>
      </c>
      <c r="E2487">
        <v>16</v>
      </c>
      <c r="F2487">
        <v>1</v>
      </c>
      <c r="G2487" t="s">
        <v>20</v>
      </c>
      <c r="H2487" t="s">
        <v>21</v>
      </c>
      <c r="I2487" t="s">
        <v>22</v>
      </c>
      <c r="J2487" t="b">
        <v>0</v>
      </c>
      <c r="K2487" t="s">
        <v>1947</v>
      </c>
      <c r="L2487" t="s">
        <v>1740</v>
      </c>
      <c r="M2487" t="b">
        <v>0</v>
      </c>
      <c r="N2487" t="s">
        <v>25</v>
      </c>
      <c r="O2487">
        <v>6735</v>
      </c>
      <c r="P2487">
        <v>1153115</v>
      </c>
      <c r="Q2487" t="b">
        <v>0</v>
      </c>
      <c r="R2487">
        <v>20171011</v>
      </c>
    </row>
    <row r="2488" spans="1:18" hidden="1" x14ac:dyDescent="0.25">
      <c r="A2488">
        <v>2010</v>
      </c>
      <c r="B2488" t="s">
        <v>42</v>
      </c>
      <c r="C2488" t="s">
        <v>43</v>
      </c>
      <c r="D2488">
        <v>9</v>
      </c>
      <c r="E2488">
        <v>16</v>
      </c>
      <c r="F2488">
        <v>1</v>
      </c>
      <c r="G2488" t="s">
        <v>20</v>
      </c>
      <c r="H2488" t="s">
        <v>21</v>
      </c>
      <c r="I2488" t="s">
        <v>22</v>
      </c>
      <c r="J2488" t="b">
        <v>0</v>
      </c>
      <c r="K2488" t="s">
        <v>1946</v>
      </c>
      <c r="L2488" t="s">
        <v>1491</v>
      </c>
      <c r="M2488" t="b">
        <v>0</v>
      </c>
      <c r="N2488" t="s">
        <v>25</v>
      </c>
      <c r="O2488">
        <v>30836</v>
      </c>
      <c r="P2488">
        <v>1153115</v>
      </c>
      <c r="Q2488" t="b">
        <v>0</v>
      </c>
      <c r="R2488">
        <v>20171011</v>
      </c>
    </row>
    <row r="2489" spans="1:18" hidden="1" x14ac:dyDescent="0.25">
      <c r="A2489">
        <v>2010</v>
      </c>
      <c r="B2489" t="s">
        <v>42</v>
      </c>
      <c r="C2489" t="s">
        <v>43</v>
      </c>
      <c r="D2489">
        <v>9</v>
      </c>
      <c r="E2489">
        <v>16</v>
      </c>
      <c r="F2489">
        <v>1</v>
      </c>
      <c r="G2489" t="s">
        <v>20</v>
      </c>
      <c r="H2489" t="s">
        <v>21</v>
      </c>
      <c r="I2489" t="s">
        <v>22</v>
      </c>
      <c r="J2489" t="b">
        <v>0</v>
      </c>
      <c r="K2489" t="s">
        <v>1948</v>
      </c>
      <c r="L2489" t="s">
        <v>27</v>
      </c>
      <c r="M2489" t="b">
        <v>0</v>
      </c>
      <c r="N2489" t="s">
        <v>25</v>
      </c>
      <c r="O2489">
        <v>11275</v>
      </c>
      <c r="P2489">
        <v>1153115</v>
      </c>
      <c r="Q2489" t="b">
        <v>0</v>
      </c>
      <c r="R2489">
        <v>20171011</v>
      </c>
    </row>
    <row r="2490" spans="1:18" hidden="1" x14ac:dyDescent="0.25">
      <c r="A2490">
        <v>2010</v>
      </c>
      <c r="B2490" t="s">
        <v>42</v>
      </c>
      <c r="C2490" t="s">
        <v>43</v>
      </c>
      <c r="D2490">
        <v>9</v>
      </c>
      <c r="E2490">
        <v>16</v>
      </c>
      <c r="F2490">
        <v>1</v>
      </c>
      <c r="G2490" t="s">
        <v>20</v>
      </c>
      <c r="H2490" t="s">
        <v>21</v>
      </c>
      <c r="I2490" t="s">
        <v>22</v>
      </c>
      <c r="J2490" t="b">
        <v>0</v>
      </c>
      <c r="K2490" t="s">
        <v>1949</v>
      </c>
      <c r="L2490" t="s">
        <v>24</v>
      </c>
      <c r="M2490" t="b">
        <v>0</v>
      </c>
      <c r="N2490" t="s">
        <v>25</v>
      </c>
      <c r="O2490">
        <v>498341</v>
      </c>
      <c r="P2490">
        <v>1153115</v>
      </c>
      <c r="Q2490" t="b">
        <v>0</v>
      </c>
      <c r="R2490">
        <v>20171011</v>
      </c>
    </row>
    <row r="2491" spans="1:18" hidden="1" x14ac:dyDescent="0.25">
      <c r="A2491">
        <v>2010</v>
      </c>
      <c r="B2491" t="s">
        <v>42</v>
      </c>
      <c r="C2491" t="s">
        <v>43</v>
      </c>
      <c r="D2491">
        <v>9</v>
      </c>
      <c r="E2491">
        <v>16</v>
      </c>
      <c r="F2491">
        <v>1</v>
      </c>
      <c r="G2491" t="s">
        <v>20</v>
      </c>
      <c r="H2491" t="s">
        <v>21</v>
      </c>
      <c r="I2491" t="s">
        <v>22</v>
      </c>
      <c r="J2491" t="b">
        <v>0</v>
      </c>
      <c r="K2491" t="s">
        <v>193</v>
      </c>
      <c r="L2491" t="s">
        <v>193</v>
      </c>
      <c r="M2491" t="b">
        <v>1</v>
      </c>
      <c r="N2491" t="s">
        <v>25</v>
      </c>
      <c r="O2491">
        <v>559</v>
      </c>
      <c r="P2491">
        <v>1153115</v>
      </c>
      <c r="Q2491" t="b">
        <v>0</v>
      </c>
      <c r="R2491">
        <v>20171011</v>
      </c>
    </row>
    <row r="2492" spans="1:18" hidden="1" x14ac:dyDescent="0.25">
      <c r="A2492">
        <v>2010</v>
      </c>
      <c r="B2492" t="s">
        <v>48</v>
      </c>
      <c r="C2492" t="s">
        <v>49</v>
      </c>
      <c r="D2492">
        <v>10</v>
      </c>
      <c r="E2492">
        <v>51</v>
      </c>
      <c r="F2492">
        <v>11</v>
      </c>
      <c r="G2492" t="s">
        <v>20</v>
      </c>
      <c r="H2492" t="s">
        <v>21</v>
      </c>
      <c r="I2492" t="s">
        <v>22</v>
      </c>
      <c r="J2492" t="b">
        <v>1</v>
      </c>
      <c r="K2492" t="s">
        <v>193</v>
      </c>
      <c r="L2492" t="s">
        <v>193</v>
      </c>
      <c r="M2492" t="b">
        <v>1</v>
      </c>
      <c r="N2492" t="s">
        <v>25</v>
      </c>
      <c r="O2492">
        <v>25</v>
      </c>
      <c r="P2492">
        <v>307402</v>
      </c>
      <c r="Q2492" t="b">
        <v>0</v>
      </c>
      <c r="R2492">
        <v>20171011</v>
      </c>
    </row>
    <row r="2493" spans="1:18" hidden="1" x14ac:dyDescent="0.25">
      <c r="A2493">
        <v>2010</v>
      </c>
      <c r="B2493" t="s">
        <v>48</v>
      </c>
      <c r="C2493" t="s">
        <v>49</v>
      </c>
      <c r="D2493">
        <v>10</v>
      </c>
      <c r="E2493">
        <v>51</v>
      </c>
      <c r="F2493">
        <v>11</v>
      </c>
      <c r="G2493" t="s">
        <v>20</v>
      </c>
      <c r="H2493" t="s">
        <v>21</v>
      </c>
      <c r="I2493" t="s">
        <v>22</v>
      </c>
      <c r="J2493" t="b">
        <v>1</v>
      </c>
      <c r="K2493" t="s">
        <v>1950</v>
      </c>
      <c r="L2493" t="s">
        <v>1546</v>
      </c>
      <c r="M2493" t="b">
        <v>0</v>
      </c>
      <c r="N2493" t="s">
        <v>25</v>
      </c>
      <c r="O2493">
        <v>8201</v>
      </c>
      <c r="P2493">
        <v>307402</v>
      </c>
      <c r="Q2493" t="b">
        <v>0</v>
      </c>
      <c r="R2493">
        <v>20171011</v>
      </c>
    </row>
    <row r="2494" spans="1:18" hidden="1" x14ac:dyDescent="0.25">
      <c r="A2494">
        <v>2010</v>
      </c>
      <c r="B2494" t="s">
        <v>48</v>
      </c>
      <c r="C2494" t="s">
        <v>49</v>
      </c>
      <c r="D2494">
        <v>10</v>
      </c>
      <c r="E2494">
        <v>51</v>
      </c>
      <c r="F2494">
        <v>11</v>
      </c>
      <c r="G2494" t="s">
        <v>20</v>
      </c>
      <c r="H2494" t="s">
        <v>21</v>
      </c>
      <c r="I2494" t="s">
        <v>22</v>
      </c>
      <c r="J2494" t="b">
        <v>1</v>
      </c>
      <c r="K2494" t="s">
        <v>1852</v>
      </c>
      <c r="L2494" t="s">
        <v>24</v>
      </c>
      <c r="M2494" t="b">
        <v>0</v>
      </c>
      <c r="N2494" t="s">
        <v>25</v>
      </c>
      <c r="O2494">
        <v>123053</v>
      </c>
      <c r="P2494">
        <v>307402</v>
      </c>
      <c r="Q2494" t="b">
        <v>0</v>
      </c>
      <c r="R2494">
        <v>20171011</v>
      </c>
    </row>
    <row r="2495" spans="1:18" hidden="1" x14ac:dyDescent="0.25">
      <c r="A2495">
        <v>2010</v>
      </c>
      <c r="B2495" t="s">
        <v>48</v>
      </c>
      <c r="C2495" t="s">
        <v>49</v>
      </c>
      <c r="D2495">
        <v>10</v>
      </c>
      <c r="E2495">
        <v>51</v>
      </c>
      <c r="F2495">
        <v>11</v>
      </c>
      <c r="G2495" t="s">
        <v>20</v>
      </c>
      <c r="H2495" t="s">
        <v>21</v>
      </c>
      <c r="I2495" t="s">
        <v>22</v>
      </c>
      <c r="J2495" t="b">
        <v>1</v>
      </c>
      <c r="K2495" t="s">
        <v>193</v>
      </c>
      <c r="L2495" t="s">
        <v>193</v>
      </c>
      <c r="M2495" t="b">
        <v>1</v>
      </c>
      <c r="N2495" t="s">
        <v>25</v>
      </c>
      <c r="O2495">
        <v>10</v>
      </c>
      <c r="P2495">
        <v>307402</v>
      </c>
      <c r="Q2495" t="b">
        <v>0</v>
      </c>
      <c r="R2495">
        <v>20171011</v>
      </c>
    </row>
    <row r="2496" spans="1:18" hidden="1" x14ac:dyDescent="0.25">
      <c r="A2496">
        <v>2010</v>
      </c>
      <c r="B2496" t="s">
        <v>48</v>
      </c>
      <c r="C2496" t="s">
        <v>49</v>
      </c>
      <c r="D2496">
        <v>10</v>
      </c>
      <c r="E2496">
        <v>51</v>
      </c>
      <c r="F2496">
        <v>11</v>
      </c>
      <c r="G2496" t="s">
        <v>20</v>
      </c>
      <c r="H2496" t="s">
        <v>21</v>
      </c>
      <c r="I2496" t="s">
        <v>22</v>
      </c>
      <c r="J2496" t="b">
        <v>1</v>
      </c>
      <c r="K2496" t="s">
        <v>1951</v>
      </c>
      <c r="L2496" t="s">
        <v>29</v>
      </c>
      <c r="M2496" t="b">
        <v>0</v>
      </c>
      <c r="N2496" t="s">
        <v>25</v>
      </c>
      <c r="O2496">
        <v>174012</v>
      </c>
      <c r="P2496">
        <v>307402</v>
      </c>
      <c r="Q2496" t="b">
        <v>0</v>
      </c>
      <c r="R2496">
        <v>20171011</v>
      </c>
    </row>
    <row r="2497" spans="1:18" hidden="1" x14ac:dyDescent="0.25">
      <c r="A2497">
        <v>2010</v>
      </c>
      <c r="B2497" t="s">
        <v>48</v>
      </c>
      <c r="C2497" t="s">
        <v>49</v>
      </c>
      <c r="D2497">
        <v>10</v>
      </c>
      <c r="E2497">
        <v>51</v>
      </c>
      <c r="F2497">
        <v>11</v>
      </c>
      <c r="G2497" t="s">
        <v>20</v>
      </c>
      <c r="H2497" t="s">
        <v>21</v>
      </c>
      <c r="I2497" t="s">
        <v>22</v>
      </c>
      <c r="J2497" t="b">
        <v>1</v>
      </c>
      <c r="K2497" t="s">
        <v>1952</v>
      </c>
      <c r="L2497" t="s">
        <v>31</v>
      </c>
      <c r="M2497" t="b">
        <v>0</v>
      </c>
      <c r="N2497" t="s">
        <v>25</v>
      </c>
      <c r="O2497">
        <v>2101</v>
      </c>
      <c r="P2497">
        <v>307402</v>
      </c>
      <c r="Q2497" t="b">
        <v>0</v>
      </c>
      <c r="R2497">
        <v>20171011</v>
      </c>
    </row>
    <row r="2498" spans="1:18" hidden="1" x14ac:dyDescent="0.25">
      <c r="A2498">
        <v>2010</v>
      </c>
      <c r="B2498" t="s">
        <v>58</v>
      </c>
      <c r="C2498" t="s">
        <v>59</v>
      </c>
      <c r="D2498">
        <v>12</v>
      </c>
      <c r="E2498">
        <v>59</v>
      </c>
      <c r="F2498">
        <v>43</v>
      </c>
      <c r="G2498" t="s">
        <v>20</v>
      </c>
      <c r="H2498" t="s">
        <v>21</v>
      </c>
      <c r="I2498" t="s">
        <v>22</v>
      </c>
      <c r="J2498" t="b">
        <v>0</v>
      </c>
      <c r="K2498" t="s">
        <v>193</v>
      </c>
      <c r="L2498" t="s">
        <v>193</v>
      </c>
      <c r="M2498" t="b">
        <v>1</v>
      </c>
      <c r="N2498" t="s">
        <v>25</v>
      </c>
      <c r="O2498">
        <v>13</v>
      </c>
      <c r="P2498">
        <v>5411106</v>
      </c>
      <c r="Q2498" t="b">
        <v>0</v>
      </c>
      <c r="R2498">
        <v>20171011</v>
      </c>
    </row>
    <row r="2499" spans="1:18" hidden="1" x14ac:dyDescent="0.25">
      <c r="A2499">
        <v>2010</v>
      </c>
      <c r="B2499" t="s">
        <v>58</v>
      </c>
      <c r="C2499" t="s">
        <v>59</v>
      </c>
      <c r="D2499">
        <v>12</v>
      </c>
      <c r="E2499">
        <v>59</v>
      </c>
      <c r="F2499">
        <v>43</v>
      </c>
      <c r="G2499" t="s">
        <v>20</v>
      </c>
      <c r="H2499" t="s">
        <v>21</v>
      </c>
      <c r="I2499" t="s">
        <v>22</v>
      </c>
      <c r="J2499" t="b">
        <v>0</v>
      </c>
      <c r="K2499" t="s">
        <v>1953</v>
      </c>
      <c r="L2499" t="s">
        <v>1845</v>
      </c>
      <c r="M2499" t="b">
        <v>0</v>
      </c>
      <c r="N2499" t="s">
        <v>25</v>
      </c>
      <c r="O2499">
        <v>3647</v>
      </c>
      <c r="P2499">
        <v>5411106</v>
      </c>
      <c r="Q2499" t="b">
        <v>0</v>
      </c>
      <c r="R2499">
        <v>20171011</v>
      </c>
    </row>
    <row r="2500" spans="1:18" hidden="1" x14ac:dyDescent="0.25">
      <c r="A2500">
        <v>2010</v>
      </c>
      <c r="B2500" t="s">
        <v>58</v>
      </c>
      <c r="C2500" t="s">
        <v>59</v>
      </c>
      <c r="D2500">
        <v>12</v>
      </c>
      <c r="E2500">
        <v>59</v>
      </c>
      <c r="F2500">
        <v>43</v>
      </c>
      <c r="G2500" t="s">
        <v>20</v>
      </c>
      <c r="H2500" t="s">
        <v>21</v>
      </c>
      <c r="I2500" t="s">
        <v>22</v>
      </c>
      <c r="J2500" t="b">
        <v>0</v>
      </c>
      <c r="K2500" t="s">
        <v>1954</v>
      </c>
      <c r="L2500" t="s">
        <v>1955</v>
      </c>
      <c r="M2500" t="b">
        <v>0</v>
      </c>
      <c r="N2500" t="s">
        <v>25</v>
      </c>
      <c r="O2500">
        <v>4792</v>
      </c>
      <c r="P2500">
        <v>5411106</v>
      </c>
      <c r="Q2500" t="b">
        <v>0</v>
      </c>
      <c r="R2500">
        <v>20171011</v>
      </c>
    </row>
    <row r="2501" spans="1:18" hidden="1" x14ac:dyDescent="0.25">
      <c r="A2501">
        <v>2010</v>
      </c>
      <c r="B2501" t="s">
        <v>58</v>
      </c>
      <c r="C2501" t="s">
        <v>59</v>
      </c>
      <c r="D2501">
        <v>12</v>
      </c>
      <c r="E2501">
        <v>59</v>
      </c>
      <c r="F2501">
        <v>43</v>
      </c>
      <c r="G2501" t="s">
        <v>20</v>
      </c>
      <c r="H2501" t="s">
        <v>21</v>
      </c>
      <c r="I2501" t="s">
        <v>22</v>
      </c>
      <c r="J2501" t="b">
        <v>0</v>
      </c>
      <c r="K2501" t="s">
        <v>1956</v>
      </c>
      <c r="L2501" t="s">
        <v>1845</v>
      </c>
      <c r="M2501" t="b">
        <v>0</v>
      </c>
      <c r="N2501" t="s">
        <v>25</v>
      </c>
      <c r="O2501">
        <v>4301</v>
      </c>
      <c r="P2501">
        <v>5411106</v>
      </c>
      <c r="Q2501" t="b">
        <v>0</v>
      </c>
      <c r="R2501">
        <v>20171011</v>
      </c>
    </row>
    <row r="2502" spans="1:18" hidden="1" x14ac:dyDescent="0.25">
      <c r="A2502">
        <v>2010</v>
      </c>
      <c r="B2502" t="s">
        <v>58</v>
      </c>
      <c r="C2502" t="s">
        <v>59</v>
      </c>
      <c r="D2502">
        <v>12</v>
      </c>
      <c r="E2502">
        <v>59</v>
      </c>
      <c r="F2502">
        <v>43</v>
      </c>
      <c r="G2502" t="s">
        <v>20</v>
      </c>
      <c r="H2502" t="s">
        <v>21</v>
      </c>
      <c r="I2502" t="s">
        <v>22</v>
      </c>
      <c r="J2502" t="b">
        <v>0</v>
      </c>
      <c r="K2502" t="s">
        <v>1957</v>
      </c>
      <c r="L2502" t="s">
        <v>1845</v>
      </c>
      <c r="M2502" t="b">
        <v>0</v>
      </c>
      <c r="N2502" t="s">
        <v>25</v>
      </c>
      <c r="O2502">
        <v>15340</v>
      </c>
      <c r="P2502">
        <v>5411106</v>
      </c>
      <c r="Q2502" t="b">
        <v>0</v>
      </c>
      <c r="R2502">
        <v>20171011</v>
      </c>
    </row>
    <row r="2503" spans="1:18" hidden="1" x14ac:dyDescent="0.25">
      <c r="A2503">
        <v>2010</v>
      </c>
      <c r="B2503" t="s">
        <v>58</v>
      </c>
      <c r="C2503" t="s">
        <v>59</v>
      </c>
      <c r="D2503">
        <v>12</v>
      </c>
      <c r="E2503">
        <v>59</v>
      </c>
      <c r="F2503">
        <v>43</v>
      </c>
      <c r="G2503" t="s">
        <v>20</v>
      </c>
      <c r="H2503" t="s">
        <v>21</v>
      </c>
      <c r="I2503" t="s">
        <v>22</v>
      </c>
      <c r="J2503" t="b">
        <v>0</v>
      </c>
      <c r="K2503" t="s">
        <v>193</v>
      </c>
      <c r="L2503" t="s">
        <v>193</v>
      </c>
      <c r="M2503" t="b">
        <v>1</v>
      </c>
      <c r="N2503" t="s">
        <v>25</v>
      </c>
      <c r="O2503">
        <v>18</v>
      </c>
      <c r="P2503">
        <v>5411106</v>
      </c>
      <c r="Q2503" t="b">
        <v>0</v>
      </c>
      <c r="R2503">
        <v>20171011</v>
      </c>
    </row>
    <row r="2504" spans="1:18" hidden="1" x14ac:dyDescent="0.25">
      <c r="A2504">
        <v>2010</v>
      </c>
      <c r="B2504" t="s">
        <v>58</v>
      </c>
      <c r="C2504" t="s">
        <v>59</v>
      </c>
      <c r="D2504">
        <v>12</v>
      </c>
      <c r="E2504">
        <v>59</v>
      </c>
      <c r="F2504">
        <v>43</v>
      </c>
      <c r="G2504" t="s">
        <v>20</v>
      </c>
      <c r="H2504" t="s">
        <v>21</v>
      </c>
      <c r="I2504" t="s">
        <v>22</v>
      </c>
      <c r="J2504" t="b">
        <v>0</v>
      </c>
      <c r="K2504" t="s">
        <v>193</v>
      </c>
      <c r="L2504" t="s">
        <v>193</v>
      </c>
      <c r="M2504" t="b">
        <v>1</v>
      </c>
      <c r="N2504" t="s">
        <v>25</v>
      </c>
      <c r="O2504">
        <v>2</v>
      </c>
      <c r="P2504">
        <v>5411106</v>
      </c>
      <c r="Q2504" t="b">
        <v>0</v>
      </c>
      <c r="R2504">
        <v>20171011</v>
      </c>
    </row>
    <row r="2505" spans="1:18" hidden="1" x14ac:dyDescent="0.25">
      <c r="A2505">
        <v>2010</v>
      </c>
      <c r="B2505" t="s">
        <v>58</v>
      </c>
      <c r="C2505" t="s">
        <v>59</v>
      </c>
      <c r="D2505">
        <v>12</v>
      </c>
      <c r="E2505">
        <v>59</v>
      </c>
      <c r="F2505">
        <v>43</v>
      </c>
      <c r="G2505" t="s">
        <v>20</v>
      </c>
      <c r="H2505" t="s">
        <v>21</v>
      </c>
      <c r="I2505" t="s">
        <v>22</v>
      </c>
      <c r="J2505" t="b">
        <v>0</v>
      </c>
      <c r="K2505" t="s">
        <v>1958</v>
      </c>
      <c r="L2505" t="s">
        <v>1845</v>
      </c>
      <c r="M2505" t="b">
        <v>0</v>
      </c>
      <c r="N2505" t="s">
        <v>25</v>
      </c>
      <c r="O2505">
        <v>4443</v>
      </c>
      <c r="P2505">
        <v>5411106</v>
      </c>
      <c r="Q2505" t="b">
        <v>0</v>
      </c>
      <c r="R2505">
        <v>20171011</v>
      </c>
    </row>
    <row r="2506" spans="1:18" hidden="1" x14ac:dyDescent="0.25">
      <c r="A2506">
        <v>2010</v>
      </c>
      <c r="B2506" t="s">
        <v>58</v>
      </c>
      <c r="C2506" t="s">
        <v>59</v>
      </c>
      <c r="D2506">
        <v>12</v>
      </c>
      <c r="E2506">
        <v>59</v>
      </c>
      <c r="F2506">
        <v>43</v>
      </c>
      <c r="G2506" t="s">
        <v>20</v>
      </c>
      <c r="H2506" t="s">
        <v>21</v>
      </c>
      <c r="I2506" t="s">
        <v>22</v>
      </c>
      <c r="J2506" t="b">
        <v>0</v>
      </c>
      <c r="K2506" t="s">
        <v>1959</v>
      </c>
      <c r="L2506" t="s">
        <v>31</v>
      </c>
      <c r="M2506" t="b">
        <v>0</v>
      </c>
      <c r="N2506" t="s">
        <v>25</v>
      </c>
      <c r="O2506">
        <v>24850</v>
      </c>
      <c r="P2506">
        <v>5411106</v>
      </c>
      <c r="Q2506" t="b">
        <v>0</v>
      </c>
      <c r="R2506">
        <v>20171011</v>
      </c>
    </row>
    <row r="2507" spans="1:18" hidden="1" x14ac:dyDescent="0.25">
      <c r="A2507">
        <v>2010</v>
      </c>
      <c r="B2507" t="s">
        <v>58</v>
      </c>
      <c r="C2507" t="s">
        <v>59</v>
      </c>
      <c r="D2507">
        <v>12</v>
      </c>
      <c r="E2507">
        <v>59</v>
      </c>
      <c r="F2507">
        <v>43</v>
      </c>
      <c r="G2507" t="s">
        <v>20</v>
      </c>
      <c r="H2507" t="s">
        <v>21</v>
      </c>
      <c r="I2507" t="s">
        <v>22</v>
      </c>
      <c r="J2507" t="b">
        <v>0</v>
      </c>
      <c r="K2507" t="s">
        <v>193</v>
      </c>
      <c r="L2507" t="s">
        <v>193</v>
      </c>
      <c r="M2507" t="b">
        <v>1</v>
      </c>
      <c r="N2507" t="s">
        <v>25</v>
      </c>
      <c r="O2507">
        <v>6</v>
      </c>
      <c r="P2507">
        <v>5411106</v>
      </c>
      <c r="Q2507" t="b">
        <v>0</v>
      </c>
      <c r="R2507">
        <v>20171011</v>
      </c>
    </row>
    <row r="2508" spans="1:18" hidden="1" x14ac:dyDescent="0.25">
      <c r="A2508">
        <v>2010</v>
      </c>
      <c r="B2508" t="s">
        <v>58</v>
      </c>
      <c r="C2508" t="s">
        <v>59</v>
      </c>
      <c r="D2508">
        <v>12</v>
      </c>
      <c r="E2508">
        <v>59</v>
      </c>
      <c r="F2508">
        <v>43</v>
      </c>
      <c r="G2508" t="s">
        <v>20</v>
      </c>
      <c r="H2508" t="s">
        <v>21</v>
      </c>
      <c r="I2508" t="s">
        <v>22</v>
      </c>
      <c r="J2508" t="b">
        <v>0</v>
      </c>
      <c r="K2508" t="s">
        <v>1960</v>
      </c>
      <c r="L2508" t="s">
        <v>1845</v>
      </c>
      <c r="M2508" t="b">
        <v>0</v>
      </c>
      <c r="N2508" t="s">
        <v>25</v>
      </c>
      <c r="O2508">
        <v>7397</v>
      </c>
      <c r="P2508">
        <v>5411106</v>
      </c>
      <c r="Q2508" t="b">
        <v>0</v>
      </c>
      <c r="R2508">
        <v>20171011</v>
      </c>
    </row>
    <row r="2509" spans="1:18" hidden="1" x14ac:dyDescent="0.25">
      <c r="A2509">
        <v>2010</v>
      </c>
      <c r="B2509" t="s">
        <v>58</v>
      </c>
      <c r="C2509" t="s">
        <v>59</v>
      </c>
      <c r="D2509">
        <v>12</v>
      </c>
      <c r="E2509">
        <v>59</v>
      </c>
      <c r="F2509">
        <v>43</v>
      </c>
      <c r="G2509" t="s">
        <v>20</v>
      </c>
      <c r="H2509" t="s">
        <v>21</v>
      </c>
      <c r="I2509" t="s">
        <v>22</v>
      </c>
      <c r="J2509" t="b">
        <v>0</v>
      </c>
      <c r="K2509" t="s">
        <v>193</v>
      </c>
      <c r="L2509" t="s">
        <v>193</v>
      </c>
      <c r="M2509" t="b">
        <v>1</v>
      </c>
      <c r="N2509" t="s">
        <v>25</v>
      </c>
      <c r="O2509">
        <v>47</v>
      </c>
      <c r="P2509">
        <v>5411106</v>
      </c>
      <c r="Q2509" t="b">
        <v>0</v>
      </c>
      <c r="R2509">
        <v>20171011</v>
      </c>
    </row>
    <row r="2510" spans="1:18" hidden="1" x14ac:dyDescent="0.25">
      <c r="A2510">
        <v>2010</v>
      </c>
      <c r="B2510" t="s">
        <v>58</v>
      </c>
      <c r="C2510" t="s">
        <v>59</v>
      </c>
      <c r="D2510">
        <v>12</v>
      </c>
      <c r="E2510">
        <v>59</v>
      </c>
      <c r="F2510">
        <v>43</v>
      </c>
      <c r="G2510" t="s">
        <v>20</v>
      </c>
      <c r="H2510" t="s">
        <v>21</v>
      </c>
      <c r="I2510" t="s">
        <v>22</v>
      </c>
      <c r="J2510" t="b">
        <v>0</v>
      </c>
      <c r="K2510" t="s">
        <v>193</v>
      </c>
      <c r="L2510" t="s">
        <v>193</v>
      </c>
      <c r="M2510" t="b">
        <v>1</v>
      </c>
      <c r="N2510" t="s">
        <v>25</v>
      </c>
      <c r="O2510">
        <v>4</v>
      </c>
      <c r="P2510">
        <v>5411106</v>
      </c>
      <c r="Q2510" t="b">
        <v>0</v>
      </c>
      <c r="R2510">
        <v>20171011</v>
      </c>
    </row>
    <row r="2511" spans="1:18" hidden="1" x14ac:dyDescent="0.25">
      <c r="A2511">
        <v>2010</v>
      </c>
      <c r="B2511" t="s">
        <v>58</v>
      </c>
      <c r="C2511" t="s">
        <v>59</v>
      </c>
      <c r="D2511">
        <v>12</v>
      </c>
      <c r="E2511">
        <v>59</v>
      </c>
      <c r="F2511">
        <v>43</v>
      </c>
      <c r="G2511" t="s">
        <v>20</v>
      </c>
      <c r="H2511" t="s">
        <v>21</v>
      </c>
      <c r="I2511" t="s">
        <v>22</v>
      </c>
      <c r="J2511" t="b">
        <v>0</v>
      </c>
      <c r="K2511" t="s">
        <v>86</v>
      </c>
      <c r="L2511" t="s">
        <v>193</v>
      </c>
      <c r="M2511" t="b">
        <v>1</v>
      </c>
      <c r="N2511" t="s">
        <v>25</v>
      </c>
      <c r="O2511">
        <v>18</v>
      </c>
      <c r="P2511">
        <v>5411106</v>
      </c>
      <c r="Q2511" t="b">
        <v>0</v>
      </c>
      <c r="R2511">
        <v>20171011</v>
      </c>
    </row>
    <row r="2512" spans="1:18" hidden="1" x14ac:dyDescent="0.25">
      <c r="A2512">
        <v>2010</v>
      </c>
      <c r="B2512" t="s">
        <v>58</v>
      </c>
      <c r="C2512" t="s">
        <v>59</v>
      </c>
      <c r="D2512">
        <v>12</v>
      </c>
      <c r="E2512">
        <v>59</v>
      </c>
      <c r="F2512">
        <v>43</v>
      </c>
      <c r="G2512" t="s">
        <v>20</v>
      </c>
      <c r="H2512" t="s">
        <v>21</v>
      </c>
      <c r="I2512" t="s">
        <v>22</v>
      </c>
      <c r="J2512" t="b">
        <v>0</v>
      </c>
      <c r="K2512" t="s">
        <v>1316</v>
      </c>
      <c r="L2512" t="s">
        <v>1845</v>
      </c>
      <c r="M2512" t="b">
        <v>0</v>
      </c>
      <c r="N2512" t="s">
        <v>25</v>
      </c>
      <c r="O2512">
        <v>1607549</v>
      </c>
      <c r="P2512">
        <v>5411106</v>
      </c>
      <c r="Q2512" t="b">
        <v>0</v>
      </c>
      <c r="R2512">
        <v>20171011</v>
      </c>
    </row>
    <row r="2513" spans="1:18" hidden="1" x14ac:dyDescent="0.25">
      <c r="A2513">
        <v>2010</v>
      </c>
      <c r="B2513" t="s">
        <v>58</v>
      </c>
      <c r="C2513" t="s">
        <v>59</v>
      </c>
      <c r="D2513">
        <v>12</v>
      </c>
      <c r="E2513">
        <v>59</v>
      </c>
      <c r="F2513">
        <v>43</v>
      </c>
      <c r="G2513" t="s">
        <v>20</v>
      </c>
      <c r="H2513" t="s">
        <v>21</v>
      </c>
      <c r="I2513" t="s">
        <v>22</v>
      </c>
      <c r="J2513" t="b">
        <v>0</v>
      </c>
      <c r="K2513" t="s">
        <v>1961</v>
      </c>
      <c r="L2513" t="s">
        <v>24</v>
      </c>
      <c r="M2513" t="b">
        <v>0</v>
      </c>
      <c r="N2513" t="s">
        <v>25</v>
      </c>
      <c r="O2513">
        <v>2645743</v>
      </c>
      <c r="P2513">
        <v>5411106</v>
      </c>
      <c r="Q2513" t="b">
        <v>0</v>
      </c>
      <c r="R2513">
        <v>20171011</v>
      </c>
    </row>
    <row r="2514" spans="1:18" hidden="1" x14ac:dyDescent="0.25">
      <c r="A2514">
        <v>2010</v>
      </c>
      <c r="B2514" t="s">
        <v>58</v>
      </c>
      <c r="C2514" t="s">
        <v>59</v>
      </c>
      <c r="D2514">
        <v>12</v>
      </c>
      <c r="E2514">
        <v>59</v>
      </c>
      <c r="F2514">
        <v>43</v>
      </c>
      <c r="G2514" t="s">
        <v>20</v>
      </c>
      <c r="H2514" t="s">
        <v>21</v>
      </c>
      <c r="I2514" t="s">
        <v>22</v>
      </c>
      <c r="J2514" t="b">
        <v>0</v>
      </c>
      <c r="K2514" t="s">
        <v>1962</v>
      </c>
      <c r="L2514" t="s">
        <v>29</v>
      </c>
      <c r="M2514" t="b">
        <v>0</v>
      </c>
      <c r="N2514" t="s">
        <v>25</v>
      </c>
      <c r="O2514">
        <v>1092936</v>
      </c>
      <c r="P2514">
        <v>5411106</v>
      </c>
      <c r="Q2514" t="b">
        <v>0</v>
      </c>
      <c r="R2514">
        <v>20171011</v>
      </c>
    </row>
    <row r="2515" spans="1:18" hidden="1" x14ac:dyDescent="0.25">
      <c r="A2515">
        <v>2010</v>
      </c>
      <c r="B2515" t="s">
        <v>271</v>
      </c>
      <c r="C2515" t="s">
        <v>272</v>
      </c>
      <c r="D2515">
        <v>13</v>
      </c>
      <c r="E2515">
        <v>58</v>
      </c>
      <c r="F2515">
        <v>44</v>
      </c>
      <c r="G2515" t="s">
        <v>20</v>
      </c>
      <c r="H2515" t="s">
        <v>21</v>
      </c>
      <c r="I2515" t="s">
        <v>22</v>
      </c>
      <c r="J2515" t="b">
        <v>0</v>
      </c>
      <c r="K2515" t="s">
        <v>193</v>
      </c>
      <c r="L2515" t="s">
        <v>193</v>
      </c>
      <c r="M2515" t="b">
        <v>1</v>
      </c>
      <c r="N2515" t="s">
        <v>25</v>
      </c>
      <c r="O2515">
        <v>24</v>
      </c>
      <c r="P2515">
        <v>2555258</v>
      </c>
      <c r="Q2515" t="b">
        <v>0</v>
      </c>
      <c r="R2515">
        <v>20171011</v>
      </c>
    </row>
    <row r="2516" spans="1:18" hidden="1" x14ac:dyDescent="0.25">
      <c r="A2516">
        <v>2010</v>
      </c>
      <c r="B2516" t="s">
        <v>271</v>
      </c>
      <c r="C2516" t="s">
        <v>272</v>
      </c>
      <c r="D2516">
        <v>13</v>
      </c>
      <c r="E2516">
        <v>58</v>
      </c>
      <c r="F2516">
        <v>44</v>
      </c>
      <c r="G2516" t="s">
        <v>20</v>
      </c>
      <c r="H2516" t="s">
        <v>21</v>
      </c>
      <c r="I2516" t="s">
        <v>22</v>
      </c>
      <c r="J2516" t="b">
        <v>0</v>
      </c>
      <c r="K2516" t="s">
        <v>1963</v>
      </c>
      <c r="L2516" t="s">
        <v>29</v>
      </c>
      <c r="M2516" t="b">
        <v>0</v>
      </c>
      <c r="N2516" t="s">
        <v>25</v>
      </c>
      <c r="O2516">
        <v>996516</v>
      </c>
      <c r="P2516">
        <v>2555258</v>
      </c>
      <c r="Q2516" t="b">
        <v>0</v>
      </c>
      <c r="R2516">
        <v>20171011</v>
      </c>
    </row>
    <row r="2517" spans="1:18" hidden="1" x14ac:dyDescent="0.25">
      <c r="A2517">
        <v>2010</v>
      </c>
      <c r="B2517" t="s">
        <v>271</v>
      </c>
      <c r="C2517" t="s">
        <v>272</v>
      </c>
      <c r="D2517">
        <v>13</v>
      </c>
      <c r="E2517">
        <v>58</v>
      </c>
      <c r="F2517">
        <v>44</v>
      </c>
      <c r="G2517" t="s">
        <v>20</v>
      </c>
      <c r="H2517" t="s">
        <v>21</v>
      </c>
      <c r="I2517" t="s">
        <v>22</v>
      </c>
      <c r="J2517" t="b">
        <v>0</v>
      </c>
      <c r="K2517" t="s">
        <v>193</v>
      </c>
      <c r="L2517" t="s">
        <v>193</v>
      </c>
      <c r="M2517" t="b">
        <v>1</v>
      </c>
      <c r="N2517" t="s">
        <v>25</v>
      </c>
      <c r="O2517">
        <v>52</v>
      </c>
      <c r="P2517">
        <v>2555258</v>
      </c>
      <c r="Q2517" t="b">
        <v>0</v>
      </c>
      <c r="R2517">
        <v>20171011</v>
      </c>
    </row>
    <row r="2518" spans="1:18" hidden="1" x14ac:dyDescent="0.25">
      <c r="A2518">
        <v>2010</v>
      </c>
      <c r="B2518" t="s">
        <v>271</v>
      </c>
      <c r="C2518" t="s">
        <v>272</v>
      </c>
      <c r="D2518">
        <v>13</v>
      </c>
      <c r="E2518">
        <v>58</v>
      </c>
      <c r="F2518">
        <v>44</v>
      </c>
      <c r="G2518" t="s">
        <v>20</v>
      </c>
      <c r="H2518" t="s">
        <v>21</v>
      </c>
      <c r="I2518" t="s">
        <v>22</v>
      </c>
      <c r="J2518" t="b">
        <v>0</v>
      </c>
      <c r="K2518" t="s">
        <v>1964</v>
      </c>
      <c r="L2518" t="s">
        <v>31</v>
      </c>
      <c r="M2518" t="b">
        <v>0</v>
      </c>
      <c r="N2518" t="s">
        <v>25</v>
      </c>
      <c r="O2518">
        <v>68750</v>
      </c>
      <c r="P2518">
        <v>2555258</v>
      </c>
      <c r="Q2518" t="b">
        <v>0</v>
      </c>
      <c r="R2518">
        <v>20171011</v>
      </c>
    </row>
    <row r="2519" spans="1:18" hidden="1" x14ac:dyDescent="0.25">
      <c r="A2519">
        <v>2010</v>
      </c>
      <c r="B2519" t="s">
        <v>271</v>
      </c>
      <c r="C2519" t="s">
        <v>272</v>
      </c>
      <c r="D2519">
        <v>13</v>
      </c>
      <c r="E2519">
        <v>58</v>
      </c>
      <c r="F2519">
        <v>44</v>
      </c>
      <c r="G2519" t="s">
        <v>20</v>
      </c>
      <c r="H2519" t="s">
        <v>21</v>
      </c>
      <c r="I2519" t="s">
        <v>22</v>
      </c>
      <c r="J2519" t="b">
        <v>0</v>
      </c>
      <c r="K2519" t="s">
        <v>193</v>
      </c>
      <c r="L2519" t="s">
        <v>193</v>
      </c>
      <c r="M2519" t="b">
        <v>1</v>
      </c>
      <c r="N2519" t="s">
        <v>25</v>
      </c>
      <c r="O2519">
        <v>12</v>
      </c>
      <c r="P2519">
        <v>2555258</v>
      </c>
      <c r="Q2519" t="b">
        <v>0</v>
      </c>
      <c r="R2519">
        <v>20171011</v>
      </c>
    </row>
    <row r="2520" spans="1:18" hidden="1" x14ac:dyDescent="0.25">
      <c r="A2520">
        <v>2010</v>
      </c>
      <c r="B2520" t="s">
        <v>271</v>
      </c>
      <c r="C2520" t="s">
        <v>272</v>
      </c>
      <c r="D2520">
        <v>13</v>
      </c>
      <c r="E2520">
        <v>58</v>
      </c>
      <c r="F2520">
        <v>44</v>
      </c>
      <c r="G2520" t="s">
        <v>20</v>
      </c>
      <c r="H2520" t="s">
        <v>21</v>
      </c>
      <c r="I2520" t="s">
        <v>22</v>
      </c>
      <c r="J2520" t="b">
        <v>0</v>
      </c>
      <c r="K2520" t="s">
        <v>1657</v>
      </c>
      <c r="L2520" t="s">
        <v>24</v>
      </c>
      <c r="M2520" t="b">
        <v>0</v>
      </c>
      <c r="N2520" t="s">
        <v>25</v>
      </c>
      <c r="O2520">
        <v>1489904</v>
      </c>
      <c r="P2520">
        <v>2555258</v>
      </c>
      <c r="Q2520" t="b">
        <v>0</v>
      </c>
      <c r="R2520">
        <v>20171011</v>
      </c>
    </row>
    <row r="2521" spans="1:18" hidden="1" x14ac:dyDescent="0.25">
      <c r="A2521">
        <v>2010</v>
      </c>
      <c r="B2521" t="s">
        <v>62</v>
      </c>
      <c r="C2521" t="s">
        <v>63</v>
      </c>
      <c r="D2521">
        <v>15</v>
      </c>
      <c r="E2521">
        <v>95</v>
      </c>
      <c r="F2521">
        <v>82</v>
      </c>
      <c r="G2521" t="s">
        <v>20</v>
      </c>
      <c r="H2521" t="s">
        <v>21</v>
      </c>
      <c r="I2521" t="s">
        <v>22</v>
      </c>
      <c r="J2521" t="b">
        <v>0</v>
      </c>
      <c r="K2521" t="s">
        <v>1661</v>
      </c>
      <c r="L2521" t="s">
        <v>24</v>
      </c>
      <c r="M2521" t="b">
        <v>0</v>
      </c>
      <c r="N2521" t="s">
        <v>25</v>
      </c>
      <c r="O2521">
        <v>79939</v>
      </c>
      <c r="P2521">
        <v>370583</v>
      </c>
      <c r="Q2521" t="b">
        <v>0</v>
      </c>
      <c r="R2521">
        <v>20171011</v>
      </c>
    </row>
    <row r="2522" spans="1:18" hidden="1" x14ac:dyDescent="0.25">
      <c r="A2522">
        <v>2010</v>
      </c>
      <c r="B2522" t="s">
        <v>62</v>
      </c>
      <c r="C2522" t="s">
        <v>63</v>
      </c>
      <c r="D2522">
        <v>15</v>
      </c>
      <c r="E2522">
        <v>95</v>
      </c>
      <c r="F2522">
        <v>82</v>
      </c>
      <c r="G2522" t="s">
        <v>20</v>
      </c>
      <c r="H2522" t="s">
        <v>21</v>
      </c>
      <c r="I2522" t="s">
        <v>22</v>
      </c>
      <c r="J2522" t="b">
        <v>0</v>
      </c>
      <c r="K2522" t="s">
        <v>1660</v>
      </c>
      <c r="L2522" t="s">
        <v>932</v>
      </c>
      <c r="M2522" t="b">
        <v>0</v>
      </c>
      <c r="N2522" t="s">
        <v>25</v>
      </c>
      <c r="O2522">
        <v>7762</v>
      </c>
      <c r="P2522">
        <v>370583</v>
      </c>
      <c r="Q2522" t="b">
        <v>0</v>
      </c>
      <c r="R2522">
        <v>20171011</v>
      </c>
    </row>
    <row r="2523" spans="1:18" hidden="1" x14ac:dyDescent="0.25">
      <c r="A2523">
        <v>2010</v>
      </c>
      <c r="B2523" t="s">
        <v>62</v>
      </c>
      <c r="C2523" t="s">
        <v>63</v>
      </c>
      <c r="D2523">
        <v>15</v>
      </c>
      <c r="E2523">
        <v>95</v>
      </c>
      <c r="F2523">
        <v>82</v>
      </c>
      <c r="G2523" t="s">
        <v>20</v>
      </c>
      <c r="H2523" t="s">
        <v>21</v>
      </c>
      <c r="I2523" t="s">
        <v>22</v>
      </c>
      <c r="J2523" t="b">
        <v>0</v>
      </c>
      <c r="K2523" t="s">
        <v>1429</v>
      </c>
      <c r="L2523" t="s">
        <v>31</v>
      </c>
      <c r="M2523" t="b">
        <v>0</v>
      </c>
      <c r="N2523" t="s">
        <v>25</v>
      </c>
      <c r="O2523">
        <v>2957</v>
      </c>
      <c r="P2523">
        <v>370583</v>
      </c>
      <c r="Q2523" t="b">
        <v>0</v>
      </c>
      <c r="R2523">
        <v>20171011</v>
      </c>
    </row>
    <row r="2524" spans="1:18" hidden="1" x14ac:dyDescent="0.25">
      <c r="A2524">
        <v>2010</v>
      </c>
      <c r="B2524" t="s">
        <v>62</v>
      </c>
      <c r="C2524" t="s">
        <v>63</v>
      </c>
      <c r="D2524">
        <v>15</v>
      </c>
      <c r="E2524">
        <v>95</v>
      </c>
      <c r="F2524">
        <v>82</v>
      </c>
      <c r="G2524" t="s">
        <v>20</v>
      </c>
      <c r="H2524" t="s">
        <v>21</v>
      </c>
      <c r="I2524" t="s">
        <v>22</v>
      </c>
      <c r="J2524" t="b">
        <v>0</v>
      </c>
      <c r="K2524" t="s">
        <v>433</v>
      </c>
      <c r="L2524" t="s">
        <v>29</v>
      </c>
      <c r="M2524" t="b">
        <v>0</v>
      </c>
      <c r="N2524" t="s">
        <v>25</v>
      </c>
      <c r="O2524">
        <v>277228</v>
      </c>
      <c r="P2524">
        <v>370583</v>
      </c>
      <c r="Q2524" t="b">
        <v>0</v>
      </c>
      <c r="R2524">
        <v>20171011</v>
      </c>
    </row>
    <row r="2525" spans="1:18" hidden="1" x14ac:dyDescent="0.25">
      <c r="A2525">
        <v>2010</v>
      </c>
      <c r="B2525" t="s">
        <v>62</v>
      </c>
      <c r="C2525" t="s">
        <v>63</v>
      </c>
      <c r="D2525">
        <v>15</v>
      </c>
      <c r="E2525">
        <v>95</v>
      </c>
      <c r="F2525">
        <v>82</v>
      </c>
      <c r="G2525" t="s">
        <v>20</v>
      </c>
      <c r="H2525" t="s">
        <v>21</v>
      </c>
      <c r="I2525" t="s">
        <v>22</v>
      </c>
      <c r="J2525" t="b">
        <v>0</v>
      </c>
      <c r="K2525" t="s">
        <v>1965</v>
      </c>
      <c r="L2525" t="s">
        <v>1630</v>
      </c>
      <c r="M2525" t="b">
        <v>0</v>
      </c>
      <c r="N2525" t="s">
        <v>25</v>
      </c>
      <c r="O2525">
        <v>2697</v>
      </c>
      <c r="P2525">
        <v>370583</v>
      </c>
      <c r="Q2525" t="b">
        <v>0</v>
      </c>
      <c r="R2525">
        <v>20171011</v>
      </c>
    </row>
    <row r="2526" spans="1:18" hidden="1" x14ac:dyDescent="0.25">
      <c r="A2526">
        <v>2010</v>
      </c>
      <c r="B2526" t="s">
        <v>275</v>
      </c>
      <c r="C2526" t="s">
        <v>276</v>
      </c>
      <c r="D2526">
        <v>16</v>
      </c>
      <c r="E2526">
        <v>82</v>
      </c>
      <c r="F2526">
        <v>63</v>
      </c>
      <c r="G2526" t="s">
        <v>20</v>
      </c>
      <c r="H2526" t="s">
        <v>21</v>
      </c>
      <c r="I2526" t="s">
        <v>22</v>
      </c>
      <c r="J2526" t="b">
        <v>0</v>
      </c>
      <c r="K2526" t="s">
        <v>1966</v>
      </c>
      <c r="L2526" t="s">
        <v>29</v>
      </c>
      <c r="M2526" t="b">
        <v>0</v>
      </c>
      <c r="N2526" t="s">
        <v>25</v>
      </c>
      <c r="O2526">
        <v>112057</v>
      </c>
      <c r="P2526">
        <v>449530</v>
      </c>
      <c r="Q2526" t="b">
        <v>0</v>
      </c>
      <c r="R2526">
        <v>20171011</v>
      </c>
    </row>
    <row r="2527" spans="1:18" hidden="1" x14ac:dyDescent="0.25">
      <c r="A2527">
        <v>2010</v>
      </c>
      <c r="B2527" t="s">
        <v>275</v>
      </c>
      <c r="C2527" t="s">
        <v>276</v>
      </c>
      <c r="D2527">
        <v>16</v>
      </c>
      <c r="E2527">
        <v>82</v>
      </c>
      <c r="F2527">
        <v>63</v>
      </c>
      <c r="G2527" t="s">
        <v>20</v>
      </c>
      <c r="H2527" t="s">
        <v>21</v>
      </c>
      <c r="I2527" t="s">
        <v>22</v>
      </c>
      <c r="J2527" t="b">
        <v>0</v>
      </c>
      <c r="K2527" t="s">
        <v>1967</v>
      </c>
      <c r="L2527" t="s">
        <v>182</v>
      </c>
      <c r="M2527" t="b">
        <v>0</v>
      </c>
      <c r="N2527" t="s">
        <v>25</v>
      </c>
      <c r="O2527">
        <v>17429</v>
      </c>
      <c r="P2527">
        <v>449530</v>
      </c>
      <c r="Q2527" t="b">
        <v>0</v>
      </c>
      <c r="R2527">
        <v>20171011</v>
      </c>
    </row>
    <row r="2528" spans="1:18" hidden="1" x14ac:dyDescent="0.25">
      <c r="A2528">
        <v>2010</v>
      </c>
      <c r="B2528" t="s">
        <v>275</v>
      </c>
      <c r="C2528" t="s">
        <v>276</v>
      </c>
      <c r="D2528">
        <v>16</v>
      </c>
      <c r="E2528">
        <v>82</v>
      </c>
      <c r="F2528">
        <v>63</v>
      </c>
      <c r="G2528" t="s">
        <v>20</v>
      </c>
      <c r="H2528" t="s">
        <v>21</v>
      </c>
      <c r="I2528" t="s">
        <v>22</v>
      </c>
      <c r="J2528" t="b">
        <v>0</v>
      </c>
      <c r="K2528" t="s">
        <v>1321</v>
      </c>
      <c r="L2528" t="s">
        <v>24</v>
      </c>
      <c r="M2528" t="b">
        <v>0</v>
      </c>
      <c r="N2528" t="s">
        <v>25</v>
      </c>
      <c r="O2528">
        <v>319953</v>
      </c>
      <c r="P2528">
        <v>449530</v>
      </c>
      <c r="Q2528" t="b">
        <v>0</v>
      </c>
      <c r="R2528">
        <v>20171011</v>
      </c>
    </row>
    <row r="2529" spans="1:18" hidden="1" x14ac:dyDescent="0.25">
      <c r="A2529">
        <v>2010</v>
      </c>
      <c r="B2529" t="s">
        <v>275</v>
      </c>
      <c r="C2529" t="s">
        <v>276</v>
      </c>
      <c r="D2529">
        <v>16</v>
      </c>
      <c r="E2529">
        <v>82</v>
      </c>
      <c r="F2529">
        <v>63</v>
      </c>
      <c r="G2529" t="s">
        <v>20</v>
      </c>
      <c r="H2529" t="s">
        <v>21</v>
      </c>
      <c r="I2529" t="s">
        <v>22</v>
      </c>
      <c r="J2529" t="b">
        <v>0</v>
      </c>
      <c r="K2529" t="s">
        <v>193</v>
      </c>
      <c r="L2529" t="s">
        <v>193</v>
      </c>
      <c r="M2529" t="b">
        <v>1</v>
      </c>
      <c r="N2529" t="s">
        <v>25</v>
      </c>
      <c r="O2529">
        <v>91</v>
      </c>
      <c r="P2529">
        <v>449530</v>
      </c>
      <c r="Q2529" t="b">
        <v>0</v>
      </c>
      <c r="R2529">
        <v>20171011</v>
      </c>
    </row>
    <row r="2530" spans="1:18" hidden="1" x14ac:dyDescent="0.25">
      <c r="A2530">
        <v>2010</v>
      </c>
      <c r="B2530" t="s">
        <v>279</v>
      </c>
      <c r="C2530" t="s">
        <v>280</v>
      </c>
      <c r="D2530">
        <v>17</v>
      </c>
      <c r="E2530">
        <v>33</v>
      </c>
      <c r="F2530">
        <v>21</v>
      </c>
      <c r="G2530" t="s">
        <v>20</v>
      </c>
      <c r="H2530" t="s">
        <v>21</v>
      </c>
      <c r="I2530" t="s">
        <v>22</v>
      </c>
      <c r="J2530" t="b">
        <v>1</v>
      </c>
      <c r="K2530" t="s">
        <v>193</v>
      </c>
      <c r="L2530" t="s">
        <v>193</v>
      </c>
      <c r="M2530" t="b">
        <v>1</v>
      </c>
      <c r="N2530" t="s">
        <v>25</v>
      </c>
      <c r="O2530">
        <v>561</v>
      </c>
      <c r="P2530">
        <v>3704473</v>
      </c>
      <c r="Q2530" t="b">
        <v>0</v>
      </c>
      <c r="R2530">
        <v>20171011</v>
      </c>
    </row>
    <row r="2531" spans="1:18" hidden="1" x14ac:dyDescent="0.25">
      <c r="A2531">
        <v>2010</v>
      </c>
      <c r="B2531" t="s">
        <v>279</v>
      </c>
      <c r="C2531" t="s">
        <v>280</v>
      </c>
      <c r="D2531">
        <v>17</v>
      </c>
      <c r="E2531">
        <v>33</v>
      </c>
      <c r="F2531">
        <v>21</v>
      </c>
      <c r="G2531" t="s">
        <v>20</v>
      </c>
      <c r="H2531" t="s">
        <v>21</v>
      </c>
      <c r="I2531" t="s">
        <v>22</v>
      </c>
      <c r="J2531" t="b">
        <v>1</v>
      </c>
      <c r="K2531" t="s">
        <v>193</v>
      </c>
      <c r="L2531" t="s">
        <v>193</v>
      </c>
      <c r="M2531" t="b">
        <v>1</v>
      </c>
      <c r="N2531" t="s">
        <v>25</v>
      </c>
      <c r="O2531">
        <v>468</v>
      </c>
      <c r="P2531">
        <v>3704473</v>
      </c>
      <c r="Q2531" t="b">
        <v>0</v>
      </c>
      <c r="R2531">
        <v>20171011</v>
      </c>
    </row>
    <row r="2532" spans="1:18" hidden="1" x14ac:dyDescent="0.25">
      <c r="A2532">
        <v>2010</v>
      </c>
      <c r="B2532" t="s">
        <v>279</v>
      </c>
      <c r="C2532" t="s">
        <v>280</v>
      </c>
      <c r="D2532">
        <v>17</v>
      </c>
      <c r="E2532">
        <v>33</v>
      </c>
      <c r="F2532">
        <v>21</v>
      </c>
      <c r="G2532" t="s">
        <v>20</v>
      </c>
      <c r="H2532" t="s">
        <v>21</v>
      </c>
      <c r="I2532" t="s">
        <v>22</v>
      </c>
      <c r="J2532" t="b">
        <v>1</v>
      </c>
      <c r="K2532" t="s">
        <v>193</v>
      </c>
      <c r="L2532" t="s">
        <v>193</v>
      </c>
      <c r="M2532" t="b">
        <v>1</v>
      </c>
      <c r="N2532" t="s">
        <v>25</v>
      </c>
      <c r="O2532">
        <v>12</v>
      </c>
      <c r="P2532">
        <v>3704473</v>
      </c>
      <c r="Q2532" t="b">
        <v>0</v>
      </c>
      <c r="R2532">
        <v>20171011</v>
      </c>
    </row>
    <row r="2533" spans="1:18" hidden="1" x14ac:dyDescent="0.25">
      <c r="A2533">
        <v>2010</v>
      </c>
      <c r="B2533" t="s">
        <v>279</v>
      </c>
      <c r="C2533" t="s">
        <v>280</v>
      </c>
      <c r="D2533">
        <v>17</v>
      </c>
      <c r="E2533">
        <v>33</v>
      </c>
      <c r="F2533">
        <v>21</v>
      </c>
      <c r="G2533" t="s">
        <v>20</v>
      </c>
      <c r="H2533" t="s">
        <v>21</v>
      </c>
      <c r="I2533" t="s">
        <v>22</v>
      </c>
      <c r="J2533" t="b">
        <v>1</v>
      </c>
      <c r="K2533" t="s">
        <v>193</v>
      </c>
      <c r="L2533" t="s">
        <v>193</v>
      </c>
      <c r="M2533" t="b">
        <v>1</v>
      </c>
      <c r="N2533" t="s">
        <v>25</v>
      </c>
      <c r="O2533">
        <v>3</v>
      </c>
      <c r="P2533">
        <v>3704473</v>
      </c>
      <c r="Q2533" t="b">
        <v>0</v>
      </c>
      <c r="R2533">
        <v>20171011</v>
      </c>
    </row>
    <row r="2534" spans="1:18" hidden="1" x14ac:dyDescent="0.25">
      <c r="A2534">
        <v>2010</v>
      </c>
      <c r="B2534" t="s">
        <v>279</v>
      </c>
      <c r="C2534" t="s">
        <v>280</v>
      </c>
      <c r="D2534">
        <v>17</v>
      </c>
      <c r="E2534">
        <v>33</v>
      </c>
      <c r="F2534">
        <v>21</v>
      </c>
      <c r="G2534" t="s">
        <v>20</v>
      </c>
      <c r="H2534" t="s">
        <v>21</v>
      </c>
      <c r="I2534" t="s">
        <v>22</v>
      </c>
      <c r="J2534" t="b">
        <v>1</v>
      </c>
      <c r="K2534" t="s">
        <v>1968</v>
      </c>
      <c r="L2534" t="s">
        <v>31</v>
      </c>
      <c r="M2534" t="b">
        <v>0</v>
      </c>
      <c r="N2534" t="s">
        <v>25</v>
      </c>
      <c r="O2534">
        <v>87247</v>
      </c>
      <c r="P2534">
        <v>3704473</v>
      </c>
      <c r="Q2534" t="b">
        <v>0</v>
      </c>
      <c r="R2534">
        <v>20171011</v>
      </c>
    </row>
    <row r="2535" spans="1:18" hidden="1" x14ac:dyDescent="0.25">
      <c r="A2535">
        <v>2010</v>
      </c>
      <c r="B2535" t="s">
        <v>279</v>
      </c>
      <c r="C2535" t="s">
        <v>280</v>
      </c>
      <c r="D2535">
        <v>17</v>
      </c>
      <c r="E2535">
        <v>33</v>
      </c>
      <c r="F2535">
        <v>21</v>
      </c>
      <c r="G2535" t="s">
        <v>20</v>
      </c>
      <c r="H2535" t="s">
        <v>21</v>
      </c>
      <c r="I2535" t="s">
        <v>22</v>
      </c>
      <c r="J2535" t="b">
        <v>1</v>
      </c>
      <c r="K2535" t="s">
        <v>193</v>
      </c>
      <c r="L2535" t="s">
        <v>193</v>
      </c>
      <c r="M2535" t="b">
        <v>1</v>
      </c>
      <c r="N2535" t="s">
        <v>25</v>
      </c>
      <c r="O2535">
        <v>15</v>
      </c>
      <c r="P2535">
        <v>3704473</v>
      </c>
      <c r="Q2535" t="b">
        <v>0</v>
      </c>
      <c r="R2535">
        <v>20171011</v>
      </c>
    </row>
    <row r="2536" spans="1:18" hidden="1" x14ac:dyDescent="0.25">
      <c r="A2536">
        <v>2010</v>
      </c>
      <c r="B2536" t="s">
        <v>279</v>
      </c>
      <c r="C2536" t="s">
        <v>280</v>
      </c>
      <c r="D2536">
        <v>17</v>
      </c>
      <c r="E2536">
        <v>33</v>
      </c>
      <c r="F2536">
        <v>21</v>
      </c>
      <c r="G2536" t="s">
        <v>20</v>
      </c>
      <c r="H2536" t="s">
        <v>21</v>
      </c>
      <c r="I2536" t="s">
        <v>22</v>
      </c>
      <c r="J2536" t="b">
        <v>1</v>
      </c>
      <c r="K2536" t="s">
        <v>1969</v>
      </c>
      <c r="L2536" t="s">
        <v>932</v>
      </c>
      <c r="M2536" t="b">
        <v>0</v>
      </c>
      <c r="N2536" t="s">
        <v>25</v>
      </c>
      <c r="O2536">
        <v>117914</v>
      </c>
      <c r="P2536">
        <v>3704473</v>
      </c>
      <c r="Q2536" t="b">
        <v>0</v>
      </c>
      <c r="R2536">
        <v>20171011</v>
      </c>
    </row>
    <row r="2537" spans="1:18" hidden="1" x14ac:dyDescent="0.25">
      <c r="A2537">
        <v>2010</v>
      </c>
      <c r="B2537" t="s">
        <v>279</v>
      </c>
      <c r="C2537" t="s">
        <v>280</v>
      </c>
      <c r="D2537">
        <v>17</v>
      </c>
      <c r="E2537">
        <v>33</v>
      </c>
      <c r="F2537">
        <v>21</v>
      </c>
      <c r="G2537" t="s">
        <v>20</v>
      </c>
      <c r="H2537" t="s">
        <v>21</v>
      </c>
      <c r="I2537" t="s">
        <v>22</v>
      </c>
      <c r="J2537" t="b">
        <v>1</v>
      </c>
      <c r="K2537" t="s">
        <v>193</v>
      </c>
      <c r="L2537" t="s">
        <v>193</v>
      </c>
      <c r="M2537" t="b">
        <v>1</v>
      </c>
      <c r="N2537" t="s">
        <v>25</v>
      </c>
      <c r="O2537">
        <v>9</v>
      </c>
      <c r="P2537">
        <v>3704473</v>
      </c>
      <c r="Q2537" t="b">
        <v>0</v>
      </c>
      <c r="R2537">
        <v>20171011</v>
      </c>
    </row>
    <row r="2538" spans="1:18" hidden="1" x14ac:dyDescent="0.25">
      <c r="A2538">
        <v>2010</v>
      </c>
      <c r="B2538" t="s">
        <v>279</v>
      </c>
      <c r="C2538" t="s">
        <v>280</v>
      </c>
      <c r="D2538">
        <v>17</v>
      </c>
      <c r="E2538">
        <v>33</v>
      </c>
      <c r="F2538">
        <v>21</v>
      </c>
      <c r="G2538" t="s">
        <v>20</v>
      </c>
      <c r="H2538" t="s">
        <v>21</v>
      </c>
      <c r="I2538" t="s">
        <v>22</v>
      </c>
      <c r="J2538" t="b">
        <v>1</v>
      </c>
      <c r="K2538" t="s">
        <v>193</v>
      </c>
      <c r="L2538" t="s">
        <v>193</v>
      </c>
      <c r="M2538" t="b">
        <v>1</v>
      </c>
      <c r="N2538" t="s">
        <v>25</v>
      </c>
      <c r="O2538">
        <v>19</v>
      </c>
      <c r="P2538">
        <v>3704473</v>
      </c>
      <c r="Q2538" t="b">
        <v>0</v>
      </c>
      <c r="R2538">
        <v>20171011</v>
      </c>
    </row>
    <row r="2539" spans="1:18" hidden="1" x14ac:dyDescent="0.25">
      <c r="A2539">
        <v>2010</v>
      </c>
      <c r="B2539" t="s">
        <v>279</v>
      </c>
      <c r="C2539" t="s">
        <v>280</v>
      </c>
      <c r="D2539">
        <v>17</v>
      </c>
      <c r="E2539">
        <v>33</v>
      </c>
      <c r="F2539">
        <v>21</v>
      </c>
      <c r="G2539" t="s">
        <v>20</v>
      </c>
      <c r="H2539" t="s">
        <v>21</v>
      </c>
      <c r="I2539" t="s">
        <v>22</v>
      </c>
      <c r="J2539" t="b">
        <v>1</v>
      </c>
      <c r="K2539" t="s">
        <v>193</v>
      </c>
      <c r="L2539" t="s">
        <v>193</v>
      </c>
      <c r="M2539" t="b">
        <v>1</v>
      </c>
      <c r="N2539" t="s">
        <v>25</v>
      </c>
      <c r="O2539">
        <v>16</v>
      </c>
      <c r="P2539">
        <v>3704473</v>
      </c>
      <c r="Q2539" t="b">
        <v>0</v>
      </c>
      <c r="R2539">
        <v>20171011</v>
      </c>
    </row>
    <row r="2540" spans="1:18" hidden="1" x14ac:dyDescent="0.25">
      <c r="A2540">
        <v>2010</v>
      </c>
      <c r="B2540" t="s">
        <v>279</v>
      </c>
      <c r="C2540" t="s">
        <v>280</v>
      </c>
      <c r="D2540">
        <v>17</v>
      </c>
      <c r="E2540">
        <v>33</v>
      </c>
      <c r="F2540">
        <v>21</v>
      </c>
      <c r="G2540" t="s">
        <v>20</v>
      </c>
      <c r="H2540" t="s">
        <v>21</v>
      </c>
      <c r="I2540" t="s">
        <v>22</v>
      </c>
      <c r="J2540" t="b">
        <v>1</v>
      </c>
      <c r="K2540" t="s">
        <v>1970</v>
      </c>
      <c r="L2540" t="s">
        <v>29</v>
      </c>
      <c r="M2540" t="b">
        <v>0</v>
      </c>
      <c r="N2540" t="s">
        <v>25</v>
      </c>
      <c r="O2540">
        <v>1719478</v>
      </c>
      <c r="P2540">
        <v>3704473</v>
      </c>
      <c r="Q2540" t="b">
        <v>0</v>
      </c>
      <c r="R2540">
        <v>20171011</v>
      </c>
    </row>
    <row r="2541" spans="1:18" hidden="1" x14ac:dyDescent="0.25">
      <c r="A2541">
        <v>2010</v>
      </c>
      <c r="B2541" t="s">
        <v>279</v>
      </c>
      <c r="C2541" t="s">
        <v>280</v>
      </c>
      <c r="D2541">
        <v>17</v>
      </c>
      <c r="E2541">
        <v>33</v>
      </c>
      <c r="F2541">
        <v>21</v>
      </c>
      <c r="G2541" t="s">
        <v>20</v>
      </c>
      <c r="H2541" t="s">
        <v>21</v>
      </c>
      <c r="I2541" t="s">
        <v>22</v>
      </c>
      <c r="J2541" t="b">
        <v>1</v>
      </c>
      <c r="K2541" t="s">
        <v>1971</v>
      </c>
      <c r="L2541" t="s">
        <v>24</v>
      </c>
      <c r="M2541" t="b">
        <v>0</v>
      </c>
      <c r="N2541" t="s">
        <v>25</v>
      </c>
      <c r="O2541">
        <v>1778698</v>
      </c>
      <c r="P2541">
        <v>3704473</v>
      </c>
      <c r="Q2541" t="b">
        <v>0</v>
      </c>
      <c r="R2541">
        <v>20171011</v>
      </c>
    </row>
    <row r="2542" spans="1:18" hidden="1" x14ac:dyDescent="0.25">
      <c r="A2542">
        <v>2010</v>
      </c>
      <c r="B2542" t="s">
        <v>279</v>
      </c>
      <c r="C2542" t="s">
        <v>280</v>
      </c>
      <c r="D2542">
        <v>17</v>
      </c>
      <c r="E2542">
        <v>33</v>
      </c>
      <c r="F2542">
        <v>21</v>
      </c>
      <c r="G2542" t="s">
        <v>20</v>
      </c>
      <c r="H2542" t="s">
        <v>21</v>
      </c>
      <c r="I2542" t="s">
        <v>22</v>
      </c>
      <c r="J2542" t="b">
        <v>1</v>
      </c>
      <c r="K2542" t="s">
        <v>1972</v>
      </c>
      <c r="M2542" t="b">
        <v>1</v>
      </c>
      <c r="N2542" t="s">
        <v>25</v>
      </c>
      <c r="O2542">
        <v>33</v>
      </c>
      <c r="P2542">
        <v>3704473</v>
      </c>
      <c r="Q2542" t="b">
        <v>0</v>
      </c>
      <c r="R2542">
        <v>20171011</v>
      </c>
    </row>
    <row r="2543" spans="1:18" hidden="1" x14ac:dyDescent="0.25">
      <c r="A2543">
        <v>2010</v>
      </c>
      <c r="B2543" t="s">
        <v>69</v>
      </c>
      <c r="C2543" t="s">
        <v>70</v>
      </c>
      <c r="D2543">
        <v>18</v>
      </c>
      <c r="E2543">
        <v>32</v>
      </c>
      <c r="F2543">
        <v>22</v>
      </c>
      <c r="G2543" t="s">
        <v>20</v>
      </c>
      <c r="H2543" t="s">
        <v>21</v>
      </c>
      <c r="I2543" t="s">
        <v>22</v>
      </c>
      <c r="J2543" t="b">
        <v>0</v>
      </c>
      <c r="K2543" t="s">
        <v>1973</v>
      </c>
      <c r="L2543" t="s">
        <v>29</v>
      </c>
      <c r="M2543" t="b">
        <v>0</v>
      </c>
      <c r="N2543" t="s">
        <v>25</v>
      </c>
      <c r="O2543">
        <v>697775</v>
      </c>
      <c r="P2543">
        <v>1744481</v>
      </c>
      <c r="Q2543" t="b">
        <v>0</v>
      </c>
      <c r="R2543">
        <v>20171011</v>
      </c>
    </row>
    <row r="2544" spans="1:18" hidden="1" x14ac:dyDescent="0.25">
      <c r="A2544">
        <v>2010</v>
      </c>
      <c r="B2544" t="s">
        <v>69</v>
      </c>
      <c r="C2544" t="s">
        <v>70</v>
      </c>
      <c r="D2544">
        <v>18</v>
      </c>
      <c r="E2544">
        <v>32</v>
      </c>
      <c r="F2544">
        <v>22</v>
      </c>
      <c r="G2544" t="s">
        <v>20</v>
      </c>
      <c r="H2544" t="s">
        <v>21</v>
      </c>
      <c r="I2544" t="s">
        <v>22</v>
      </c>
      <c r="J2544" t="b">
        <v>0</v>
      </c>
      <c r="K2544" t="s">
        <v>193</v>
      </c>
      <c r="L2544" t="s">
        <v>193</v>
      </c>
      <c r="M2544" t="b">
        <v>1</v>
      </c>
      <c r="N2544" t="s">
        <v>25</v>
      </c>
      <c r="O2544">
        <v>161</v>
      </c>
      <c r="P2544">
        <v>1744481</v>
      </c>
      <c r="Q2544" t="b">
        <v>0</v>
      </c>
      <c r="R2544">
        <v>20171011</v>
      </c>
    </row>
    <row r="2545" spans="1:18" hidden="1" x14ac:dyDescent="0.25">
      <c r="A2545">
        <v>2010</v>
      </c>
      <c r="B2545" t="s">
        <v>69</v>
      </c>
      <c r="C2545" t="s">
        <v>70</v>
      </c>
      <c r="D2545">
        <v>18</v>
      </c>
      <c r="E2545">
        <v>32</v>
      </c>
      <c r="F2545">
        <v>22</v>
      </c>
      <c r="G2545" t="s">
        <v>20</v>
      </c>
      <c r="H2545" t="s">
        <v>21</v>
      </c>
      <c r="I2545" t="s">
        <v>22</v>
      </c>
      <c r="J2545" t="b">
        <v>0</v>
      </c>
      <c r="K2545" t="s">
        <v>1329</v>
      </c>
      <c r="L2545" t="s">
        <v>31</v>
      </c>
      <c r="M2545" t="b">
        <v>0</v>
      </c>
      <c r="N2545" t="s">
        <v>25</v>
      </c>
      <c r="O2545">
        <v>94330</v>
      </c>
      <c r="P2545">
        <v>1744481</v>
      </c>
      <c r="Q2545" t="b">
        <v>0</v>
      </c>
      <c r="R2545">
        <v>20171011</v>
      </c>
    </row>
    <row r="2546" spans="1:18" hidden="1" x14ac:dyDescent="0.25">
      <c r="A2546">
        <v>2010</v>
      </c>
      <c r="B2546" t="s">
        <v>69</v>
      </c>
      <c r="C2546" t="s">
        <v>70</v>
      </c>
      <c r="D2546">
        <v>18</v>
      </c>
      <c r="E2546">
        <v>32</v>
      </c>
      <c r="F2546">
        <v>22</v>
      </c>
      <c r="G2546" t="s">
        <v>20</v>
      </c>
      <c r="H2546" t="s">
        <v>21</v>
      </c>
      <c r="I2546" t="s">
        <v>22</v>
      </c>
      <c r="J2546" t="b">
        <v>0</v>
      </c>
      <c r="K2546" t="s">
        <v>884</v>
      </c>
      <c r="L2546" t="s">
        <v>24</v>
      </c>
      <c r="M2546" t="b">
        <v>0</v>
      </c>
      <c r="N2546" t="s">
        <v>25</v>
      </c>
      <c r="O2546">
        <v>952116</v>
      </c>
      <c r="P2546">
        <v>1744481</v>
      </c>
      <c r="Q2546" t="b">
        <v>0</v>
      </c>
      <c r="R2546">
        <v>20171011</v>
      </c>
    </row>
    <row r="2547" spans="1:18" hidden="1" x14ac:dyDescent="0.25">
      <c r="A2547">
        <v>2010</v>
      </c>
      <c r="B2547" t="s">
        <v>69</v>
      </c>
      <c r="C2547" t="s">
        <v>70</v>
      </c>
      <c r="D2547">
        <v>18</v>
      </c>
      <c r="E2547">
        <v>32</v>
      </c>
      <c r="F2547">
        <v>22</v>
      </c>
      <c r="G2547" t="s">
        <v>20</v>
      </c>
      <c r="H2547" t="s">
        <v>21</v>
      </c>
      <c r="I2547" t="s">
        <v>22</v>
      </c>
      <c r="J2547" t="b">
        <v>0</v>
      </c>
      <c r="K2547" t="s">
        <v>193</v>
      </c>
      <c r="L2547" t="s">
        <v>193</v>
      </c>
      <c r="M2547" t="b">
        <v>1</v>
      </c>
      <c r="N2547" t="s">
        <v>25</v>
      </c>
      <c r="O2547">
        <v>99</v>
      </c>
      <c r="P2547">
        <v>1744481</v>
      </c>
      <c r="Q2547" t="b">
        <v>0</v>
      </c>
      <c r="R2547">
        <v>20171011</v>
      </c>
    </row>
    <row r="2548" spans="1:18" hidden="1" x14ac:dyDescent="0.25">
      <c r="A2548">
        <v>2010</v>
      </c>
      <c r="B2548" t="s">
        <v>286</v>
      </c>
      <c r="C2548" t="s">
        <v>287</v>
      </c>
      <c r="D2548">
        <v>19</v>
      </c>
      <c r="E2548">
        <v>42</v>
      </c>
      <c r="F2548">
        <v>31</v>
      </c>
      <c r="G2548" t="s">
        <v>20</v>
      </c>
      <c r="H2548" t="s">
        <v>21</v>
      </c>
      <c r="I2548" t="s">
        <v>22</v>
      </c>
      <c r="J2548" t="b">
        <v>0</v>
      </c>
      <c r="K2548" t="s">
        <v>1974</v>
      </c>
      <c r="L2548" t="s">
        <v>29</v>
      </c>
      <c r="M2548" t="b">
        <v>0</v>
      </c>
      <c r="N2548" t="s">
        <v>25</v>
      </c>
      <c r="O2548">
        <v>371686</v>
      </c>
      <c r="P2548">
        <v>1116063</v>
      </c>
      <c r="Q2548" t="b">
        <v>0</v>
      </c>
      <c r="R2548">
        <v>20171011</v>
      </c>
    </row>
    <row r="2549" spans="1:18" hidden="1" x14ac:dyDescent="0.25">
      <c r="A2549">
        <v>2010</v>
      </c>
      <c r="B2549" t="s">
        <v>286</v>
      </c>
      <c r="C2549" t="s">
        <v>287</v>
      </c>
      <c r="D2549">
        <v>19</v>
      </c>
      <c r="E2549">
        <v>42</v>
      </c>
      <c r="F2549">
        <v>31</v>
      </c>
      <c r="G2549" t="s">
        <v>20</v>
      </c>
      <c r="H2549" t="s">
        <v>21</v>
      </c>
      <c r="I2549" t="s">
        <v>22</v>
      </c>
      <c r="J2549" t="b">
        <v>0</v>
      </c>
      <c r="K2549" t="s">
        <v>987</v>
      </c>
      <c r="L2549" t="s">
        <v>24</v>
      </c>
      <c r="M2549" t="b">
        <v>0</v>
      </c>
      <c r="N2549" t="s">
        <v>25</v>
      </c>
      <c r="O2549">
        <v>718215</v>
      </c>
      <c r="P2549">
        <v>1116063</v>
      </c>
      <c r="Q2549" t="b">
        <v>0</v>
      </c>
      <c r="R2549">
        <v>20171011</v>
      </c>
    </row>
    <row r="2550" spans="1:18" hidden="1" x14ac:dyDescent="0.25">
      <c r="A2550">
        <v>2010</v>
      </c>
      <c r="B2550" t="s">
        <v>286</v>
      </c>
      <c r="C2550" t="s">
        <v>287</v>
      </c>
      <c r="D2550">
        <v>19</v>
      </c>
      <c r="E2550">
        <v>42</v>
      </c>
      <c r="F2550">
        <v>31</v>
      </c>
      <c r="G2550" t="s">
        <v>20</v>
      </c>
      <c r="H2550" t="s">
        <v>21</v>
      </c>
      <c r="I2550" t="s">
        <v>22</v>
      </c>
      <c r="J2550" t="b">
        <v>0</v>
      </c>
      <c r="K2550" t="s">
        <v>193</v>
      </c>
      <c r="L2550" t="s">
        <v>193</v>
      </c>
      <c r="M2550" t="b">
        <v>1</v>
      </c>
      <c r="N2550" t="s">
        <v>25</v>
      </c>
      <c r="O2550">
        <v>872</v>
      </c>
      <c r="P2550">
        <v>1116063</v>
      </c>
      <c r="Q2550" t="b">
        <v>0</v>
      </c>
      <c r="R2550">
        <v>20171011</v>
      </c>
    </row>
    <row r="2551" spans="1:18" hidden="1" x14ac:dyDescent="0.25">
      <c r="A2551">
        <v>2010</v>
      </c>
      <c r="B2551" t="s">
        <v>286</v>
      </c>
      <c r="C2551" t="s">
        <v>287</v>
      </c>
      <c r="D2551">
        <v>19</v>
      </c>
      <c r="E2551">
        <v>42</v>
      </c>
      <c r="F2551">
        <v>31</v>
      </c>
      <c r="G2551" t="s">
        <v>20</v>
      </c>
      <c r="H2551" t="s">
        <v>21</v>
      </c>
      <c r="I2551" t="s">
        <v>22</v>
      </c>
      <c r="J2551" t="b">
        <v>0</v>
      </c>
      <c r="K2551" t="s">
        <v>1975</v>
      </c>
      <c r="L2551" t="s">
        <v>31</v>
      </c>
      <c r="M2551" t="b">
        <v>0</v>
      </c>
      <c r="N2551" t="s">
        <v>25</v>
      </c>
      <c r="O2551">
        <v>25290</v>
      </c>
      <c r="P2551">
        <v>1116063</v>
      </c>
      <c r="Q2551" t="b">
        <v>0</v>
      </c>
      <c r="R2551">
        <v>20171011</v>
      </c>
    </row>
    <row r="2552" spans="1:18" hidden="1" x14ac:dyDescent="0.25">
      <c r="A2552">
        <v>2010</v>
      </c>
      <c r="B2552" t="s">
        <v>292</v>
      </c>
      <c r="C2552" t="s">
        <v>293</v>
      </c>
      <c r="D2552">
        <v>20</v>
      </c>
      <c r="E2552">
        <v>47</v>
      </c>
      <c r="F2552">
        <v>32</v>
      </c>
      <c r="G2552" t="s">
        <v>20</v>
      </c>
      <c r="H2552" t="s">
        <v>21</v>
      </c>
      <c r="I2552" t="s">
        <v>22</v>
      </c>
      <c r="J2552" t="b">
        <v>0</v>
      </c>
      <c r="K2552" t="s">
        <v>1976</v>
      </c>
      <c r="L2552" t="s">
        <v>31</v>
      </c>
      <c r="M2552" t="b">
        <v>0</v>
      </c>
      <c r="N2552" t="s">
        <v>25</v>
      </c>
      <c r="O2552">
        <v>17922</v>
      </c>
      <c r="P2552">
        <v>837692</v>
      </c>
      <c r="Q2552" t="b">
        <v>0</v>
      </c>
      <c r="R2552">
        <v>20171011</v>
      </c>
    </row>
    <row r="2553" spans="1:18" hidden="1" x14ac:dyDescent="0.25">
      <c r="A2553">
        <v>2010</v>
      </c>
      <c r="B2553" t="s">
        <v>292</v>
      </c>
      <c r="C2553" t="s">
        <v>293</v>
      </c>
      <c r="D2553">
        <v>20</v>
      </c>
      <c r="E2553">
        <v>47</v>
      </c>
      <c r="F2553">
        <v>32</v>
      </c>
      <c r="G2553" t="s">
        <v>20</v>
      </c>
      <c r="H2553" t="s">
        <v>21</v>
      </c>
      <c r="I2553" t="s">
        <v>22</v>
      </c>
      <c r="J2553" t="b">
        <v>0</v>
      </c>
      <c r="K2553" t="s">
        <v>1977</v>
      </c>
      <c r="L2553" t="s">
        <v>29</v>
      </c>
      <c r="M2553" t="b">
        <v>0</v>
      </c>
      <c r="N2553" t="s">
        <v>25</v>
      </c>
      <c r="O2553">
        <v>220971</v>
      </c>
      <c r="P2553">
        <v>837692</v>
      </c>
      <c r="Q2553" t="b">
        <v>0</v>
      </c>
      <c r="R2553">
        <v>20171011</v>
      </c>
    </row>
    <row r="2554" spans="1:18" hidden="1" x14ac:dyDescent="0.25">
      <c r="A2554">
        <v>2010</v>
      </c>
      <c r="B2554" t="s">
        <v>292</v>
      </c>
      <c r="C2554" t="s">
        <v>293</v>
      </c>
      <c r="D2554">
        <v>20</v>
      </c>
      <c r="E2554">
        <v>47</v>
      </c>
      <c r="F2554">
        <v>32</v>
      </c>
      <c r="G2554" t="s">
        <v>20</v>
      </c>
      <c r="H2554" t="s">
        <v>21</v>
      </c>
      <c r="I2554" t="s">
        <v>22</v>
      </c>
      <c r="J2554" t="b">
        <v>0</v>
      </c>
      <c r="K2554" t="s">
        <v>1978</v>
      </c>
      <c r="L2554" t="s">
        <v>24</v>
      </c>
      <c r="M2554" t="b">
        <v>0</v>
      </c>
      <c r="N2554" t="s">
        <v>25</v>
      </c>
      <c r="O2554">
        <v>587175</v>
      </c>
      <c r="P2554">
        <v>837692</v>
      </c>
      <c r="Q2554" t="b">
        <v>0</v>
      </c>
      <c r="R2554">
        <v>20171011</v>
      </c>
    </row>
    <row r="2555" spans="1:18" hidden="1" x14ac:dyDescent="0.25">
      <c r="A2555">
        <v>2010</v>
      </c>
      <c r="B2555" t="s">
        <v>292</v>
      </c>
      <c r="C2555" t="s">
        <v>293</v>
      </c>
      <c r="D2555">
        <v>20</v>
      </c>
      <c r="E2555">
        <v>47</v>
      </c>
      <c r="F2555">
        <v>32</v>
      </c>
      <c r="G2555" t="s">
        <v>20</v>
      </c>
      <c r="H2555" t="s">
        <v>21</v>
      </c>
      <c r="I2555" t="s">
        <v>22</v>
      </c>
      <c r="J2555" t="b">
        <v>0</v>
      </c>
      <c r="K2555" t="s">
        <v>1979</v>
      </c>
      <c r="L2555" t="s">
        <v>1192</v>
      </c>
      <c r="M2555" t="b">
        <v>0</v>
      </c>
      <c r="N2555" t="s">
        <v>25</v>
      </c>
      <c r="O2555">
        <v>11624</v>
      </c>
      <c r="P2555">
        <v>837692</v>
      </c>
      <c r="Q2555" t="b">
        <v>0</v>
      </c>
      <c r="R2555">
        <v>20171011</v>
      </c>
    </row>
    <row r="2556" spans="1:18" hidden="1" x14ac:dyDescent="0.25">
      <c r="A2556">
        <v>2010</v>
      </c>
      <c r="B2556" t="s">
        <v>298</v>
      </c>
      <c r="C2556" t="s">
        <v>299</v>
      </c>
      <c r="D2556">
        <v>21</v>
      </c>
      <c r="E2556">
        <v>61</v>
      </c>
      <c r="F2556">
        <v>51</v>
      </c>
      <c r="G2556" t="s">
        <v>20</v>
      </c>
      <c r="H2556" t="s">
        <v>21</v>
      </c>
      <c r="I2556" t="s">
        <v>22</v>
      </c>
      <c r="J2556" t="b">
        <v>0</v>
      </c>
      <c r="K2556" t="s">
        <v>1980</v>
      </c>
      <c r="L2556" t="s">
        <v>29</v>
      </c>
      <c r="M2556" t="b">
        <v>0</v>
      </c>
      <c r="N2556" t="s">
        <v>25</v>
      </c>
      <c r="O2556">
        <v>600052</v>
      </c>
      <c r="P2556">
        <v>1356096</v>
      </c>
      <c r="Q2556" t="b">
        <v>0</v>
      </c>
      <c r="R2556">
        <v>20171011</v>
      </c>
    </row>
    <row r="2557" spans="1:18" hidden="1" x14ac:dyDescent="0.25">
      <c r="A2557">
        <v>2010</v>
      </c>
      <c r="B2557" t="s">
        <v>298</v>
      </c>
      <c r="C2557" t="s">
        <v>299</v>
      </c>
      <c r="D2557">
        <v>21</v>
      </c>
      <c r="E2557">
        <v>61</v>
      </c>
      <c r="F2557">
        <v>51</v>
      </c>
      <c r="G2557" t="s">
        <v>20</v>
      </c>
      <c r="H2557" t="s">
        <v>21</v>
      </c>
      <c r="I2557" t="s">
        <v>22</v>
      </c>
      <c r="J2557" t="b">
        <v>0</v>
      </c>
      <c r="K2557" t="s">
        <v>1981</v>
      </c>
      <c r="L2557" t="s">
        <v>24</v>
      </c>
      <c r="M2557" t="b">
        <v>0</v>
      </c>
      <c r="N2557" t="s">
        <v>25</v>
      </c>
      <c r="O2557">
        <v>755706</v>
      </c>
      <c r="P2557">
        <v>1356096</v>
      </c>
      <c r="Q2557" t="b">
        <v>0</v>
      </c>
      <c r="R2557">
        <v>20171011</v>
      </c>
    </row>
    <row r="2558" spans="1:18" hidden="1" x14ac:dyDescent="0.25">
      <c r="A2558">
        <v>2010</v>
      </c>
      <c r="B2558" t="s">
        <v>298</v>
      </c>
      <c r="C2558" t="s">
        <v>299</v>
      </c>
      <c r="D2558">
        <v>21</v>
      </c>
      <c r="E2558">
        <v>61</v>
      </c>
      <c r="F2558">
        <v>51</v>
      </c>
      <c r="G2558" t="s">
        <v>20</v>
      </c>
      <c r="H2558" t="s">
        <v>21</v>
      </c>
      <c r="I2558" t="s">
        <v>22</v>
      </c>
      <c r="J2558" t="b">
        <v>0</v>
      </c>
      <c r="K2558" t="s">
        <v>193</v>
      </c>
      <c r="L2558" t="s">
        <v>193</v>
      </c>
      <c r="M2558" t="b">
        <v>1</v>
      </c>
      <c r="N2558" t="s">
        <v>25</v>
      </c>
      <c r="O2558">
        <v>338</v>
      </c>
      <c r="P2558">
        <v>1356096</v>
      </c>
      <c r="Q2558" t="b">
        <v>0</v>
      </c>
      <c r="R2558">
        <v>20171011</v>
      </c>
    </row>
    <row r="2559" spans="1:18" hidden="1" x14ac:dyDescent="0.25">
      <c r="A2559">
        <v>2010</v>
      </c>
      <c r="B2559" t="s">
        <v>303</v>
      </c>
      <c r="C2559" t="s">
        <v>304</v>
      </c>
      <c r="D2559">
        <v>22</v>
      </c>
      <c r="E2559">
        <v>72</v>
      </c>
      <c r="F2559">
        <v>45</v>
      </c>
      <c r="G2559" t="s">
        <v>20</v>
      </c>
      <c r="H2559" t="s">
        <v>21</v>
      </c>
      <c r="I2559" t="s">
        <v>22</v>
      </c>
      <c r="J2559" t="b">
        <v>0</v>
      </c>
      <c r="K2559" t="s">
        <v>1678</v>
      </c>
      <c r="L2559" t="s">
        <v>24</v>
      </c>
      <c r="M2559" t="b">
        <v>0</v>
      </c>
      <c r="N2559" t="s">
        <v>25</v>
      </c>
      <c r="O2559">
        <v>715415</v>
      </c>
      <c r="P2559">
        <v>1264994</v>
      </c>
      <c r="Q2559" t="b">
        <v>0</v>
      </c>
      <c r="R2559">
        <v>20171011</v>
      </c>
    </row>
    <row r="2560" spans="1:18" hidden="1" x14ac:dyDescent="0.25">
      <c r="A2560">
        <v>2010</v>
      </c>
      <c r="B2560" t="s">
        <v>303</v>
      </c>
      <c r="C2560" t="s">
        <v>304</v>
      </c>
      <c r="D2560">
        <v>22</v>
      </c>
      <c r="E2560">
        <v>72</v>
      </c>
      <c r="F2560">
        <v>45</v>
      </c>
      <c r="G2560" t="s">
        <v>20</v>
      </c>
      <c r="H2560" t="s">
        <v>21</v>
      </c>
      <c r="I2560" t="s">
        <v>22</v>
      </c>
      <c r="J2560" t="b">
        <v>0</v>
      </c>
      <c r="K2560" t="s">
        <v>1982</v>
      </c>
      <c r="L2560" t="s">
        <v>1341</v>
      </c>
      <c r="M2560" t="b">
        <v>0</v>
      </c>
      <c r="N2560" t="s">
        <v>25</v>
      </c>
      <c r="O2560">
        <v>9190</v>
      </c>
      <c r="P2560">
        <v>1264994</v>
      </c>
      <c r="Q2560" t="b">
        <v>0</v>
      </c>
      <c r="R2560">
        <v>20171011</v>
      </c>
    </row>
    <row r="2561" spans="1:18" hidden="1" x14ac:dyDescent="0.25">
      <c r="A2561">
        <v>2010</v>
      </c>
      <c r="B2561" t="s">
        <v>303</v>
      </c>
      <c r="C2561" t="s">
        <v>304</v>
      </c>
      <c r="D2561">
        <v>22</v>
      </c>
      <c r="E2561">
        <v>72</v>
      </c>
      <c r="F2561">
        <v>45</v>
      </c>
      <c r="G2561" t="s">
        <v>20</v>
      </c>
      <c r="H2561" t="s">
        <v>21</v>
      </c>
      <c r="I2561" t="s">
        <v>22</v>
      </c>
      <c r="J2561" t="b">
        <v>0</v>
      </c>
      <c r="K2561" t="s">
        <v>1983</v>
      </c>
      <c r="L2561" t="s">
        <v>1341</v>
      </c>
      <c r="M2561" t="b">
        <v>0</v>
      </c>
      <c r="N2561" t="s">
        <v>25</v>
      </c>
      <c r="O2561">
        <v>4043</v>
      </c>
      <c r="P2561">
        <v>1264994</v>
      </c>
      <c r="Q2561" t="b">
        <v>0</v>
      </c>
      <c r="R2561">
        <v>20171011</v>
      </c>
    </row>
    <row r="2562" spans="1:18" hidden="1" x14ac:dyDescent="0.25">
      <c r="A2562">
        <v>2010</v>
      </c>
      <c r="B2562" t="s">
        <v>303</v>
      </c>
      <c r="C2562" t="s">
        <v>304</v>
      </c>
      <c r="D2562">
        <v>22</v>
      </c>
      <c r="E2562">
        <v>72</v>
      </c>
      <c r="F2562">
        <v>45</v>
      </c>
      <c r="G2562" t="s">
        <v>20</v>
      </c>
      <c r="H2562" t="s">
        <v>21</v>
      </c>
      <c r="I2562" t="s">
        <v>22</v>
      </c>
      <c r="J2562" t="b">
        <v>0</v>
      </c>
      <c r="K2562" t="s">
        <v>1984</v>
      </c>
      <c r="L2562" t="s">
        <v>31</v>
      </c>
      <c r="M2562" t="b">
        <v>0</v>
      </c>
      <c r="N2562" t="s">
        <v>25</v>
      </c>
      <c r="O2562">
        <v>13957</v>
      </c>
      <c r="P2562">
        <v>1264994</v>
      </c>
      <c r="Q2562" t="b">
        <v>0</v>
      </c>
      <c r="R2562">
        <v>20171011</v>
      </c>
    </row>
    <row r="2563" spans="1:18" hidden="1" x14ac:dyDescent="0.25">
      <c r="A2563">
        <v>2010</v>
      </c>
      <c r="B2563" t="s">
        <v>303</v>
      </c>
      <c r="C2563" t="s">
        <v>304</v>
      </c>
      <c r="D2563">
        <v>22</v>
      </c>
      <c r="E2563">
        <v>72</v>
      </c>
      <c r="F2563">
        <v>45</v>
      </c>
      <c r="G2563" t="s">
        <v>20</v>
      </c>
      <c r="H2563" t="s">
        <v>21</v>
      </c>
      <c r="I2563" t="s">
        <v>22</v>
      </c>
      <c r="J2563" t="b">
        <v>0</v>
      </c>
      <c r="K2563" t="s">
        <v>1985</v>
      </c>
      <c r="L2563" t="s">
        <v>459</v>
      </c>
      <c r="M2563" t="b">
        <v>0</v>
      </c>
      <c r="N2563" t="s">
        <v>25</v>
      </c>
      <c r="O2563">
        <v>4810</v>
      </c>
      <c r="P2563">
        <v>1264994</v>
      </c>
      <c r="Q2563" t="b">
        <v>0</v>
      </c>
      <c r="R2563">
        <v>20171011</v>
      </c>
    </row>
    <row r="2564" spans="1:18" hidden="1" x14ac:dyDescent="0.25">
      <c r="A2564">
        <v>2010</v>
      </c>
      <c r="B2564" t="s">
        <v>303</v>
      </c>
      <c r="C2564" t="s">
        <v>304</v>
      </c>
      <c r="D2564">
        <v>22</v>
      </c>
      <c r="E2564">
        <v>72</v>
      </c>
      <c r="F2564">
        <v>45</v>
      </c>
      <c r="G2564" t="s">
        <v>20</v>
      </c>
      <c r="H2564" t="s">
        <v>21</v>
      </c>
      <c r="I2564" t="s">
        <v>22</v>
      </c>
      <c r="J2564" t="b">
        <v>0</v>
      </c>
      <c r="K2564" t="s">
        <v>1680</v>
      </c>
      <c r="L2564" t="s">
        <v>459</v>
      </c>
      <c r="M2564" t="b">
        <v>0</v>
      </c>
      <c r="N2564" t="s">
        <v>25</v>
      </c>
      <c r="O2564">
        <v>7474</v>
      </c>
      <c r="P2564">
        <v>1264994</v>
      </c>
      <c r="Q2564" t="b">
        <v>0</v>
      </c>
      <c r="R2564">
        <v>20171011</v>
      </c>
    </row>
    <row r="2565" spans="1:18" hidden="1" x14ac:dyDescent="0.25">
      <c r="A2565">
        <v>2010</v>
      </c>
      <c r="B2565" t="s">
        <v>303</v>
      </c>
      <c r="C2565" t="s">
        <v>304</v>
      </c>
      <c r="D2565">
        <v>22</v>
      </c>
      <c r="E2565">
        <v>72</v>
      </c>
      <c r="F2565">
        <v>45</v>
      </c>
      <c r="G2565" t="s">
        <v>20</v>
      </c>
      <c r="H2565" t="s">
        <v>21</v>
      </c>
      <c r="I2565" t="s">
        <v>22</v>
      </c>
      <c r="J2565" t="b">
        <v>0</v>
      </c>
      <c r="K2565" t="s">
        <v>1986</v>
      </c>
      <c r="L2565" t="s">
        <v>1192</v>
      </c>
      <c r="M2565" t="b">
        <v>0</v>
      </c>
      <c r="N2565" t="s">
        <v>25</v>
      </c>
      <c r="O2565">
        <v>5879</v>
      </c>
      <c r="P2565">
        <v>1264994</v>
      </c>
      <c r="Q2565" t="b">
        <v>0</v>
      </c>
      <c r="R2565">
        <v>20171011</v>
      </c>
    </row>
    <row r="2566" spans="1:18" hidden="1" x14ac:dyDescent="0.25">
      <c r="A2566">
        <v>2010</v>
      </c>
      <c r="B2566" t="s">
        <v>303</v>
      </c>
      <c r="C2566" t="s">
        <v>304</v>
      </c>
      <c r="D2566">
        <v>22</v>
      </c>
      <c r="E2566">
        <v>72</v>
      </c>
      <c r="F2566">
        <v>45</v>
      </c>
      <c r="G2566" t="s">
        <v>20</v>
      </c>
      <c r="H2566" t="s">
        <v>21</v>
      </c>
      <c r="I2566" t="s">
        <v>22</v>
      </c>
      <c r="J2566" t="b">
        <v>0</v>
      </c>
      <c r="K2566" t="s">
        <v>1987</v>
      </c>
      <c r="L2566" t="s">
        <v>1341</v>
      </c>
      <c r="M2566" t="b">
        <v>0</v>
      </c>
      <c r="N2566" t="s">
        <v>25</v>
      </c>
      <c r="O2566">
        <v>5734</v>
      </c>
      <c r="P2566">
        <v>1264994</v>
      </c>
      <c r="Q2566" t="b">
        <v>0</v>
      </c>
      <c r="R2566">
        <v>20171011</v>
      </c>
    </row>
    <row r="2567" spans="1:18" hidden="1" x14ac:dyDescent="0.25">
      <c r="A2567">
        <v>2010</v>
      </c>
      <c r="B2567" t="s">
        <v>303</v>
      </c>
      <c r="C2567" t="s">
        <v>304</v>
      </c>
      <c r="D2567">
        <v>22</v>
      </c>
      <c r="E2567">
        <v>72</v>
      </c>
      <c r="F2567">
        <v>45</v>
      </c>
      <c r="G2567" t="s">
        <v>20</v>
      </c>
      <c r="H2567" t="s">
        <v>21</v>
      </c>
      <c r="I2567" t="s">
        <v>22</v>
      </c>
      <c r="J2567" t="b">
        <v>0</v>
      </c>
      <c r="K2567" t="s">
        <v>1988</v>
      </c>
      <c r="L2567" t="s">
        <v>459</v>
      </c>
      <c r="M2567" t="b">
        <v>0</v>
      </c>
      <c r="N2567" t="s">
        <v>25</v>
      </c>
      <c r="O2567">
        <v>9973</v>
      </c>
      <c r="P2567">
        <v>1264994</v>
      </c>
      <c r="Q2567" t="b">
        <v>0</v>
      </c>
      <c r="R2567">
        <v>20171011</v>
      </c>
    </row>
    <row r="2568" spans="1:18" hidden="1" x14ac:dyDescent="0.25">
      <c r="A2568">
        <v>2010</v>
      </c>
      <c r="B2568" t="s">
        <v>303</v>
      </c>
      <c r="C2568" t="s">
        <v>304</v>
      </c>
      <c r="D2568">
        <v>22</v>
      </c>
      <c r="E2568">
        <v>72</v>
      </c>
      <c r="F2568">
        <v>45</v>
      </c>
      <c r="G2568" t="s">
        <v>20</v>
      </c>
      <c r="H2568" t="s">
        <v>21</v>
      </c>
      <c r="I2568" t="s">
        <v>22</v>
      </c>
      <c r="J2568" t="b">
        <v>0</v>
      </c>
      <c r="K2568" t="s">
        <v>1989</v>
      </c>
      <c r="L2568" t="s">
        <v>1341</v>
      </c>
      <c r="M2568" t="b">
        <v>0</v>
      </c>
      <c r="N2568" t="s">
        <v>25</v>
      </c>
      <c r="O2568">
        <v>8167</v>
      </c>
      <c r="P2568">
        <v>1264994</v>
      </c>
      <c r="Q2568" t="b">
        <v>0</v>
      </c>
      <c r="R2568">
        <v>20171011</v>
      </c>
    </row>
    <row r="2569" spans="1:18" hidden="1" x14ac:dyDescent="0.25">
      <c r="A2569">
        <v>2010</v>
      </c>
      <c r="B2569" t="s">
        <v>303</v>
      </c>
      <c r="C2569" t="s">
        <v>304</v>
      </c>
      <c r="D2569">
        <v>22</v>
      </c>
      <c r="E2569">
        <v>72</v>
      </c>
      <c r="F2569">
        <v>45</v>
      </c>
      <c r="G2569" t="s">
        <v>20</v>
      </c>
      <c r="H2569" t="s">
        <v>21</v>
      </c>
      <c r="I2569" t="s">
        <v>22</v>
      </c>
      <c r="J2569" t="b">
        <v>0</v>
      </c>
      <c r="K2569" t="s">
        <v>1990</v>
      </c>
      <c r="L2569" t="s">
        <v>459</v>
      </c>
      <c r="M2569" t="b">
        <v>0</v>
      </c>
      <c r="N2569" t="s">
        <v>25</v>
      </c>
      <c r="O2569">
        <v>3780</v>
      </c>
      <c r="P2569">
        <v>1264994</v>
      </c>
      <c r="Q2569" t="b">
        <v>0</v>
      </c>
      <c r="R2569">
        <v>20171011</v>
      </c>
    </row>
    <row r="2570" spans="1:18" hidden="1" x14ac:dyDescent="0.25">
      <c r="A2570">
        <v>2010</v>
      </c>
      <c r="B2570" t="s">
        <v>303</v>
      </c>
      <c r="C2570" t="s">
        <v>304</v>
      </c>
      <c r="D2570">
        <v>22</v>
      </c>
      <c r="E2570">
        <v>72</v>
      </c>
      <c r="F2570">
        <v>45</v>
      </c>
      <c r="G2570" t="s">
        <v>20</v>
      </c>
      <c r="H2570" t="s">
        <v>21</v>
      </c>
      <c r="I2570" t="s">
        <v>22</v>
      </c>
      <c r="J2570" t="b">
        <v>0</v>
      </c>
      <c r="K2570" t="s">
        <v>1991</v>
      </c>
      <c r="L2570" t="s">
        <v>29</v>
      </c>
      <c r="M2570" t="b">
        <v>0</v>
      </c>
      <c r="N2570" t="s">
        <v>25</v>
      </c>
      <c r="O2570">
        <v>476572</v>
      </c>
      <c r="P2570">
        <v>1264994</v>
      </c>
      <c r="Q2570" t="b">
        <v>0</v>
      </c>
      <c r="R2570">
        <v>20171011</v>
      </c>
    </row>
    <row r="2571" spans="1:18" hidden="1" x14ac:dyDescent="0.25">
      <c r="A2571">
        <v>2010</v>
      </c>
      <c r="B2571" t="s">
        <v>80</v>
      </c>
      <c r="C2571" t="s">
        <v>81</v>
      </c>
      <c r="D2571">
        <v>24</v>
      </c>
      <c r="E2571">
        <v>52</v>
      </c>
      <c r="F2571">
        <v>52</v>
      </c>
      <c r="G2571" t="s">
        <v>20</v>
      </c>
      <c r="H2571" t="s">
        <v>21</v>
      </c>
      <c r="I2571" t="s">
        <v>22</v>
      </c>
      <c r="J2571" t="b">
        <v>0</v>
      </c>
      <c r="K2571" t="s">
        <v>1992</v>
      </c>
      <c r="L2571" t="s">
        <v>24</v>
      </c>
      <c r="M2571" t="b">
        <v>0</v>
      </c>
      <c r="N2571" t="s">
        <v>25</v>
      </c>
      <c r="O2571">
        <v>655666</v>
      </c>
      <c r="P2571">
        <v>1833858</v>
      </c>
      <c r="Q2571" t="b">
        <v>0</v>
      </c>
      <c r="R2571">
        <v>20171011</v>
      </c>
    </row>
    <row r="2572" spans="1:18" hidden="1" x14ac:dyDescent="0.25">
      <c r="A2572">
        <v>2010</v>
      </c>
      <c r="B2572" t="s">
        <v>80</v>
      </c>
      <c r="C2572" t="s">
        <v>81</v>
      </c>
      <c r="D2572">
        <v>24</v>
      </c>
      <c r="E2572">
        <v>52</v>
      </c>
      <c r="F2572">
        <v>52</v>
      </c>
      <c r="G2572" t="s">
        <v>20</v>
      </c>
      <c r="H2572" t="s">
        <v>21</v>
      </c>
      <c r="I2572" t="s">
        <v>22</v>
      </c>
      <c r="J2572" t="b">
        <v>0</v>
      </c>
      <c r="K2572" t="s">
        <v>193</v>
      </c>
      <c r="L2572" t="s">
        <v>193</v>
      </c>
      <c r="M2572" t="b">
        <v>1</v>
      </c>
      <c r="N2572" t="s">
        <v>25</v>
      </c>
      <c r="O2572">
        <v>80</v>
      </c>
      <c r="P2572">
        <v>1833858</v>
      </c>
      <c r="Q2572" t="b">
        <v>0</v>
      </c>
      <c r="R2572">
        <v>20171011</v>
      </c>
    </row>
    <row r="2573" spans="1:18" hidden="1" x14ac:dyDescent="0.25">
      <c r="A2573">
        <v>2010</v>
      </c>
      <c r="B2573" t="s">
        <v>80</v>
      </c>
      <c r="C2573" t="s">
        <v>81</v>
      </c>
      <c r="D2573">
        <v>24</v>
      </c>
      <c r="E2573">
        <v>52</v>
      </c>
      <c r="F2573">
        <v>52</v>
      </c>
      <c r="G2573" t="s">
        <v>20</v>
      </c>
      <c r="H2573" t="s">
        <v>21</v>
      </c>
      <c r="I2573" t="s">
        <v>22</v>
      </c>
      <c r="J2573" t="b">
        <v>0</v>
      </c>
      <c r="K2573" t="s">
        <v>1993</v>
      </c>
      <c r="L2573" t="s">
        <v>932</v>
      </c>
      <c r="M2573" t="b">
        <v>0</v>
      </c>
      <c r="N2573" t="s">
        <v>25</v>
      </c>
      <c r="O2573">
        <v>20717</v>
      </c>
      <c r="P2573">
        <v>1833858</v>
      </c>
      <c r="Q2573" t="b">
        <v>0</v>
      </c>
      <c r="R2573">
        <v>20171011</v>
      </c>
    </row>
    <row r="2574" spans="1:18" hidden="1" x14ac:dyDescent="0.25">
      <c r="A2574">
        <v>2010</v>
      </c>
      <c r="B2574" t="s">
        <v>80</v>
      </c>
      <c r="C2574" t="s">
        <v>81</v>
      </c>
      <c r="D2574">
        <v>24</v>
      </c>
      <c r="E2574">
        <v>52</v>
      </c>
      <c r="F2574">
        <v>52</v>
      </c>
      <c r="G2574" t="s">
        <v>20</v>
      </c>
      <c r="H2574" t="s">
        <v>21</v>
      </c>
      <c r="I2574" t="s">
        <v>22</v>
      </c>
      <c r="J2574" t="b">
        <v>0</v>
      </c>
      <c r="K2574" t="s">
        <v>1994</v>
      </c>
      <c r="L2574" t="s">
        <v>182</v>
      </c>
      <c r="M2574" t="b">
        <v>0</v>
      </c>
      <c r="N2574" t="s">
        <v>25</v>
      </c>
      <c r="O2574">
        <v>14746</v>
      </c>
      <c r="P2574">
        <v>1833858</v>
      </c>
      <c r="Q2574" t="b">
        <v>0</v>
      </c>
      <c r="R2574">
        <v>20171011</v>
      </c>
    </row>
    <row r="2575" spans="1:18" hidden="1" x14ac:dyDescent="0.25">
      <c r="A2575">
        <v>2010</v>
      </c>
      <c r="B2575" t="s">
        <v>80</v>
      </c>
      <c r="C2575" t="s">
        <v>81</v>
      </c>
      <c r="D2575">
        <v>24</v>
      </c>
      <c r="E2575">
        <v>52</v>
      </c>
      <c r="F2575">
        <v>52</v>
      </c>
      <c r="G2575" t="s">
        <v>20</v>
      </c>
      <c r="H2575" t="s">
        <v>21</v>
      </c>
      <c r="I2575" t="s">
        <v>22</v>
      </c>
      <c r="J2575" t="b">
        <v>0</v>
      </c>
      <c r="K2575" t="s">
        <v>193</v>
      </c>
      <c r="L2575" t="s">
        <v>193</v>
      </c>
      <c r="M2575" t="b">
        <v>1</v>
      </c>
      <c r="N2575" t="s">
        <v>25</v>
      </c>
      <c r="O2575">
        <v>6</v>
      </c>
      <c r="P2575">
        <v>1833858</v>
      </c>
      <c r="Q2575" t="b">
        <v>0</v>
      </c>
      <c r="R2575">
        <v>20171011</v>
      </c>
    </row>
    <row r="2576" spans="1:18" hidden="1" x14ac:dyDescent="0.25">
      <c r="A2576">
        <v>2010</v>
      </c>
      <c r="B2576" t="s">
        <v>80</v>
      </c>
      <c r="C2576" t="s">
        <v>81</v>
      </c>
      <c r="D2576">
        <v>24</v>
      </c>
      <c r="E2576">
        <v>52</v>
      </c>
      <c r="F2576">
        <v>52</v>
      </c>
      <c r="G2576" t="s">
        <v>20</v>
      </c>
      <c r="H2576" t="s">
        <v>21</v>
      </c>
      <c r="I2576" t="s">
        <v>22</v>
      </c>
      <c r="J2576" t="b">
        <v>0</v>
      </c>
      <c r="K2576" t="s">
        <v>1995</v>
      </c>
      <c r="L2576" t="s">
        <v>29</v>
      </c>
      <c r="M2576" t="b">
        <v>1</v>
      </c>
      <c r="N2576" t="s">
        <v>25</v>
      </c>
      <c r="O2576">
        <v>84</v>
      </c>
      <c r="P2576">
        <v>1833858</v>
      </c>
      <c r="Q2576" t="b">
        <v>0</v>
      </c>
      <c r="R2576">
        <v>20171011</v>
      </c>
    </row>
    <row r="2577" spans="1:18" hidden="1" x14ac:dyDescent="0.25">
      <c r="A2577">
        <v>2010</v>
      </c>
      <c r="B2577" t="s">
        <v>80</v>
      </c>
      <c r="C2577" t="s">
        <v>81</v>
      </c>
      <c r="D2577">
        <v>24</v>
      </c>
      <c r="E2577">
        <v>52</v>
      </c>
      <c r="F2577">
        <v>52</v>
      </c>
      <c r="G2577" t="s">
        <v>20</v>
      </c>
      <c r="H2577" t="s">
        <v>21</v>
      </c>
      <c r="I2577" t="s">
        <v>22</v>
      </c>
      <c r="J2577" t="b">
        <v>0</v>
      </c>
      <c r="K2577" t="s">
        <v>193</v>
      </c>
      <c r="L2577" t="s">
        <v>193</v>
      </c>
      <c r="M2577" t="b">
        <v>1</v>
      </c>
      <c r="N2577" t="s">
        <v>25</v>
      </c>
      <c r="O2577">
        <v>14</v>
      </c>
      <c r="P2577">
        <v>1833858</v>
      </c>
      <c r="Q2577" t="b">
        <v>0</v>
      </c>
      <c r="R2577">
        <v>20171011</v>
      </c>
    </row>
    <row r="2578" spans="1:18" hidden="1" x14ac:dyDescent="0.25">
      <c r="A2578">
        <v>2010</v>
      </c>
      <c r="B2578" t="s">
        <v>80</v>
      </c>
      <c r="C2578" t="s">
        <v>81</v>
      </c>
      <c r="D2578">
        <v>24</v>
      </c>
      <c r="E2578">
        <v>52</v>
      </c>
      <c r="F2578">
        <v>52</v>
      </c>
      <c r="G2578" t="s">
        <v>20</v>
      </c>
      <c r="H2578" t="s">
        <v>21</v>
      </c>
      <c r="I2578" t="s">
        <v>22</v>
      </c>
      <c r="J2578" t="b">
        <v>0</v>
      </c>
      <c r="K2578" t="s">
        <v>193</v>
      </c>
      <c r="L2578" t="s">
        <v>193</v>
      </c>
      <c r="M2578" t="b">
        <v>1</v>
      </c>
      <c r="N2578" t="s">
        <v>25</v>
      </c>
      <c r="O2578">
        <v>1644</v>
      </c>
      <c r="P2578">
        <v>1833858</v>
      </c>
      <c r="Q2578" t="b">
        <v>0</v>
      </c>
      <c r="R2578">
        <v>20171011</v>
      </c>
    </row>
    <row r="2579" spans="1:18" hidden="1" x14ac:dyDescent="0.25">
      <c r="A2579">
        <v>2010</v>
      </c>
      <c r="B2579" t="s">
        <v>80</v>
      </c>
      <c r="C2579" t="s">
        <v>81</v>
      </c>
      <c r="D2579">
        <v>24</v>
      </c>
      <c r="E2579">
        <v>52</v>
      </c>
      <c r="F2579">
        <v>52</v>
      </c>
      <c r="G2579" t="s">
        <v>20</v>
      </c>
      <c r="H2579" t="s">
        <v>21</v>
      </c>
      <c r="I2579" t="s">
        <v>22</v>
      </c>
      <c r="J2579" t="b">
        <v>0</v>
      </c>
      <c r="K2579" t="s">
        <v>193</v>
      </c>
      <c r="L2579" t="s">
        <v>193</v>
      </c>
      <c r="M2579" t="b">
        <v>1</v>
      </c>
      <c r="N2579" t="s">
        <v>25</v>
      </c>
      <c r="O2579">
        <v>110</v>
      </c>
      <c r="P2579">
        <v>1833858</v>
      </c>
      <c r="Q2579" t="b">
        <v>0</v>
      </c>
      <c r="R2579">
        <v>20171011</v>
      </c>
    </row>
    <row r="2580" spans="1:18" hidden="1" x14ac:dyDescent="0.25">
      <c r="A2580">
        <v>2010</v>
      </c>
      <c r="B2580" t="s">
        <v>80</v>
      </c>
      <c r="C2580" t="s">
        <v>81</v>
      </c>
      <c r="D2580">
        <v>24</v>
      </c>
      <c r="E2580">
        <v>52</v>
      </c>
      <c r="F2580">
        <v>52</v>
      </c>
      <c r="G2580" t="s">
        <v>20</v>
      </c>
      <c r="H2580" t="s">
        <v>21</v>
      </c>
      <c r="I2580" t="s">
        <v>22</v>
      </c>
      <c r="J2580" t="b">
        <v>0</v>
      </c>
      <c r="K2580" t="s">
        <v>1996</v>
      </c>
      <c r="L2580" t="s">
        <v>29</v>
      </c>
      <c r="M2580" t="b">
        <v>0</v>
      </c>
      <c r="N2580" t="s">
        <v>25</v>
      </c>
      <c r="O2580">
        <v>1140531</v>
      </c>
      <c r="P2580">
        <v>1833858</v>
      </c>
      <c r="Q2580" t="b">
        <v>0</v>
      </c>
      <c r="R2580">
        <v>20171011</v>
      </c>
    </row>
    <row r="2581" spans="1:18" hidden="1" x14ac:dyDescent="0.25">
      <c r="A2581">
        <v>2010</v>
      </c>
      <c r="B2581" t="s">
        <v>80</v>
      </c>
      <c r="C2581" t="s">
        <v>81</v>
      </c>
      <c r="D2581">
        <v>24</v>
      </c>
      <c r="E2581">
        <v>52</v>
      </c>
      <c r="F2581">
        <v>52</v>
      </c>
      <c r="G2581" t="s">
        <v>20</v>
      </c>
      <c r="H2581" t="s">
        <v>21</v>
      </c>
      <c r="I2581" t="s">
        <v>22</v>
      </c>
      <c r="J2581" t="b">
        <v>0</v>
      </c>
      <c r="K2581" t="s">
        <v>193</v>
      </c>
      <c r="L2581" t="s">
        <v>193</v>
      </c>
      <c r="M2581" t="b">
        <v>1</v>
      </c>
      <c r="N2581" t="s">
        <v>25</v>
      </c>
      <c r="O2581">
        <v>204</v>
      </c>
      <c r="P2581">
        <v>1833858</v>
      </c>
      <c r="Q2581" t="b">
        <v>0</v>
      </c>
      <c r="R2581">
        <v>20171011</v>
      </c>
    </row>
    <row r="2582" spans="1:18" hidden="1" x14ac:dyDescent="0.25">
      <c r="A2582">
        <v>2010</v>
      </c>
      <c r="B2582" t="s">
        <v>80</v>
      </c>
      <c r="C2582" t="s">
        <v>81</v>
      </c>
      <c r="D2582">
        <v>24</v>
      </c>
      <c r="E2582">
        <v>52</v>
      </c>
      <c r="F2582">
        <v>52</v>
      </c>
      <c r="G2582" t="s">
        <v>20</v>
      </c>
      <c r="H2582" t="s">
        <v>21</v>
      </c>
      <c r="I2582" t="s">
        <v>22</v>
      </c>
      <c r="J2582" t="b">
        <v>0</v>
      </c>
      <c r="K2582" t="s">
        <v>193</v>
      </c>
      <c r="L2582" t="s">
        <v>193</v>
      </c>
      <c r="M2582" t="b">
        <v>1</v>
      </c>
      <c r="N2582" t="s">
        <v>25</v>
      </c>
      <c r="O2582">
        <v>56</v>
      </c>
      <c r="P2582">
        <v>1833858</v>
      </c>
      <c r="Q2582" t="b">
        <v>0</v>
      </c>
      <c r="R2582">
        <v>20171011</v>
      </c>
    </row>
    <row r="2583" spans="1:18" hidden="1" x14ac:dyDescent="0.25">
      <c r="A2583">
        <v>2010</v>
      </c>
      <c r="B2583" t="s">
        <v>115</v>
      </c>
      <c r="C2583" t="s">
        <v>116</v>
      </c>
      <c r="D2583">
        <v>29</v>
      </c>
      <c r="E2583">
        <v>43</v>
      </c>
      <c r="F2583">
        <v>34</v>
      </c>
      <c r="G2583" t="s">
        <v>20</v>
      </c>
      <c r="H2583" t="s">
        <v>21</v>
      </c>
      <c r="I2583" t="s">
        <v>22</v>
      </c>
      <c r="J2583" t="b">
        <v>0</v>
      </c>
      <c r="K2583" t="s">
        <v>193</v>
      </c>
      <c r="L2583" t="s">
        <v>193</v>
      </c>
      <c r="M2583" t="b">
        <v>1</v>
      </c>
      <c r="N2583" t="s">
        <v>25</v>
      </c>
      <c r="O2583">
        <v>1</v>
      </c>
      <c r="P2583">
        <v>1943899</v>
      </c>
      <c r="Q2583" t="b">
        <v>0</v>
      </c>
      <c r="R2583">
        <v>20171011</v>
      </c>
    </row>
    <row r="2584" spans="1:18" hidden="1" x14ac:dyDescent="0.25">
      <c r="A2584">
        <v>2010</v>
      </c>
      <c r="B2584" t="s">
        <v>115</v>
      </c>
      <c r="C2584" t="s">
        <v>116</v>
      </c>
      <c r="D2584">
        <v>29</v>
      </c>
      <c r="E2584">
        <v>43</v>
      </c>
      <c r="F2584">
        <v>34</v>
      </c>
      <c r="G2584" t="s">
        <v>20</v>
      </c>
      <c r="H2584" t="s">
        <v>21</v>
      </c>
      <c r="I2584" t="s">
        <v>22</v>
      </c>
      <c r="J2584" t="b">
        <v>0</v>
      </c>
      <c r="K2584" t="s">
        <v>1997</v>
      </c>
      <c r="L2584" t="s">
        <v>29</v>
      </c>
      <c r="M2584" t="b">
        <v>0</v>
      </c>
      <c r="N2584" t="s">
        <v>25</v>
      </c>
      <c r="O2584">
        <v>789736</v>
      </c>
      <c r="P2584">
        <v>1943899</v>
      </c>
      <c r="Q2584" t="b">
        <v>0</v>
      </c>
      <c r="R2584">
        <v>20171011</v>
      </c>
    </row>
    <row r="2585" spans="1:18" hidden="1" x14ac:dyDescent="0.25">
      <c r="A2585">
        <v>2010</v>
      </c>
      <c r="B2585" t="s">
        <v>115</v>
      </c>
      <c r="C2585" t="s">
        <v>116</v>
      </c>
      <c r="D2585">
        <v>29</v>
      </c>
      <c r="E2585">
        <v>43</v>
      </c>
      <c r="F2585">
        <v>34</v>
      </c>
      <c r="G2585" t="s">
        <v>20</v>
      </c>
      <c r="H2585" t="s">
        <v>21</v>
      </c>
      <c r="I2585" t="s">
        <v>22</v>
      </c>
      <c r="J2585" t="b">
        <v>0</v>
      </c>
      <c r="K2585" t="s">
        <v>193</v>
      </c>
      <c r="L2585" t="s">
        <v>193</v>
      </c>
      <c r="M2585" t="b">
        <v>1</v>
      </c>
      <c r="N2585" t="s">
        <v>25</v>
      </c>
      <c r="O2585">
        <v>7</v>
      </c>
      <c r="P2585">
        <v>1943899</v>
      </c>
      <c r="Q2585" t="b">
        <v>0</v>
      </c>
      <c r="R2585">
        <v>20171011</v>
      </c>
    </row>
    <row r="2586" spans="1:18" hidden="1" x14ac:dyDescent="0.25">
      <c r="A2586">
        <v>2010</v>
      </c>
      <c r="B2586" t="s">
        <v>115</v>
      </c>
      <c r="C2586" t="s">
        <v>116</v>
      </c>
      <c r="D2586">
        <v>29</v>
      </c>
      <c r="E2586">
        <v>43</v>
      </c>
      <c r="F2586">
        <v>34</v>
      </c>
      <c r="G2586" t="s">
        <v>20</v>
      </c>
      <c r="H2586" t="s">
        <v>21</v>
      </c>
      <c r="I2586" t="s">
        <v>22</v>
      </c>
      <c r="J2586" t="b">
        <v>0</v>
      </c>
      <c r="K2586" t="s">
        <v>193</v>
      </c>
      <c r="L2586" t="s">
        <v>193</v>
      </c>
      <c r="M2586" t="b">
        <v>1</v>
      </c>
      <c r="N2586" t="s">
        <v>25</v>
      </c>
      <c r="O2586">
        <v>3</v>
      </c>
      <c r="P2586">
        <v>1943899</v>
      </c>
      <c r="Q2586" t="b">
        <v>0</v>
      </c>
      <c r="R2586">
        <v>20171011</v>
      </c>
    </row>
    <row r="2587" spans="1:18" hidden="1" x14ac:dyDescent="0.25">
      <c r="A2587">
        <v>2010</v>
      </c>
      <c r="B2587" t="s">
        <v>115</v>
      </c>
      <c r="C2587" t="s">
        <v>116</v>
      </c>
      <c r="D2587">
        <v>29</v>
      </c>
      <c r="E2587">
        <v>43</v>
      </c>
      <c r="F2587">
        <v>34</v>
      </c>
      <c r="G2587" t="s">
        <v>20</v>
      </c>
      <c r="H2587" t="s">
        <v>21</v>
      </c>
      <c r="I2587" t="s">
        <v>22</v>
      </c>
      <c r="J2587" t="b">
        <v>0</v>
      </c>
      <c r="K2587" t="s">
        <v>1998</v>
      </c>
      <c r="L2587" t="s">
        <v>182</v>
      </c>
      <c r="M2587" t="b">
        <v>0</v>
      </c>
      <c r="N2587" t="s">
        <v>25</v>
      </c>
      <c r="O2587">
        <v>41309</v>
      </c>
      <c r="P2587">
        <v>1943899</v>
      </c>
      <c r="Q2587" t="b">
        <v>0</v>
      </c>
      <c r="R2587">
        <v>20171011</v>
      </c>
    </row>
    <row r="2588" spans="1:18" hidden="1" x14ac:dyDescent="0.25">
      <c r="A2588">
        <v>2010</v>
      </c>
      <c r="B2588" t="s">
        <v>115</v>
      </c>
      <c r="C2588" t="s">
        <v>116</v>
      </c>
      <c r="D2588">
        <v>29</v>
      </c>
      <c r="E2588">
        <v>43</v>
      </c>
      <c r="F2588">
        <v>34</v>
      </c>
      <c r="G2588" t="s">
        <v>20</v>
      </c>
      <c r="H2588" t="s">
        <v>21</v>
      </c>
      <c r="I2588" t="s">
        <v>22</v>
      </c>
      <c r="J2588" t="b">
        <v>0</v>
      </c>
      <c r="K2588" t="s">
        <v>1999</v>
      </c>
      <c r="M2588" t="b">
        <v>1</v>
      </c>
      <c r="N2588" t="s">
        <v>25</v>
      </c>
      <c r="O2588">
        <v>4</v>
      </c>
      <c r="P2588">
        <v>1943899</v>
      </c>
      <c r="Q2588" t="b">
        <v>0</v>
      </c>
      <c r="R2588">
        <v>20171011</v>
      </c>
    </row>
    <row r="2589" spans="1:18" hidden="1" x14ac:dyDescent="0.25">
      <c r="A2589">
        <v>2010</v>
      </c>
      <c r="B2589" t="s">
        <v>115</v>
      </c>
      <c r="C2589" t="s">
        <v>116</v>
      </c>
      <c r="D2589">
        <v>29</v>
      </c>
      <c r="E2589">
        <v>43</v>
      </c>
      <c r="F2589">
        <v>34</v>
      </c>
      <c r="G2589" t="s">
        <v>20</v>
      </c>
      <c r="H2589" t="s">
        <v>21</v>
      </c>
      <c r="I2589" t="s">
        <v>22</v>
      </c>
      <c r="J2589" t="b">
        <v>0</v>
      </c>
      <c r="K2589" t="s">
        <v>2000</v>
      </c>
      <c r="L2589" t="s">
        <v>31</v>
      </c>
      <c r="M2589" t="b">
        <v>0</v>
      </c>
      <c r="N2589" t="s">
        <v>25</v>
      </c>
      <c r="O2589">
        <v>58663</v>
      </c>
      <c r="P2589">
        <v>1943899</v>
      </c>
      <c r="Q2589" t="b">
        <v>0</v>
      </c>
      <c r="R2589">
        <v>20171011</v>
      </c>
    </row>
    <row r="2590" spans="1:18" hidden="1" x14ac:dyDescent="0.25">
      <c r="A2590">
        <v>2010</v>
      </c>
      <c r="B2590" t="s">
        <v>115</v>
      </c>
      <c r="C2590" t="s">
        <v>116</v>
      </c>
      <c r="D2590">
        <v>29</v>
      </c>
      <c r="E2590">
        <v>43</v>
      </c>
      <c r="F2590">
        <v>34</v>
      </c>
      <c r="G2590" t="s">
        <v>20</v>
      </c>
      <c r="H2590" t="s">
        <v>21</v>
      </c>
      <c r="I2590" t="s">
        <v>22</v>
      </c>
      <c r="J2590" t="b">
        <v>0</v>
      </c>
      <c r="K2590" t="s">
        <v>193</v>
      </c>
      <c r="L2590" t="s">
        <v>193</v>
      </c>
      <c r="M2590" t="b">
        <v>1</v>
      </c>
      <c r="N2590" t="s">
        <v>25</v>
      </c>
      <c r="O2590">
        <v>2</v>
      </c>
      <c r="P2590">
        <v>1943899</v>
      </c>
      <c r="Q2590" t="b">
        <v>0</v>
      </c>
      <c r="R2590">
        <v>20171011</v>
      </c>
    </row>
    <row r="2591" spans="1:18" hidden="1" x14ac:dyDescent="0.25">
      <c r="A2591">
        <v>2010</v>
      </c>
      <c r="B2591" t="s">
        <v>115</v>
      </c>
      <c r="C2591" t="s">
        <v>116</v>
      </c>
      <c r="D2591">
        <v>29</v>
      </c>
      <c r="E2591">
        <v>43</v>
      </c>
      <c r="F2591">
        <v>34</v>
      </c>
      <c r="G2591" t="s">
        <v>20</v>
      </c>
      <c r="H2591" t="s">
        <v>21</v>
      </c>
      <c r="I2591" t="s">
        <v>22</v>
      </c>
      <c r="J2591" t="b">
        <v>0</v>
      </c>
      <c r="K2591" t="s">
        <v>2001</v>
      </c>
      <c r="L2591" t="s">
        <v>24</v>
      </c>
      <c r="M2591" t="b">
        <v>0</v>
      </c>
      <c r="N2591" t="s">
        <v>25</v>
      </c>
      <c r="O2591">
        <v>1054160</v>
      </c>
      <c r="P2591">
        <v>1943899</v>
      </c>
      <c r="Q2591" t="b">
        <v>0</v>
      </c>
      <c r="R2591">
        <v>20171011</v>
      </c>
    </row>
    <row r="2592" spans="1:18" hidden="1" x14ac:dyDescent="0.25">
      <c r="A2592">
        <v>2010</v>
      </c>
      <c r="B2592" t="s">
        <v>115</v>
      </c>
      <c r="C2592" t="s">
        <v>116</v>
      </c>
      <c r="D2592">
        <v>29</v>
      </c>
      <c r="E2592">
        <v>43</v>
      </c>
      <c r="F2592">
        <v>34</v>
      </c>
      <c r="G2592" t="s">
        <v>20</v>
      </c>
      <c r="H2592" t="s">
        <v>21</v>
      </c>
      <c r="I2592" t="s">
        <v>22</v>
      </c>
      <c r="J2592" t="b">
        <v>0</v>
      </c>
      <c r="K2592" t="s">
        <v>193</v>
      </c>
      <c r="L2592" t="s">
        <v>193</v>
      </c>
      <c r="M2592" t="b">
        <v>1</v>
      </c>
      <c r="N2592" t="s">
        <v>25</v>
      </c>
      <c r="O2592">
        <v>14</v>
      </c>
      <c r="P2592">
        <v>1943899</v>
      </c>
      <c r="Q2592" t="b">
        <v>0</v>
      </c>
      <c r="R2592">
        <v>20171011</v>
      </c>
    </row>
    <row r="2593" spans="1:18" hidden="1" x14ac:dyDescent="0.25">
      <c r="A2593">
        <v>2010</v>
      </c>
      <c r="B2593" t="s">
        <v>129</v>
      </c>
      <c r="C2593" t="s">
        <v>130</v>
      </c>
      <c r="D2593">
        <v>32</v>
      </c>
      <c r="E2593">
        <v>88</v>
      </c>
      <c r="F2593">
        <v>65</v>
      </c>
      <c r="G2593" t="s">
        <v>20</v>
      </c>
      <c r="H2593" t="s">
        <v>21</v>
      </c>
      <c r="I2593" t="s">
        <v>22</v>
      </c>
      <c r="J2593" t="b">
        <v>0</v>
      </c>
      <c r="K2593" t="s">
        <v>2002</v>
      </c>
      <c r="L2593" t="s">
        <v>27</v>
      </c>
      <c r="M2593" t="b">
        <v>0</v>
      </c>
      <c r="N2593" t="s">
        <v>25</v>
      </c>
      <c r="O2593">
        <v>3175</v>
      </c>
      <c r="P2593">
        <v>721404</v>
      </c>
      <c r="Q2593" t="b">
        <v>0</v>
      </c>
      <c r="R2593">
        <v>20171011</v>
      </c>
    </row>
    <row r="2594" spans="1:18" hidden="1" x14ac:dyDescent="0.25">
      <c r="A2594">
        <v>2010</v>
      </c>
      <c r="B2594" t="s">
        <v>129</v>
      </c>
      <c r="C2594" t="s">
        <v>130</v>
      </c>
      <c r="D2594">
        <v>32</v>
      </c>
      <c r="E2594">
        <v>88</v>
      </c>
      <c r="F2594">
        <v>65</v>
      </c>
      <c r="G2594" t="s">
        <v>20</v>
      </c>
      <c r="H2594" t="s">
        <v>21</v>
      </c>
      <c r="I2594" t="s">
        <v>22</v>
      </c>
      <c r="J2594" t="b">
        <v>0</v>
      </c>
      <c r="K2594" t="s">
        <v>2003</v>
      </c>
      <c r="L2594" t="s">
        <v>27</v>
      </c>
      <c r="M2594" t="b">
        <v>0</v>
      </c>
      <c r="N2594" t="s">
        <v>25</v>
      </c>
      <c r="O2594">
        <v>2510</v>
      </c>
      <c r="P2594">
        <v>721404</v>
      </c>
      <c r="Q2594" t="b">
        <v>0</v>
      </c>
      <c r="R2594">
        <v>20171011</v>
      </c>
    </row>
    <row r="2595" spans="1:18" hidden="1" x14ac:dyDescent="0.25">
      <c r="A2595">
        <v>2010</v>
      </c>
      <c r="B2595" t="s">
        <v>129</v>
      </c>
      <c r="C2595" t="s">
        <v>130</v>
      </c>
      <c r="D2595">
        <v>32</v>
      </c>
      <c r="E2595">
        <v>88</v>
      </c>
      <c r="F2595">
        <v>65</v>
      </c>
      <c r="G2595" t="s">
        <v>20</v>
      </c>
      <c r="H2595" t="s">
        <v>21</v>
      </c>
      <c r="I2595" t="s">
        <v>22</v>
      </c>
      <c r="J2595" t="b">
        <v>0</v>
      </c>
      <c r="K2595" t="s">
        <v>747</v>
      </c>
      <c r="L2595" t="s">
        <v>29</v>
      </c>
      <c r="M2595" t="b">
        <v>0</v>
      </c>
      <c r="N2595" t="s">
        <v>25</v>
      </c>
      <c r="O2595">
        <v>362785</v>
      </c>
      <c r="P2595">
        <v>721404</v>
      </c>
      <c r="Q2595" t="b">
        <v>0</v>
      </c>
      <c r="R2595">
        <v>20171011</v>
      </c>
    </row>
    <row r="2596" spans="1:18" hidden="1" x14ac:dyDescent="0.25">
      <c r="A2596">
        <v>2010</v>
      </c>
      <c r="B2596" t="s">
        <v>129</v>
      </c>
      <c r="C2596" t="s">
        <v>130</v>
      </c>
      <c r="D2596">
        <v>32</v>
      </c>
      <c r="E2596">
        <v>88</v>
      </c>
      <c r="F2596">
        <v>65</v>
      </c>
      <c r="G2596" t="s">
        <v>20</v>
      </c>
      <c r="H2596" t="s">
        <v>21</v>
      </c>
      <c r="I2596" t="s">
        <v>22</v>
      </c>
      <c r="J2596" t="b">
        <v>0</v>
      </c>
      <c r="K2596" t="s">
        <v>2004</v>
      </c>
      <c r="L2596" t="s">
        <v>27</v>
      </c>
      <c r="M2596" t="b">
        <v>0</v>
      </c>
      <c r="N2596" t="s">
        <v>25</v>
      </c>
      <c r="O2596">
        <v>4261</v>
      </c>
      <c r="P2596">
        <v>721404</v>
      </c>
      <c r="Q2596" t="b">
        <v>0</v>
      </c>
      <c r="R2596">
        <v>20171011</v>
      </c>
    </row>
    <row r="2597" spans="1:18" hidden="1" x14ac:dyDescent="0.25">
      <c r="A2597">
        <v>2010</v>
      </c>
      <c r="B2597" t="s">
        <v>129</v>
      </c>
      <c r="C2597" t="s">
        <v>130</v>
      </c>
      <c r="D2597">
        <v>32</v>
      </c>
      <c r="E2597">
        <v>88</v>
      </c>
      <c r="F2597">
        <v>65</v>
      </c>
      <c r="G2597" t="s">
        <v>20</v>
      </c>
      <c r="H2597" t="s">
        <v>21</v>
      </c>
      <c r="I2597" t="s">
        <v>22</v>
      </c>
      <c r="J2597" t="b">
        <v>0</v>
      </c>
      <c r="K2597" t="s">
        <v>2005</v>
      </c>
      <c r="M2597" t="b">
        <v>0</v>
      </c>
      <c r="N2597" t="s">
        <v>25</v>
      </c>
      <c r="O2597">
        <v>16197</v>
      </c>
      <c r="P2597">
        <v>721404</v>
      </c>
      <c r="Q2597" t="b">
        <v>0</v>
      </c>
      <c r="R2597">
        <v>20171011</v>
      </c>
    </row>
    <row r="2598" spans="1:18" hidden="1" x14ac:dyDescent="0.25">
      <c r="A2598">
        <v>2010</v>
      </c>
      <c r="B2598" t="s">
        <v>129</v>
      </c>
      <c r="C2598" t="s">
        <v>130</v>
      </c>
      <c r="D2598">
        <v>32</v>
      </c>
      <c r="E2598">
        <v>88</v>
      </c>
      <c r="F2598">
        <v>65</v>
      </c>
      <c r="G2598" t="s">
        <v>20</v>
      </c>
      <c r="H2598" t="s">
        <v>21</v>
      </c>
      <c r="I2598" t="s">
        <v>22</v>
      </c>
      <c r="J2598" t="b">
        <v>0</v>
      </c>
      <c r="K2598" t="s">
        <v>2006</v>
      </c>
      <c r="L2598" t="s">
        <v>2007</v>
      </c>
      <c r="M2598" t="b">
        <v>0</v>
      </c>
      <c r="N2598" t="s">
        <v>25</v>
      </c>
      <c r="O2598">
        <v>5811</v>
      </c>
      <c r="P2598">
        <v>721404</v>
      </c>
      <c r="Q2598" t="b">
        <v>0</v>
      </c>
      <c r="R2598">
        <v>20171011</v>
      </c>
    </row>
    <row r="2599" spans="1:18" hidden="1" x14ac:dyDescent="0.25">
      <c r="A2599">
        <v>2010</v>
      </c>
      <c r="B2599" t="s">
        <v>129</v>
      </c>
      <c r="C2599" t="s">
        <v>130</v>
      </c>
      <c r="D2599">
        <v>32</v>
      </c>
      <c r="E2599">
        <v>88</v>
      </c>
      <c r="F2599">
        <v>65</v>
      </c>
      <c r="G2599" t="s">
        <v>20</v>
      </c>
      <c r="H2599" t="s">
        <v>21</v>
      </c>
      <c r="I2599" t="s">
        <v>22</v>
      </c>
      <c r="J2599" t="b">
        <v>0</v>
      </c>
      <c r="K2599" t="s">
        <v>2008</v>
      </c>
      <c r="L2599" t="s">
        <v>24</v>
      </c>
      <c r="M2599" t="b">
        <v>0</v>
      </c>
      <c r="N2599" t="s">
        <v>25</v>
      </c>
      <c r="O2599">
        <v>321361</v>
      </c>
      <c r="P2599">
        <v>721404</v>
      </c>
      <c r="Q2599" t="b">
        <v>0</v>
      </c>
      <c r="R2599">
        <v>20171011</v>
      </c>
    </row>
    <row r="2600" spans="1:18" hidden="1" x14ac:dyDescent="0.25">
      <c r="A2600">
        <v>2010</v>
      </c>
      <c r="B2600" t="s">
        <v>129</v>
      </c>
      <c r="C2600" t="s">
        <v>130</v>
      </c>
      <c r="D2600">
        <v>32</v>
      </c>
      <c r="E2600">
        <v>88</v>
      </c>
      <c r="F2600">
        <v>65</v>
      </c>
      <c r="G2600" t="s">
        <v>20</v>
      </c>
      <c r="H2600" t="s">
        <v>21</v>
      </c>
      <c r="I2600" t="s">
        <v>22</v>
      </c>
      <c r="J2600" t="b">
        <v>0</v>
      </c>
      <c r="K2600" t="s">
        <v>2009</v>
      </c>
      <c r="L2600" t="s">
        <v>132</v>
      </c>
      <c r="M2600" t="b">
        <v>0</v>
      </c>
      <c r="N2600" t="s">
        <v>25</v>
      </c>
      <c r="O2600">
        <v>3185</v>
      </c>
      <c r="P2600">
        <v>721404</v>
      </c>
      <c r="Q2600" t="b">
        <v>0</v>
      </c>
      <c r="R2600">
        <v>20171011</v>
      </c>
    </row>
    <row r="2601" spans="1:18" hidden="1" x14ac:dyDescent="0.25">
      <c r="A2601">
        <v>2010</v>
      </c>
      <c r="B2601" t="s">
        <v>129</v>
      </c>
      <c r="C2601" t="s">
        <v>130</v>
      </c>
      <c r="D2601">
        <v>32</v>
      </c>
      <c r="E2601">
        <v>88</v>
      </c>
      <c r="F2601">
        <v>65</v>
      </c>
      <c r="G2601" t="s">
        <v>20</v>
      </c>
      <c r="H2601" t="s">
        <v>21</v>
      </c>
      <c r="I2601" t="s">
        <v>22</v>
      </c>
      <c r="J2601" t="b">
        <v>0</v>
      </c>
      <c r="K2601" t="s">
        <v>2010</v>
      </c>
      <c r="L2601" t="s">
        <v>27</v>
      </c>
      <c r="M2601" t="b">
        <v>0</v>
      </c>
      <c r="N2601" t="s">
        <v>25</v>
      </c>
      <c r="O2601">
        <v>2119</v>
      </c>
      <c r="P2601">
        <v>721404</v>
      </c>
      <c r="Q2601" t="b">
        <v>0</v>
      </c>
      <c r="R2601">
        <v>20171011</v>
      </c>
    </row>
    <row r="2602" spans="1:18" hidden="1" x14ac:dyDescent="0.25">
      <c r="A2602">
        <v>2010</v>
      </c>
      <c r="B2602" t="s">
        <v>337</v>
      </c>
      <c r="C2602" t="s">
        <v>338</v>
      </c>
      <c r="D2602">
        <v>33</v>
      </c>
      <c r="E2602">
        <v>12</v>
      </c>
      <c r="F2602">
        <v>4</v>
      </c>
      <c r="G2602" t="s">
        <v>20</v>
      </c>
      <c r="H2602" t="s">
        <v>21</v>
      </c>
      <c r="I2602" t="s">
        <v>22</v>
      </c>
      <c r="J2602" t="b">
        <v>0</v>
      </c>
      <c r="K2602" t="s">
        <v>2011</v>
      </c>
      <c r="L2602" t="s">
        <v>31</v>
      </c>
      <c r="M2602" t="b">
        <v>0</v>
      </c>
      <c r="N2602" t="s">
        <v>25</v>
      </c>
      <c r="O2602">
        <v>4753</v>
      </c>
      <c r="P2602">
        <v>454710</v>
      </c>
      <c r="Q2602" t="b">
        <v>0</v>
      </c>
      <c r="R2602">
        <v>20171011</v>
      </c>
    </row>
    <row r="2603" spans="1:18" hidden="1" x14ac:dyDescent="0.25">
      <c r="A2603">
        <v>2010</v>
      </c>
      <c r="B2603" t="s">
        <v>337</v>
      </c>
      <c r="C2603" t="s">
        <v>338</v>
      </c>
      <c r="D2603">
        <v>33</v>
      </c>
      <c r="E2603">
        <v>12</v>
      </c>
      <c r="F2603">
        <v>4</v>
      </c>
      <c r="G2603" t="s">
        <v>20</v>
      </c>
      <c r="H2603" t="s">
        <v>21</v>
      </c>
      <c r="I2603" t="s">
        <v>22</v>
      </c>
      <c r="J2603" t="b">
        <v>0</v>
      </c>
      <c r="K2603" t="s">
        <v>2012</v>
      </c>
      <c r="L2603" t="s">
        <v>24</v>
      </c>
      <c r="M2603" t="b">
        <v>0</v>
      </c>
      <c r="N2603" t="s">
        <v>25</v>
      </c>
      <c r="O2603">
        <v>273218</v>
      </c>
      <c r="P2603">
        <v>454710</v>
      </c>
      <c r="Q2603" t="b">
        <v>0</v>
      </c>
      <c r="R2603">
        <v>20171011</v>
      </c>
    </row>
    <row r="2604" spans="1:18" hidden="1" x14ac:dyDescent="0.25">
      <c r="A2604">
        <v>2010</v>
      </c>
      <c r="B2604" t="s">
        <v>337</v>
      </c>
      <c r="C2604" t="s">
        <v>338</v>
      </c>
      <c r="D2604">
        <v>33</v>
      </c>
      <c r="E2604">
        <v>12</v>
      </c>
      <c r="F2604">
        <v>4</v>
      </c>
      <c r="G2604" t="s">
        <v>20</v>
      </c>
      <c r="H2604" t="s">
        <v>21</v>
      </c>
      <c r="I2604" t="s">
        <v>22</v>
      </c>
      <c r="J2604" t="b">
        <v>0</v>
      </c>
      <c r="K2604" t="s">
        <v>2013</v>
      </c>
      <c r="L2604" t="s">
        <v>29</v>
      </c>
      <c r="M2604" t="b">
        <v>0</v>
      </c>
      <c r="N2604" t="s">
        <v>25</v>
      </c>
      <c r="O2604">
        <v>167545</v>
      </c>
      <c r="P2604">
        <v>454710</v>
      </c>
      <c r="Q2604" t="b">
        <v>0</v>
      </c>
      <c r="R2604">
        <v>20171011</v>
      </c>
    </row>
    <row r="2605" spans="1:18" hidden="1" x14ac:dyDescent="0.25">
      <c r="A2605">
        <v>2010</v>
      </c>
      <c r="B2605" t="s">
        <v>337</v>
      </c>
      <c r="C2605" t="s">
        <v>338</v>
      </c>
      <c r="D2605">
        <v>33</v>
      </c>
      <c r="E2605">
        <v>12</v>
      </c>
      <c r="F2605">
        <v>4</v>
      </c>
      <c r="G2605" t="s">
        <v>20</v>
      </c>
      <c r="H2605" t="s">
        <v>21</v>
      </c>
      <c r="I2605" t="s">
        <v>22</v>
      </c>
      <c r="J2605" t="b">
        <v>0</v>
      </c>
      <c r="K2605" t="s">
        <v>2014</v>
      </c>
      <c r="L2605" t="s">
        <v>27</v>
      </c>
      <c r="M2605" t="b">
        <v>0</v>
      </c>
      <c r="N2605" t="s">
        <v>25</v>
      </c>
      <c r="O2605">
        <v>9194</v>
      </c>
      <c r="P2605">
        <v>454710</v>
      </c>
      <c r="Q2605" t="b">
        <v>0</v>
      </c>
      <c r="R2605">
        <v>20171011</v>
      </c>
    </row>
    <row r="2606" spans="1:18" hidden="1" x14ac:dyDescent="0.25">
      <c r="A2606">
        <v>2010</v>
      </c>
      <c r="B2606" t="s">
        <v>152</v>
      </c>
      <c r="C2606" t="s">
        <v>153</v>
      </c>
      <c r="D2606">
        <v>36</v>
      </c>
      <c r="E2606">
        <v>21</v>
      </c>
      <c r="F2606">
        <v>13</v>
      </c>
      <c r="G2606" t="s">
        <v>20</v>
      </c>
      <c r="H2606" t="s">
        <v>21</v>
      </c>
      <c r="I2606" t="s">
        <v>22</v>
      </c>
      <c r="J2606" t="b">
        <v>1</v>
      </c>
      <c r="K2606" t="s">
        <v>2015</v>
      </c>
      <c r="L2606" t="s">
        <v>29</v>
      </c>
      <c r="M2606" t="b">
        <v>0</v>
      </c>
      <c r="N2606" t="s">
        <v>25</v>
      </c>
      <c r="O2606">
        <v>2837684</v>
      </c>
      <c r="P2606">
        <v>4757635</v>
      </c>
      <c r="Q2606" t="b">
        <v>0</v>
      </c>
      <c r="R2606">
        <v>20171011</v>
      </c>
    </row>
    <row r="2607" spans="1:18" hidden="1" x14ac:dyDescent="0.25">
      <c r="A2607">
        <v>2010</v>
      </c>
      <c r="B2607" t="s">
        <v>152</v>
      </c>
      <c r="C2607" t="s">
        <v>153</v>
      </c>
      <c r="D2607">
        <v>36</v>
      </c>
      <c r="E2607">
        <v>21</v>
      </c>
      <c r="F2607">
        <v>13</v>
      </c>
      <c r="G2607" t="s">
        <v>20</v>
      </c>
      <c r="H2607" t="s">
        <v>21</v>
      </c>
      <c r="I2607" t="s">
        <v>22</v>
      </c>
      <c r="J2607" t="b">
        <v>0</v>
      </c>
      <c r="K2607" t="s">
        <v>2016</v>
      </c>
      <c r="L2607" t="s">
        <v>24</v>
      </c>
      <c r="M2607" t="b">
        <v>0</v>
      </c>
      <c r="N2607" t="s">
        <v>25</v>
      </c>
      <c r="O2607">
        <v>1239605</v>
      </c>
      <c r="P2607">
        <v>4763899</v>
      </c>
      <c r="Q2607" t="b">
        <v>0</v>
      </c>
      <c r="R2607">
        <v>20171011</v>
      </c>
    </row>
    <row r="2608" spans="1:18" hidden="1" x14ac:dyDescent="0.25">
      <c r="A2608">
        <v>2010</v>
      </c>
      <c r="B2608" t="s">
        <v>152</v>
      </c>
      <c r="C2608" t="s">
        <v>153</v>
      </c>
      <c r="D2608">
        <v>36</v>
      </c>
      <c r="E2608">
        <v>21</v>
      </c>
      <c r="F2608">
        <v>13</v>
      </c>
      <c r="G2608" t="s">
        <v>20</v>
      </c>
      <c r="H2608" t="s">
        <v>21</v>
      </c>
      <c r="I2608" t="s">
        <v>22</v>
      </c>
      <c r="J2608" t="b">
        <v>1</v>
      </c>
      <c r="K2608" t="s">
        <v>2017</v>
      </c>
      <c r="L2608" t="s">
        <v>2018</v>
      </c>
      <c r="M2608" t="b">
        <v>0</v>
      </c>
      <c r="N2608" t="s">
        <v>25</v>
      </c>
      <c r="O2608">
        <v>17019</v>
      </c>
      <c r="P2608">
        <v>4757635</v>
      </c>
      <c r="Q2608" t="b">
        <v>0</v>
      </c>
      <c r="R2608">
        <v>20171011</v>
      </c>
    </row>
    <row r="2609" spans="1:18" hidden="1" x14ac:dyDescent="0.25">
      <c r="A2609">
        <v>2010</v>
      </c>
      <c r="B2609" t="s">
        <v>152</v>
      </c>
      <c r="C2609" t="s">
        <v>153</v>
      </c>
      <c r="D2609">
        <v>36</v>
      </c>
      <c r="E2609">
        <v>21</v>
      </c>
      <c r="F2609">
        <v>13</v>
      </c>
      <c r="G2609" t="s">
        <v>20</v>
      </c>
      <c r="H2609" t="s">
        <v>21</v>
      </c>
      <c r="I2609" t="s">
        <v>22</v>
      </c>
      <c r="J2609" t="b">
        <v>1</v>
      </c>
      <c r="K2609" t="s">
        <v>1496</v>
      </c>
      <c r="L2609" t="s">
        <v>31</v>
      </c>
      <c r="M2609" t="b">
        <v>0</v>
      </c>
      <c r="N2609" t="s">
        <v>25</v>
      </c>
      <c r="O2609">
        <v>18414</v>
      </c>
      <c r="P2609">
        <v>4757635</v>
      </c>
      <c r="Q2609" t="b">
        <v>0</v>
      </c>
      <c r="R2609">
        <v>20171011</v>
      </c>
    </row>
    <row r="2610" spans="1:18" hidden="1" x14ac:dyDescent="0.25">
      <c r="A2610">
        <v>2010</v>
      </c>
      <c r="B2610" t="s">
        <v>152</v>
      </c>
      <c r="C2610" t="s">
        <v>153</v>
      </c>
      <c r="D2610">
        <v>36</v>
      </c>
      <c r="E2610">
        <v>21</v>
      </c>
      <c r="F2610">
        <v>13</v>
      </c>
      <c r="G2610" t="s">
        <v>20</v>
      </c>
      <c r="H2610" t="s">
        <v>21</v>
      </c>
      <c r="I2610" t="s">
        <v>22</v>
      </c>
      <c r="J2610" t="b">
        <v>1</v>
      </c>
      <c r="K2610" t="s">
        <v>2019</v>
      </c>
      <c r="L2610" t="s">
        <v>158</v>
      </c>
      <c r="M2610" t="b">
        <v>0</v>
      </c>
      <c r="N2610" t="s">
        <v>25</v>
      </c>
      <c r="O2610">
        <v>244385</v>
      </c>
      <c r="P2610">
        <v>4757635</v>
      </c>
      <c r="Q2610" t="b">
        <v>0</v>
      </c>
      <c r="R2610">
        <v>20171011</v>
      </c>
    </row>
    <row r="2611" spans="1:18" hidden="1" x14ac:dyDescent="0.25">
      <c r="A2611">
        <v>2010</v>
      </c>
      <c r="B2611" t="s">
        <v>152</v>
      </c>
      <c r="C2611" t="s">
        <v>153</v>
      </c>
      <c r="D2611">
        <v>36</v>
      </c>
      <c r="E2611">
        <v>21</v>
      </c>
      <c r="F2611">
        <v>13</v>
      </c>
      <c r="G2611" t="s">
        <v>20</v>
      </c>
      <c r="H2611" t="s">
        <v>21</v>
      </c>
      <c r="I2611" t="s">
        <v>22</v>
      </c>
      <c r="J2611" t="b">
        <v>1</v>
      </c>
      <c r="K2611" t="s">
        <v>2020</v>
      </c>
      <c r="L2611" t="s">
        <v>2021</v>
      </c>
      <c r="M2611" t="b">
        <v>0</v>
      </c>
      <c r="N2611" t="s">
        <v>25</v>
      </c>
      <c r="O2611">
        <v>4516</v>
      </c>
      <c r="P2611">
        <v>4757635</v>
      </c>
      <c r="Q2611" t="b">
        <v>0</v>
      </c>
      <c r="R2611">
        <v>20171011</v>
      </c>
    </row>
    <row r="2612" spans="1:18" hidden="1" x14ac:dyDescent="0.25">
      <c r="A2612">
        <v>2010</v>
      </c>
      <c r="B2612" t="s">
        <v>152</v>
      </c>
      <c r="C2612" t="s">
        <v>153</v>
      </c>
      <c r="D2612">
        <v>36</v>
      </c>
      <c r="E2612">
        <v>21</v>
      </c>
      <c r="F2612">
        <v>13</v>
      </c>
      <c r="G2612" t="s">
        <v>20</v>
      </c>
      <c r="H2612" t="s">
        <v>21</v>
      </c>
      <c r="I2612" t="s">
        <v>22</v>
      </c>
      <c r="J2612" t="b">
        <v>0</v>
      </c>
      <c r="K2612" t="s">
        <v>2022</v>
      </c>
      <c r="L2612" t="s">
        <v>31</v>
      </c>
      <c r="M2612" t="b">
        <v>0</v>
      </c>
      <c r="N2612" t="s">
        <v>25</v>
      </c>
      <c r="O2612">
        <v>24871</v>
      </c>
      <c r="P2612">
        <v>4763899</v>
      </c>
      <c r="Q2612" t="b">
        <v>0</v>
      </c>
      <c r="R2612">
        <v>20171011</v>
      </c>
    </row>
    <row r="2613" spans="1:18" hidden="1" x14ac:dyDescent="0.25">
      <c r="A2613">
        <v>2010</v>
      </c>
      <c r="B2613" t="s">
        <v>152</v>
      </c>
      <c r="C2613" t="s">
        <v>153</v>
      </c>
      <c r="D2613">
        <v>36</v>
      </c>
      <c r="E2613">
        <v>21</v>
      </c>
      <c r="F2613">
        <v>13</v>
      </c>
      <c r="G2613" t="s">
        <v>20</v>
      </c>
      <c r="H2613" t="s">
        <v>21</v>
      </c>
      <c r="I2613" t="s">
        <v>22</v>
      </c>
      <c r="J2613" t="b">
        <v>1</v>
      </c>
      <c r="K2613" t="s">
        <v>2019</v>
      </c>
      <c r="L2613" t="s">
        <v>24</v>
      </c>
      <c r="M2613" t="b">
        <v>0</v>
      </c>
      <c r="N2613" t="s">
        <v>25</v>
      </c>
      <c r="O2613">
        <v>1338308</v>
      </c>
      <c r="P2613">
        <v>4757635</v>
      </c>
      <c r="Q2613" t="b">
        <v>0</v>
      </c>
      <c r="R2613">
        <v>20171011</v>
      </c>
    </row>
    <row r="2614" spans="1:18" hidden="1" x14ac:dyDescent="0.25">
      <c r="A2614">
        <v>2010</v>
      </c>
      <c r="B2614" t="s">
        <v>152</v>
      </c>
      <c r="C2614" t="s">
        <v>153</v>
      </c>
      <c r="D2614">
        <v>36</v>
      </c>
      <c r="E2614">
        <v>21</v>
      </c>
      <c r="F2614">
        <v>13</v>
      </c>
      <c r="G2614" t="s">
        <v>20</v>
      </c>
      <c r="H2614" t="s">
        <v>21</v>
      </c>
      <c r="I2614" t="s">
        <v>22</v>
      </c>
      <c r="J2614" t="b">
        <v>0</v>
      </c>
      <c r="K2614" t="s">
        <v>2016</v>
      </c>
      <c r="L2614" t="s">
        <v>158</v>
      </c>
      <c r="M2614" t="b">
        <v>0</v>
      </c>
      <c r="N2614" t="s">
        <v>25</v>
      </c>
      <c r="O2614">
        <v>240818</v>
      </c>
      <c r="P2614">
        <v>4763899</v>
      </c>
      <c r="Q2614" t="b">
        <v>0</v>
      </c>
      <c r="R2614">
        <v>20171011</v>
      </c>
    </row>
    <row r="2615" spans="1:18" hidden="1" x14ac:dyDescent="0.25">
      <c r="A2615">
        <v>2010</v>
      </c>
      <c r="B2615" t="s">
        <v>152</v>
      </c>
      <c r="C2615" t="s">
        <v>153</v>
      </c>
      <c r="D2615">
        <v>36</v>
      </c>
      <c r="E2615">
        <v>21</v>
      </c>
      <c r="F2615">
        <v>13</v>
      </c>
      <c r="G2615" t="s">
        <v>20</v>
      </c>
      <c r="H2615" t="s">
        <v>21</v>
      </c>
      <c r="I2615" t="s">
        <v>22</v>
      </c>
      <c r="J2615" t="b">
        <v>0</v>
      </c>
      <c r="K2615" t="s">
        <v>2023</v>
      </c>
      <c r="L2615" t="s">
        <v>932</v>
      </c>
      <c r="M2615" t="b">
        <v>0</v>
      </c>
      <c r="N2615" t="s">
        <v>25</v>
      </c>
      <c r="O2615">
        <v>42341</v>
      </c>
      <c r="P2615">
        <v>4763899</v>
      </c>
      <c r="Q2615" t="b">
        <v>0</v>
      </c>
      <c r="R2615">
        <v>20171011</v>
      </c>
    </row>
    <row r="2616" spans="1:18" hidden="1" x14ac:dyDescent="0.25">
      <c r="A2616">
        <v>2010</v>
      </c>
      <c r="B2616" t="s">
        <v>152</v>
      </c>
      <c r="C2616" t="s">
        <v>153</v>
      </c>
      <c r="D2616">
        <v>36</v>
      </c>
      <c r="E2616">
        <v>21</v>
      </c>
      <c r="F2616">
        <v>13</v>
      </c>
      <c r="G2616" t="s">
        <v>20</v>
      </c>
      <c r="H2616" t="s">
        <v>21</v>
      </c>
      <c r="I2616" t="s">
        <v>22</v>
      </c>
      <c r="J2616" t="b">
        <v>0</v>
      </c>
      <c r="K2616" t="s">
        <v>1358</v>
      </c>
      <c r="L2616" t="s">
        <v>29</v>
      </c>
      <c r="M2616" t="b">
        <v>0</v>
      </c>
      <c r="N2616" t="s">
        <v>25</v>
      </c>
      <c r="O2616">
        <v>3047880</v>
      </c>
      <c r="P2616">
        <v>4763899</v>
      </c>
      <c r="Q2616" t="b">
        <v>0</v>
      </c>
      <c r="R2616">
        <v>20171011</v>
      </c>
    </row>
    <row r="2617" spans="1:18" hidden="1" x14ac:dyDescent="0.25">
      <c r="A2617">
        <v>2010</v>
      </c>
      <c r="B2617" t="s">
        <v>152</v>
      </c>
      <c r="C2617" t="s">
        <v>153</v>
      </c>
      <c r="D2617">
        <v>36</v>
      </c>
      <c r="E2617">
        <v>21</v>
      </c>
      <c r="F2617">
        <v>13</v>
      </c>
      <c r="G2617" t="s">
        <v>20</v>
      </c>
      <c r="H2617" t="s">
        <v>21</v>
      </c>
      <c r="I2617" t="s">
        <v>22</v>
      </c>
      <c r="J2617" t="b">
        <v>1</v>
      </c>
      <c r="K2617" t="s">
        <v>990</v>
      </c>
      <c r="M2617" t="b">
        <v>0</v>
      </c>
      <c r="N2617" t="s">
        <v>25</v>
      </c>
      <c r="O2617">
        <v>250033</v>
      </c>
      <c r="P2617">
        <v>4757635</v>
      </c>
      <c r="Q2617" t="b">
        <v>0</v>
      </c>
      <c r="R2617">
        <v>20171011</v>
      </c>
    </row>
    <row r="2618" spans="1:18" hidden="1" x14ac:dyDescent="0.25">
      <c r="A2618">
        <v>2010</v>
      </c>
      <c r="B2618" t="s">
        <v>152</v>
      </c>
      <c r="C2618" t="s">
        <v>153</v>
      </c>
      <c r="D2618">
        <v>36</v>
      </c>
      <c r="E2618">
        <v>21</v>
      </c>
      <c r="F2618">
        <v>13</v>
      </c>
      <c r="G2618" t="s">
        <v>20</v>
      </c>
      <c r="H2618" t="s">
        <v>21</v>
      </c>
      <c r="I2618" t="s">
        <v>22</v>
      </c>
      <c r="J2618" t="b">
        <v>1</v>
      </c>
      <c r="K2618" t="s">
        <v>2024</v>
      </c>
      <c r="L2618" t="s">
        <v>932</v>
      </c>
      <c r="M2618" t="b">
        <v>0</v>
      </c>
      <c r="N2618" t="s">
        <v>25</v>
      </c>
      <c r="O2618">
        <v>35489</v>
      </c>
      <c r="P2618">
        <v>4757635</v>
      </c>
      <c r="Q2618" t="b">
        <v>0</v>
      </c>
      <c r="R2618">
        <v>20171011</v>
      </c>
    </row>
    <row r="2619" spans="1:18" hidden="1" x14ac:dyDescent="0.25">
      <c r="A2619">
        <v>2010</v>
      </c>
      <c r="B2619" t="s">
        <v>152</v>
      </c>
      <c r="C2619" t="s">
        <v>153</v>
      </c>
      <c r="D2619">
        <v>36</v>
      </c>
      <c r="E2619">
        <v>21</v>
      </c>
      <c r="F2619">
        <v>13</v>
      </c>
      <c r="G2619" t="s">
        <v>20</v>
      </c>
      <c r="H2619" t="s">
        <v>21</v>
      </c>
      <c r="I2619" t="s">
        <v>22</v>
      </c>
      <c r="J2619" t="b">
        <v>0</v>
      </c>
      <c r="K2619" t="s">
        <v>990</v>
      </c>
      <c r="M2619" t="b">
        <v>0</v>
      </c>
      <c r="N2619" t="s">
        <v>25</v>
      </c>
      <c r="O2619">
        <v>168384</v>
      </c>
      <c r="P2619">
        <v>4763899</v>
      </c>
      <c r="Q2619" t="b">
        <v>0</v>
      </c>
      <c r="R2619">
        <v>20171011</v>
      </c>
    </row>
    <row r="2620" spans="1:18" hidden="1" x14ac:dyDescent="0.25">
      <c r="A2620">
        <v>2010</v>
      </c>
      <c r="B2620" t="s">
        <v>152</v>
      </c>
      <c r="C2620" t="s">
        <v>153</v>
      </c>
      <c r="D2620">
        <v>36</v>
      </c>
      <c r="E2620">
        <v>21</v>
      </c>
      <c r="F2620">
        <v>13</v>
      </c>
      <c r="G2620" t="s">
        <v>20</v>
      </c>
      <c r="H2620" t="s">
        <v>21</v>
      </c>
      <c r="I2620" t="s">
        <v>22</v>
      </c>
      <c r="J2620" t="b">
        <v>1</v>
      </c>
      <c r="K2620" t="s">
        <v>2025</v>
      </c>
      <c r="L2620" t="s">
        <v>2026</v>
      </c>
      <c r="M2620" t="b">
        <v>0</v>
      </c>
      <c r="N2620" t="s">
        <v>25</v>
      </c>
      <c r="O2620">
        <v>11787</v>
      </c>
      <c r="P2620">
        <v>4757635</v>
      </c>
      <c r="Q2620" t="b">
        <v>0</v>
      </c>
      <c r="R2620">
        <v>20171011</v>
      </c>
    </row>
    <row r="2621" spans="1:18" hidden="1" x14ac:dyDescent="0.25">
      <c r="A2621">
        <v>2010</v>
      </c>
      <c r="B2621" t="s">
        <v>355</v>
      </c>
      <c r="C2621" t="s">
        <v>356</v>
      </c>
      <c r="D2621">
        <v>37</v>
      </c>
      <c r="E2621">
        <v>56</v>
      </c>
      <c r="F2621">
        <v>47</v>
      </c>
      <c r="G2621" t="s">
        <v>20</v>
      </c>
      <c r="H2621" t="s">
        <v>21</v>
      </c>
      <c r="I2621" t="s">
        <v>22</v>
      </c>
      <c r="J2621" t="b">
        <v>0</v>
      </c>
      <c r="K2621" t="s">
        <v>2027</v>
      </c>
      <c r="L2621" t="s">
        <v>29</v>
      </c>
      <c r="M2621" t="b">
        <v>0</v>
      </c>
      <c r="N2621" t="s">
        <v>25</v>
      </c>
      <c r="O2621">
        <v>1145074</v>
      </c>
      <c r="P2621">
        <v>2660079</v>
      </c>
      <c r="Q2621" t="b">
        <v>0</v>
      </c>
      <c r="R2621">
        <v>20171011</v>
      </c>
    </row>
    <row r="2622" spans="1:18" hidden="1" x14ac:dyDescent="0.25">
      <c r="A2622">
        <v>2010</v>
      </c>
      <c r="B2622" t="s">
        <v>355</v>
      </c>
      <c r="C2622" t="s">
        <v>356</v>
      </c>
      <c r="D2622">
        <v>37</v>
      </c>
      <c r="E2622">
        <v>56</v>
      </c>
      <c r="F2622">
        <v>47</v>
      </c>
      <c r="G2622" t="s">
        <v>20</v>
      </c>
      <c r="H2622" t="s">
        <v>21</v>
      </c>
      <c r="I2622" t="s">
        <v>22</v>
      </c>
      <c r="J2622" t="b">
        <v>0</v>
      </c>
      <c r="K2622" t="s">
        <v>193</v>
      </c>
      <c r="L2622" t="s">
        <v>193</v>
      </c>
      <c r="M2622" t="b">
        <v>1</v>
      </c>
      <c r="N2622" t="s">
        <v>25</v>
      </c>
      <c r="O2622">
        <v>1272</v>
      </c>
      <c r="P2622">
        <v>2660079</v>
      </c>
      <c r="Q2622" t="b">
        <v>0</v>
      </c>
      <c r="R2622">
        <v>20171011</v>
      </c>
    </row>
    <row r="2623" spans="1:18" hidden="1" x14ac:dyDescent="0.25">
      <c r="A2623">
        <v>2010</v>
      </c>
      <c r="B2623" t="s">
        <v>355</v>
      </c>
      <c r="C2623" t="s">
        <v>356</v>
      </c>
      <c r="D2623">
        <v>37</v>
      </c>
      <c r="E2623">
        <v>56</v>
      </c>
      <c r="F2623">
        <v>47</v>
      </c>
      <c r="G2623" t="s">
        <v>20</v>
      </c>
      <c r="H2623" t="s">
        <v>21</v>
      </c>
      <c r="I2623" t="s">
        <v>22</v>
      </c>
      <c r="J2623" t="b">
        <v>0</v>
      </c>
      <c r="K2623" t="s">
        <v>2028</v>
      </c>
      <c r="L2623" t="s">
        <v>31</v>
      </c>
      <c r="M2623" t="b">
        <v>0</v>
      </c>
      <c r="N2623" t="s">
        <v>25</v>
      </c>
      <c r="O2623">
        <v>55687</v>
      </c>
      <c r="P2623">
        <v>2660079</v>
      </c>
      <c r="Q2623" t="b">
        <v>0</v>
      </c>
      <c r="R2623">
        <v>20171011</v>
      </c>
    </row>
    <row r="2624" spans="1:18" hidden="1" x14ac:dyDescent="0.25">
      <c r="A2624">
        <v>2010</v>
      </c>
      <c r="B2624" t="s">
        <v>355</v>
      </c>
      <c r="C2624" t="s">
        <v>356</v>
      </c>
      <c r="D2624">
        <v>37</v>
      </c>
      <c r="E2624">
        <v>56</v>
      </c>
      <c r="F2624">
        <v>47</v>
      </c>
      <c r="G2624" t="s">
        <v>20</v>
      </c>
      <c r="H2624" t="s">
        <v>21</v>
      </c>
      <c r="I2624" t="s">
        <v>22</v>
      </c>
      <c r="J2624" t="b">
        <v>0</v>
      </c>
      <c r="K2624" t="s">
        <v>1701</v>
      </c>
      <c r="L2624" t="s">
        <v>24</v>
      </c>
      <c r="M2624" t="b">
        <v>0</v>
      </c>
      <c r="N2624" t="s">
        <v>25</v>
      </c>
      <c r="O2624">
        <v>1458046</v>
      </c>
      <c r="P2624">
        <v>2660079</v>
      </c>
      <c r="Q2624" t="b">
        <v>0</v>
      </c>
      <c r="R2624">
        <v>20171011</v>
      </c>
    </row>
    <row r="2625" spans="1:18" hidden="1" x14ac:dyDescent="0.25">
      <c r="A2625">
        <v>2010</v>
      </c>
      <c r="B2625" t="s">
        <v>162</v>
      </c>
      <c r="C2625" t="s">
        <v>163</v>
      </c>
      <c r="D2625">
        <v>38</v>
      </c>
      <c r="E2625">
        <v>44</v>
      </c>
      <c r="F2625">
        <v>36</v>
      </c>
      <c r="G2625" t="s">
        <v>20</v>
      </c>
      <c r="H2625" t="s">
        <v>21</v>
      </c>
      <c r="I2625" t="s">
        <v>22</v>
      </c>
      <c r="J2625" t="b">
        <v>0</v>
      </c>
      <c r="K2625" t="s">
        <v>2029</v>
      </c>
      <c r="L2625" t="s">
        <v>31</v>
      </c>
      <c r="M2625" t="b">
        <v>0</v>
      </c>
      <c r="N2625" t="s">
        <v>25</v>
      </c>
      <c r="O2625">
        <v>3890</v>
      </c>
      <c r="P2625">
        <v>238534</v>
      </c>
      <c r="Q2625" t="b">
        <v>0</v>
      </c>
      <c r="R2625">
        <v>20171011</v>
      </c>
    </row>
    <row r="2626" spans="1:18" hidden="1" x14ac:dyDescent="0.25">
      <c r="A2626">
        <v>2010</v>
      </c>
      <c r="B2626" t="s">
        <v>162</v>
      </c>
      <c r="C2626" t="s">
        <v>163</v>
      </c>
      <c r="D2626">
        <v>38</v>
      </c>
      <c r="E2626">
        <v>44</v>
      </c>
      <c r="F2626">
        <v>36</v>
      </c>
      <c r="G2626" t="s">
        <v>20</v>
      </c>
      <c r="H2626" t="s">
        <v>21</v>
      </c>
      <c r="I2626" t="s">
        <v>22</v>
      </c>
      <c r="J2626" t="b">
        <v>0</v>
      </c>
      <c r="K2626" t="s">
        <v>2030</v>
      </c>
      <c r="L2626" t="s">
        <v>1497</v>
      </c>
      <c r="M2626" t="b">
        <v>0</v>
      </c>
      <c r="N2626" t="s">
        <v>25</v>
      </c>
      <c r="O2626">
        <v>52955</v>
      </c>
      <c r="P2626">
        <v>238534</v>
      </c>
      <c r="Q2626" t="b">
        <v>0</v>
      </c>
      <c r="R2626">
        <v>20171011</v>
      </c>
    </row>
    <row r="2627" spans="1:18" hidden="1" x14ac:dyDescent="0.25">
      <c r="A2627">
        <v>2010</v>
      </c>
      <c r="B2627" t="s">
        <v>162</v>
      </c>
      <c r="C2627" t="s">
        <v>163</v>
      </c>
      <c r="D2627">
        <v>38</v>
      </c>
      <c r="E2627">
        <v>44</v>
      </c>
      <c r="F2627">
        <v>36</v>
      </c>
      <c r="G2627" t="s">
        <v>20</v>
      </c>
      <c r="H2627" t="s">
        <v>21</v>
      </c>
      <c r="I2627" t="s">
        <v>22</v>
      </c>
      <c r="J2627" t="b">
        <v>0</v>
      </c>
      <c r="K2627" t="s">
        <v>2031</v>
      </c>
      <c r="L2627" t="s">
        <v>24</v>
      </c>
      <c r="M2627" t="b">
        <v>0</v>
      </c>
      <c r="N2627" t="s">
        <v>25</v>
      </c>
      <c r="O2627">
        <v>181689</v>
      </c>
      <c r="P2627">
        <v>238534</v>
      </c>
      <c r="Q2627" t="b">
        <v>0</v>
      </c>
      <c r="R2627">
        <v>20171011</v>
      </c>
    </row>
    <row r="2628" spans="1:18" hidden="1" x14ac:dyDescent="0.25">
      <c r="A2628">
        <v>2010</v>
      </c>
      <c r="B2628" t="s">
        <v>167</v>
      </c>
      <c r="C2628" t="s">
        <v>168</v>
      </c>
      <c r="D2628">
        <v>39</v>
      </c>
      <c r="E2628">
        <v>31</v>
      </c>
      <c r="F2628">
        <v>24</v>
      </c>
      <c r="G2628" t="s">
        <v>20</v>
      </c>
      <c r="H2628" t="s">
        <v>21</v>
      </c>
      <c r="I2628" t="s">
        <v>22</v>
      </c>
      <c r="J2628" t="b">
        <v>0</v>
      </c>
      <c r="K2628" t="s">
        <v>2032</v>
      </c>
      <c r="L2628" t="s">
        <v>29</v>
      </c>
      <c r="M2628" t="b">
        <v>0</v>
      </c>
      <c r="N2628" t="s">
        <v>25</v>
      </c>
      <c r="O2628">
        <v>1503297</v>
      </c>
      <c r="P2628">
        <v>3815098</v>
      </c>
      <c r="Q2628" t="b">
        <v>0</v>
      </c>
      <c r="R2628">
        <v>20171011</v>
      </c>
    </row>
    <row r="2629" spans="1:18" hidden="1" x14ac:dyDescent="0.25">
      <c r="A2629">
        <v>2010</v>
      </c>
      <c r="B2629" t="s">
        <v>167</v>
      </c>
      <c r="C2629" t="s">
        <v>168</v>
      </c>
      <c r="D2629">
        <v>39</v>
      </c>
      <c r="E2629">
        <v>31</v>
      </c>
      <c r="F2629">
        <v>24</v>
      </c>
      <c r="G2629" t="s">
        <v>20</v>
      </c>
      <c r="H2629" t="s">
        <v>21</v>
      </c>
      <c r="I2629" t="s">
        <v>22</v>
      </c>
      <c r="J2629" t="b">
        <v>0</v>
      </c>
      <c r="K2629" t="s">
        <v>193</v>
      </c>
      <c r="L2629" t="s">
        <v>193</v>
      </c>
      <c r="M2629" t="b">
        <v>1</v>
      </c>
      <c r="N2629" t="s">
        <v>25</v>
      </c>
      <c r="O2629">
        <v>648</v>
      </c>
      <c r="P2629">
        <v>3815098</v>
      </c>
      <c r="Q2629" t="b">
        <v>0</v>
      </c>
      <c r="R2629">
        <v>20171011</v>
      </c>
    </row>
    <row r="2630" spans="1:18" hidden="1" x14ac:dyDescent="0.25">
      <c r="A2630">
        <v>2010</v>
      </c>
      <c r="B2630" t="s">
        <v>167</v>
      </c>
      <c r="C2630" t="s">
        <v>168</v>
      </c>
      <c r="D2630">
        <v>39</v>
      </c>
      <c r="E2630">
        <v>31</v>
      </c>
      <c r="F2630">
        <v>24</v>
      </c>
      <c r="G2630" t="s">
        <v>20</v>
      </c>
      <c r="H2630" t="s">
        <v>21</v>
      </c>
      <c r="I2630" t="s">
        <v>22</v>
      </c>
      <c r="J2630" t="b">
        <v>0</v>
      </c>
      <c r="K2630" t="s">
        <v>2033</v>
      </c>
      <c r="L2630" t="s">
        <v>24</v>
      </c>
      <c r="M2630" t="b">
        <v>0</v>
      </c>
      <c r="N2630" t="s">
        <v>25</v>
      </c>
      <c r="O2630">
        <v>2168742</v>
      </c>
      <c r="P2630">
        <v>3815098</v>
      </c>
      <c r="Q2630" t="b">
        <v>0</v>
      </c>
      <c r="R2630">
        <v>20171011</v>
      </c>
    </row>
    <row r="2631" spans="1:18" hidden="1" x14ac:dyDescent="0.25">
      <c r="A2631">
        <v>2010</v>
      </c>
      <c r="B2631" t="s">
        <v>167</v>
      </c>
      <c r="C2631" t="s">
        <v>168</v>
      </c>
      <c r="D2631">
        <v>39</v>
      </c>
      <c r="E2631">
        <v>31</v>
      </c>
      <c r="F2631">
        <v>24</v>
      </c>
      <c r="G2631" t="s">
        <v>20</v>
      </c>
      <c r="H2631" t="s">
        <v>21</v>
      </c>
      <c r="I2631" t="s">
        <v>22</v>
      </c>
      <c r="J2631" t="b">
        <v>0</v>
      </c>
      <c r="K2631" t="s">
        <v>2034</v>
      </c>
      <c r="L2631" t="s">
        <v>27</v>
      </c>
      <c r="M2631" t="b">
        <v>0</v>
      </c>
      <c r="N2631" t="s">
        <v>25</v>
      </c>
      <c r="O2631">
        <v>50101</v>
      </c>
      <c r="P2631">
        <v>3815098</v>
      </c>
      <c r="Q2631" t="b">
        <v>0</v>
      </c>
      <c r="R2631">
        <v>20171011</v>
      </c>
    </row>
    <row r="2632" spans="1:18" hidden="1" x14ac:dyDescent="0.25">
      <c r="A2632">
        <v>2010</v>
      </c>
      <c r="B2632" t="s">
        <v>167</v>
      </c>
      <c r="C2632" t="s">
        <v>168</v>
      </c>
      <c r="D2632">
        <v>39</v>
      </c>
      <c r="E2632">
        <v>31</v>
      </c>
      <c r="F2632">
        <v>24</v>
      </c>
      <c r="G2632" t="s">
        <v>20</v>
      </c>
      <c r="H2632" t="s">
        <v>21</v>
      </c>
      <c r="I2632" t="s">
        <v>22</v>
      </c>
      <c r="J2632" t="b">
        <v>0</v>
      </c>
      <c r="K2632" t="s">
        <v>2035</v>
      </c>
      <c r="L2632" t="s">
        <v>327</v>
      </c>
      <c r="M2632" t="b">
        <v>0</v>
      </c>
      <c r="N2632" t="s">
        <v>25</v>
      </c>
      <c r="O2632">
        <v>26454</v>
      </c>
      <c r="P2632">
        <v>3815098</v>
      </c>
      <c r="Q2632" t="b">
        <v>0</v>
      </c>
      <c r="R2632">
        <v>20171011</v>
      </c>
    </row>
    <row r="2633" spans="1:18" hidden="1" x14ac:dyDescent="0.25">
      <c r="A2633">
        <v>2010</v>
      </c>
      <c r="B2633" t="s">
        <v>167</v>
      </c>
      <c r="C2633" t="s">
        <v>168</v>
      </c>
      <c r="D2633">
        <v>39</v>
      </c>
      <c r="E2633">
        <v>31</v>
      </c>
      <c r="F2633">
        <v>24</v>
      </c>
      <c r="G2633" t="s">
        <v>20</v>
      </c>
      <c r="H2633" t="s">
        <v>21</v>
      </c>
      <c r="I2633" t="s">
        <v>22</v>
      </c>
      <c r="J2633" t="b">
        <v>0</v>
      </c>
      <c r="K2633" t="s">
        <v>2036</v>
      </c>
      <c r="L2633" t="s">
        <v>182</v>
      </c>
      <c r="M2633" t="b">
        <v>0</v>
      </c>
      <c r="N2633" t="s">
        <v>25</v>
      </c>
      <c r="O2633">
        <v>65856</v>
      </c>
      <c r="P2633">
        <v>3815098</v>
      </c>
      <c r="Q2633" t="b">
        <v>0</v>
      </c>
      <c r="R2633">
        <v>20171011</v>
      </c>
    </row>
    <row r="2634" spans="1:18" hidden="1" x14ac:dyDescent="0.25">
      <c r="A2634">
        <v>2010</v>
      </c>
      <c r="B2634" t="s">
        <v>359</v>
      </c>
      <c r="C2634" t="s">
        <v>360</v>
      </c>
      <c r="D2634">
        <v>40</v>
      </c>
      <c r="E2634">
        <v>73</v>
      </c>
      <c r="F2634">
        <v>53</v>
      </c>
      <c r="G2634" t="s">
        <v>20</v>
      </c>
      <c r="H2634" t="s">
        <v>21</v>
      </c>
      <c r="I2634" t="s">
        <v>22</v>
      </c>
      <c r="J2634" t="b">
        <v>0</v>
      </c>
      <c r="K2634" t="s">
        <v>1900</v>
      </c>
      <c r="L2634" t="s">
        <v>27</v>
      </c>
      <c r="M2634" t="b">
        <v>0</v>
      </c>
      <c r="N2634" t="s">
        <v>25</v>
      </c>
      <c r="O2634">
        <v>25048</v>
      </c>
      <c r="P2634">
        <v>1017151</v>
      </c>
      <c r="Q2634" t="b">
        <v>0</v>
      </c>
      <c r="R2634">
        <v>20171011</v>
      </c>
    </row>
    <row r="2635" spans="1:18" hidden="1" x14ac:dyDescent="0.25">
      <c r="A2635">
        <v>2010</v>
      </c>
      <c r="B2635" t="s">
        <v>359</v>
      </c>
      <c r="C2635" t="s">
        <v>360</v>
      </c>
      <c r="D2635">
        <v>40</v>
      </c>
      <c r="E2635">
        <v>73</v>
      </c>
      <c r="F2635">
        <v>53</v>
      </c>
      <c r="G2635" t="s">
        <v>20</v>
      </c>
      <c r="H2635" t="s">
        <v>21</v>
      </c>
      <c r="I2635" t="s">
        <v>22</v>
      </c>
      <c r="J2635" t="b">
        <v>0</v>
      </c>
      <c r="K2635" t="s">
        <v>2037</v>
      </c>
      <c r="L2635" t="s">
        <v>24</v>
      </c>
      <c r="M2635" t="b">
        <v>0</v>
      </c>
      <c r="N2635" t="s">
        <v>25</v>
      </c>
      <c r="O2635">
        <v>718482</v>
      </c>
      <c r="P2635">
        <v>1017151</v>
      </c>
      <c r="Q2635" t="b">
        <v>0</v>
      </c>
      <c r="R2635">
        <v>20171011</v>
      </c>
    </row>
    <row r="2636" spans="1:18" hidden="1" x14ac:dyDescent="0.25">
      <c r="A2636">
        <v>2010</v>
      </c>
      <c r="B2636" t="s">
        <v>359</v>
      </c>
      <c r="C2636" t="s">
        <v>360</v>
      </c>
      <c r="D2636">
        <v>40</v>
      </c>
      <c r="E2636">
        <v>73</v>
      </c>
      <c r="F2636">
        <v>53</v>
      </c>
      <c r="G2636" t="s">
        <v>20</v>
      </c>
      <c r="H2636" t="s">
        <v>21</v>
      </c>
      <c r="I2636" t="s">
        <v>22</v>
      </c>
      <c r="J2636" t="b">
        <v>0</v>
      </c>
      <c r="K2636" t="s">
        <v>2038</v>
      </c>
      <c r="L2636" t="s">
        <v>29</v>
      </c>
      <c r="M2636" t="b">
        <v>0</v>
      </c>
      <c r="N2636" t="s">
        <v>25</v>
      </c>
      <c r="O2636">
        <v>265814</v>
      </c>
      <c r="P2636">
        <v>1017151</v>
      </c>
      <c r="Q2636" t="b">
        <v>0</v>
      </c>
      <c r="R2636">
        <v>20171011</v>
      </c>
    </row>
    <row r="2637" spans="1:18" hidden="1" x14ac:dyDescent="0.25">
      <c r="A2637">
        <v>2010</v>
      </c>
      <c r="B2637" t="s">
        <v>359</v>
      </c>
      <c r="C2637" t="s">
        <v>360</v>
      </c>
      <c r="D2637">
        <v>40</v>
      </c>
      <c r="E2637">
        <v>73</v>
      </c>
      <c r="F2637">
        <v>53</v>
      </c>
      <c r="G2637" t="s">
        <v>20</v>
      </c>
      <c r="H2637" t="s">
        <v>21</v>
      </c>
      <c r="I2637" t="s">
        <v>22</v>
      </c>
      <c r="J2637" t="b">
        <v>0</v>
      </c>
      <c r="K2637" t="s">
        <v>2039</v>
      </c>
      <c r="L2637" t="s">
        <v>27</v>
      </c>
      <c r="M2637" t="b">
        <v>0</v>
      </c>
      <c r="N2637" t="s">
        <v>25</v>
      </c>
      <c r="O2637">
        <v>7807</v>
      </c>
      <c r="P2637">
        <v>1017151</v>
      </c>
      <c r="Q2637" t="b">
        <v>0</v>
      </c>
      <c r="R2637">
        <v>20171011</v>
      </c>
    </row>
    <row r="2638" spans="1:18" hidden="1" x14ac:dyDescent="0.25">
      <c r="A2638">
        <v>2010</v>
      </c>
      <c r="B2638" t="s">
        <v>367</v>
      </c>
      <c r="C2638" t="s">
        <v>368</v>
      </c>
      <c r="D2638">
        <v>41</v>
      </c>
      <c r="E2638">
        <v>92</v>
      </c>
      <c r="F2638">
        <v>72</v>
      </c>
      <c r="G2638" t="s">
        <v>20</v>
      </c>
      <c r="H2638" t="s">
        <v>21</v>
      </c>
      <c r="I2638" t="s">
        <v>22</v>
      </c>
      <c r="J2638" t="b">
        <v>0</v>
      </c>
      <c r="K2638" t="s">
        <v>2040</v>
      </c>
      <c r="L2638" t="s">
        <v>1491</v>
      </c>
      <c r="M2638" t="b">
        <v>0</v>
      </c>
      <c r="N2638" t="s">
        <v>25</v>
      </c>
      <c r="O2638">
        <v>18940</v>
      </c>
      <c r="P2638">
        <v>1442588</v>
      </c>
      <c r="Q2638" t="b">
        <v>0</v>
      </c>
      <c r="R2638">
        <v>20171011</v>
      </c>
    </row>
    <row r="2639" spans="1:18" hidden="1" x14ac:dyDescent="0.25">
      <c r="A2639">
        <v>2010</v>
      </c>
      <c r="B2639" t="s">
        <v>367</v>
      </c>
      <c r="C2639" t="s">
        <v>368</v>
      </c>
      <c r="D2639">
        <v>41</v>
      </c>
      <c r="E2639">
        <v>92</v>
      </c>
      <c r="F2639">
        <v>72</v>
      </c>
      <c r="G2639" t="s">
        <v>20</v>
      </c>
      <c r="H2639" t="s">
        <v>21</v>
      </c>
      <c r="I2639" t="s">
        <v>22</v>
      </c>
      <c r="J2639" t="b">
        <v>0</v>
      </c>
      <c r="K2639" t="s">
        <v>2041</v>
      </c>
      <c r="L2639" t="s">
        <v>24</v>
      </c>
      <c r="M2639" t="b">
        <v>0</v>
      </c>
      <c r="N2639" t="s">
        <v>25</v>
      </c>
      <c r="O2639">
        <v>566199</v>
      </c>
      <c r="P2639">
        <v>1442588</v>
      </c>
      <c r="Q2639" t="b">
        <v>0</v>
      </c>
      <c r="R2639">
        <v>20171011</v>
      </c>
    </row>
    <row r="2640" spans="1:18" hidden="1" x14ac:dyDescent="0.25">
      <c r="A2640">
        <v>2010</v>
      </c>
      <c r="B2640" t="s">
        <v>367</v>
      </c>
      <c r="C2640" t="s">
        <v>368</v>
      </c>
      <c r="D2640">
        <v>41</v>
      </c>
      <c r="E2640">
        <v>92</v>
      </c>
      <c r="F2640">
        <v>72</v>
      </c>
      <c r="G2640" t="s">
        <v>20</v>
      </c>
      <c r="H2640" t="s">
        <v>21</v>
      </c>
      <c r="I2640" t="s">
        <v>22</v>
      </c>
      <c r="J2640" t="b">
        <v>0</v>
      </c>
      <c r="K2640" t="s">
        <v>1378</v>
      </c>
      <c r="L2640" t="s">
        <v>29</v>
      </c>
      <c r="M2640" t="b">
        <v>0</v>
      </c>
      <c r="N2640" t="s">
        <v>25</v>
      </c>
      <c r="O2640">
        <v>825507</v>
      </c>
      <c r="P2640">
        <v>1442588</v>
      </c>
      <c r="Q2640" t="b">
        <v>0</v>
      </c>
      <c r="R2640">
        <v>20171011</v>
      </c>
    </row>
    <row r="2641" spans="1:18" hidden="1" x14ac:dyDescent="0.25">
      <c r="A2641">
        <v>2010</v>
      </c>
      <c r="B2641" t="s">
        <v>367</v>
      </c>
      <c r="C2641" t="s">
        <v>368</v>
      </c>
      <c r="D2641">
        <v>41</v>
      </c>
      <c r="E2641">
        <v>92</v>
      </c>
      <c r="F2641">
        <v>72</v>
      </c>
      <c r="G2641" t="s">
        <v>20</v>
      </c>
      <c r="H2641" t="s">
        <v>21</v>
      </c>
      <c r="I2641" t="s">
        <v>22</v>
      </c>
      <c r="J2641" t="b">
        <v>0</v>
      </c>
      <c r="K2641" t="s">
        <v>2042</v>
      </c>
      <c r="L2641" t="s">
        <v>31</v>
      </c>
      <c r="M2641" t="b">
        <v>0</v>
      </c>
      <c r="N2641" t="s">
        <v>25</v>
      </c>
      <c r="O2641">
        <v>16028</v>
      </c>
      <c r="P2641">
        <v>1442588</v>
      </c>
      <c r="Q2641" t="b">
        <v>0</v>
      </c>
      <c r="R2641">
        <v>20171011</v>
      </c>
    </row>
    <row r="2642" spans="1:18" hidden="1" x14ac:dyDescent="0.25">
      <c r="A2642">
        <v>2010</v>
      </c>
      <c r="B2642" t="s">
        <v>367</v>
      </c>
      <c r="C2642" t="s">
        <v>368</v>
      </c>
      <c r="D2642">
        <v>41</v>
      </c>
      <c r="E2642">
        <v>92</v>
      </c>
      <c r="F2642">
        <v>72</v>
      </c>
      <c r="G2642" t="s">
        <v>20</v>
      </c>
      <c r="H2642" t="s">
        <v>21</v>
      </c>
      <c r="I2642" t="s">
        <v>22</v>
      </c>
      <c r="J2642" t="b">
        <v>0</v>
      </c>
      <c r="K2642" t="s">
        <v>134</v>
      </c>
      <c r="M2642" t="b">
        <v>0</v>
      </c>
      <c r="N2642" t="s">
        <v>25</v>
      </c>
      <c r="O2642">
        <v>1448</v>
      </c>
      <c r="P2642">
        <v>1442588</v>
      </c>
      <c r="Q2642" t="b">
        <v>0</v>
      </c>
      <c r="R2642">
        <v>20171011</v>
      </c>
    </row>
    <row r="2643" spans="1:18" hidden="1" x14ac:dyDescent="0.25">
      <c r="A2643">
        <v>2010</v>
      </c>
      <c r="B2643" t="s">
        <v>367</v>
      </c>
      <c r="C2643" t="s">
        <v>368</v>
      </c>
      <c r="D2643">
        <v>41</v>
      </c>
      <c r="E2643">
        <v>92</v>
      </c>
      <c r="F2643">
        <v>72</v>
      </c>
      <c r="G2643" t="s">
        <v>20</v>
      </c>
      <c r="H2643" t="s">
        <v>21</v>
      </c>
      <c r="I2643" t="s">
        <v>22</v>
      </c>
      <c r="J2643" t="b">
        <v>0</v>
      </c>
      <c r="K2643" t="s">
        <v>2043</v>
      </c>
      <c r="L2643" t="s">
        <v>1773</v>
      </c>
      <c r="M2643" t="b">
        <v>0</v>
      </c>
      <c r="N2643" t="s">
        <v>25</v>
      </c>
      <c r="O2643">
        <v>14466</v>
      </c>
      <c r="P2643">
        <v>1442588</v>
      </c>
      <c r="Q2643" t="b">
        <v>0</v>
      </c>
      <c r="R2643">
        <v>20171011</v>
      </c>
    </row>
    <row r="2644" spans="1:18" hidden="1" x14ac:dyDescent="0.25">
      <c r="A2644">
        <v>2010</v>
      </c>
      <c r="B2644" t="s">
        <v>175</v>
      </c>
      <c r="C2644" t="s">
        <v>176</v>
      </c>
      <c r="D2644">
        <v>42</v>
      </c>
      <c r="E2644">
        <v>23</v>
      </c>
      <c r="F2644">
        <v>14</v>
      </c>
      <c r="G2644" t="s">
        <v>20</v>
      </c>
      <c r="H2644" t="s">
        <v>21</v>
      </c>
      <c r="I2644" t="s">
        <v>22</v>
      </c>
      <c r="J2644" t="b">
        <v>0</v>
      </c>
      <c r="K2644" t="s">
        <v>2044</v>
      </c>
      <c r="L2644" t="s">
        <v>24</v>
      </c>
      <c r="M2644" t="b">
        <v>0</v>
      </c>
      <c r="N2644" t="s">
        <v>25</v>
      </c>
      <c r="O2644">
        <v>2028945</v>
      </c>
      <c r="P2644">
        <v>3977661</v>
      </c>
      <c r="Q2644" t="b">
        <v>0</v>
      </c>
      <c r="R2644">
        <v>20171011</v>
      </c>
    </row>
    <row r="2645" spans="1:18" hidden="1" x14ac:dyDescent="0.25">
      <c r="A2645">
        <v>2010</v>
      </c>
      <c r="B2645" t="s">
        <v>175</v>
      </c>
      <c r="C2645" t="s">
        <v>176</v>
      </c>
      <c r="D2645">
        <v>42</v>
      </c>
      <c r="E2645">
        <v>23</v>
      </c>
      <c r="F2645">
        <v>14</v>
      </c>
      <c r="G2645" t="s">
        <v>20</v>
      </c>
      <c r="H2645" t="s">
        <v>21</v>
      </c>
      <c r="I2645" t="s">
        <v>22</v>
      </c>
      <c r="J2645" t="b">
        <v>0</v>
      </c>
      <c r="K2645" t="s">
        <v>2045</v>
      </c>
      <c r="L2645" t="s">
        <v>29</v>
      </c>
      <c r="M2645" t="b">
        <v>0</v>
      </c>
      <c r="N2645" t="s">
        <v>25</v>
      </c>
      <c r="O2645">
        <v>1948716</v>
      </c>
      <c r="P2645">
        <v>3977661</v>
      </c>
      <c r="Q2645" t="b">
        <v>0</v>
      </c>
      <c r="R2645">
        <v>20171011</v>
      </c>
    </row>
    <row r="2646" spans="1:18" hidden="1" x14ac:dyDescent="0.25">
      <c r="A2646">
        <v>2010</v>
      </c>
      <c r="B2646" t="s">
        <v>373</v>
      </c>
      <c r="C2646" t="s">
        <v>374</v>
      </c>
      <c r="D2646">
        <v>45</v>
      </c>
      <c r="E2646">
        <v>57</v>
      </c>
      <c r="F2646">
        <v>48</v>
      </c>
      <c r="G2646" t="s">
        <v>20</v>
      </c>
      <c r="H2646" t="s">
        <v>21</v>
      </c>
      <c r="I2646" t="s">
        <v>22</v>
      </c>
      <c r="J2646" t="b">
        <v>0</v>
      </c>
      <c r="K2646" t="s">
        <v>193</v>
      </c>
      <c r="L2646" t="s">
        <v>193</v>
      </c>
      <c r="M2646" t="b">
        <v>1</v>
      </c>
      <c r="N2646" t="s">
        <v>25</v>
      </c>
      <c r="O2646">
        <v>21953</v>
      </c>
      <c r="P2646">
        <v>1318794</v>
      </c>
      <c r="Q2646" t="b">
        <v>0</v>
      </c>
      <c r="R2646">
        <v>20171011</v>
      </c>
    </row>
    <row r="2647" spans="1:18" hidden="1" x14ac:dyDescent="0.25">
      <c r="A2647">
        <v>2010</v>
      </c>
      <c r="B2647" t="s">
        <v>373</v>
      </c>
      <c r="C2647" t="s">
        <v>374</v>
      </c>
      <c r="D2647">
        <v>45</v>
      </c>
      <c r="E2647">
        <v>57</v>
      </c>
      <c r="F2647">
        <v>48</v>
      </c>
      <c r="G2647" t="s">
        <v>20</v>
      </c>
      <c r="H2647" t="s">
        <v>21</v>
      </c>
      <c r="I2647" t="s">
        <v>22</v>
      </c>
      <c r="J2647" t="b">
        <v>0</v>
      </c>
      <c r="K2647" t="s">
        <v>2046</v>
      </c>
      <c r="L2647" t="s">
        <v>932</v>
      </c>
      <c r="M2647" t="b">
        <v>0</v>
      </c>
      <c r="N2647" t="s">
        <v>25</v>
      </c>
      <c r="O2647">
        <v>121472</v>
      </c>
      <c r="P2647">
        <v>1318794</v>
      </c>
      <c r="Q2647" t="b">
        <v>0</v>
      </c>
      <c r="R2647">
        <v>20171011</v>
      </c>
    </row>
    <row r="2648" spans="1:18" hidden="1" x14ac:dyDescent="0.25">
      <c r="A2648">
        <v>2010</v>
      </c>
      <c r="B2648" t="s">
        <v>373</v>
      </c>
      <c r="C2648" t="s">
        <v>374</v>
      </c>
      <c r="D2648">
        <v>45</v>
      </c>
      <c r="E2648">
        <v>57</v>
      </c>
      <c r="F2648">
        <v>48</v>
      </c>
      <c r="G2648" t="s">
        <v>20</v>
      </c>
      <c r="H2648" t="s">
        <v>21</v>
      </c>
      <c r="I2648" t="s">
        <v>22</v>
      </c>
      <c r="J2648" t="b">
        <v>0</v>
      </c>
      <c r="K2648" t="s">
        <v>2047</v>
      </c>
      <c r="L2648" t="s">
        <v>29</v>
      </c>
      <c r="M2648" t="b">
        <v>0</v>
      </c>
      <c r="N2648" t="s">
        <v>25</v>
      </c>
      <c r="O2648">
        <v>364598</v>
      </c>
      <c r="P2648">
        <v>1318794</v>
      </c>
      <c r="Q2648" t="b">
        <v>0</v>
      </c>
      <c r="R2648">
        <v>20171011</v>
      </c>
    </row>
    <row r="2649" spans="1:18" hidden="1" x14ac:dyDescent="0.25">
      <c r="A2649">
        <v>2010</v>
      </c>
      <c r="B2649" t="s">
        <v>373</v>
      </c>
      <c r="C2649" t="s">
        <v>374</v>
      </c>
      <c r="D2649">
        <v>45</v>
      </c>
      <c r="E2649">
        <v>57</v>
      </c>
      <c r="F2649">
        <v>48</v>
      </c>
      <c r="G2649" t="s">
        <v>20</v>
      </c>
      <c r="H2649" t="s">
        <v>21</v>
      </c>
      <c r="I2649" t="s">
        <v>22</v>
      </c>
      <c r="J2649" t="b">
        <v>0</v>
      </c>
      <c r="K2649" t="s">
        <v>1718</v>
      </c>
      <c r="L2649" t="s">
        <v>24</v>
      </c>
      <c r="M2649" t="b">
        <v>0</v>
      </c>
      <c r="N2649" t="s">
        <v>25</v>
      </c>
      <c r="O2649">
        <v>810771</v>
      </c>
      <c r="P2649">
        <v>1318794</v>
      </c>
      <c r="Q2649" t="b">
        <v>0</v>
      </c>
      <c r="R2649">
        <v>20171011</v>
      </c>
    </row>
    <row r="2650" spans="1:18" hidden="1" x14ac:dyDescent="0.25">
      <c r="A2650">
        <v>2010</v>
      </c>
      <c r="B2650" t="s">
        <v>377</v>
      </c>
      <c r="C2650" t="s">
        <v>378</v>
      </c>
      <c r="D2650">
        <v>46</v>
      </c>
      <c r="E2650">
        <v>45</v>
      </c>
      <c r="F2650">
        <v>37</v>
      </c>
      <c r="G2650" t="s">
        <v>20</v>
      </c>
      <c r="H2650" t="s">
        <v>21</v>
      </c>
      <c r="I2650" t="s">
        <v>22</v>
      </c>
      <c r="J2650" t="b">
        <v>0</v>
      </c>
      <c r="K2650" t="s">
        <v>1609</v>
      </c>
      <c r="L2650" t="s">
        <v>24</v>
      </c>
      <c r="M2650" t="b">
        <v>0</v>
      </c>
      <c r="N2650" t="s">
        <v>25</v>
      </c>
      <c r="O2650">
        <v>227947</v>
      </c>
      <c r="P2650">
        <v>227947</v>
      </c>
      <c r="Q2650" t="b">
        <v>0</v>
      </c>
      <c r="R2650">
        <v>20171011</v>
      </c>
    </row>
    <row r="2651" spans="1:18" hidden="1" x14ac:dyDescent="0.25">
      <c r="A2651">
        <v>2010</v>
      </c>
      <c r="B2651" t="s">
        <v>203</v>
      </c>
      <c r="C2651" t="s">
        <v>204</v>
      </c>
      <c r="D2651">
        <v>49</v>
      </c>
      <c r="E2651">
        <v>87</v>
      </c>
      <c r="F2651">
        <v>67</v>
      </c>
      <c r="G2651" t="s">
        <v>20</v>
      </c>
      <c r="H2651" t="s">
        <v>21</v>
      </c>
      <c r="I2651" t="s">
        <v>22</v>
      </c>
      <c r="J2651" t="b">
        <v>0</v>
      </c>
      <c r="K2651" t="s">
        <v>1821</v>
      </c>
      <c r="L2651" t="s">
        <v>182</v>
      </c>
      <c r="M2651" t="b">
        <v>0</v>
      </c>
      <c r="N2651" t="s">
        <v>25</v>
      </c>
      <c r="O2651">
        <v>33095</v>
      </c>
      <c r="P2651">
        <v>585230</v>
      </c>
      <c r="Q2651" t="b">
        <v>0</v>
      </c>
      <c r="R2651">
        <v>20171011</v>
      </c>
    </row>
    <row r="2652" spans="1:18" hidden="1" x14ac:dyDescent="0.25">
      <c r="A2652">
        <v>2010</v>
      </c>
      <c r="B2652" t="s">
        <v>203</v>
      </c>
      <c r="C2652" t="s">
        <v>204</v>
      </c>
      <c r="D2652">
        <v>49</v>
      </c>
      <c r="E2652">
        <v>87</v>
      </c>
      <c r="F2652">
        <v>67</v>
      </c>
      <c r="G2652" t="s">
        <v>20</v>
      </c>
      <c r="H2652" t="s">
        <v>21</v>
      </c>
      <c r="I2652" t="s">
        <v>22</v>
      </c>
      <c r="J2652" t="b">
        <v>0</v>
      </c>
      <c r="K2652" t="s">
        <v>2048</v>
      </c>
      <c r="L2652" t="s">
        <v>24</v>
      </c>
      <c r="M2652" t="b">
        <v>0</v>
      </c>
      <c r="N2652" t="s">
        <v>25</v>
      </c>
      <c r="O2652">
        <v>360403</v>
      </c>
      <c r="P2652">
        <v>585230</v>
      </c>
      <c r="Q2652" t="b">
        <v>0</v>
      </c>
      <c r="R2652">
        <v>20171011</v>
      </c>
    </row>
    <row r="2653" spans="1:18" hidden="1" x14ac:dyDescent="0.25">
      <c r="A2653">
        <v>2010</v>
      </c>
      <c r="B2653" t="s">
        <v>203</v>
      </c>
      <c r="C2653" t="s">
        <v>204</v>
      </c>
      <c r="D2653">
        <v>49</v>
      </c>
      <c r="E2653">
        <v>87</v>
      </c>
      <c r="F2653">
        <v>67</v>
      </c>
      <c r="G2653" t="s">
        <v>20</v>
      </c>
      <c r="H2653" t="s">
        <v>21</v>
      </c>
      <c r="I2653" t="s">
        <v>22</v>
      </c>
      <c r="J2653" t="b">
        <v>0</v>
      </c>
      <c r="K2653" t="s">
        <v>2049</v>
      </c>
      <c r="L2653" t="s">
        <v>29</v>
      </c>
      <c r="M2653" t="b">
        <v>0</v>
      </c>
      <c r="N2653" t="s">
        <v>25</v>
      </c>
      <c r="O2653">
        <v>191732</v>
      </c>
      <c r="P2653">
        <v>585230</v>
      </c>
      <c r="Q2653" t="b">
        <v>0</v>
      </c>
      <c r="R2653">
        <v>20171011</v>
      </c>
    </row>
    <row r="2654" spans="1:18" hidden="1" x14ac:dyDescent="0.25">
      <c r="A2654">
        <v>2010</v>
      </c>
      <c r="B2654" t="s">
        <v>209</v>
      </c>
      <c r="C2654" t="s">
        <v>210</v>
      </c>
      <c r="D2654">
        <v>50</v>
      </c>
      <c r="E2654">
        <v>13</v>
      </c>
      <c r="F2654">
        <v>6</v>
      </c>
      <c r="G2654" t="s">
        <v>20</v>
      </c>
      <c r="H2654" t="s">
        <v>21</v>
      </c>
      <c r="I2654" t="s">
        <v>22</v>
      </c>
      <c r="J2654" t="b">
        <v>0</v>
      </c>
      <c r="K2654" t="s">
        <v>2050</v>
      </c>
      <c r="L2654" t="s">
        <v>27</v>
      </c>
      <c r="M2654" t="b">
        <v>0</v>
      </c>
      <c r="N2654" t="s">
        <v>25</v>
      </c>
      <c r="O2654">
        <v>2356</v>
      </c>
      <c r="P2654">
        <v>235178</v>
      </c>
      <c r="Q2654" t="b">
        <v>0</v>
      </c>
      <c r="R2654">
        <v>20171011</v>
      </c>
    </row>
    <row r="2655" spans="1:18" hidden="1" x14ac:dyDescent="0.25">
      <c r="A2655">
        <v>2010</v>
      </c>
      <c r="B2655" t="s">
        <v>209</v>
      </c>
      <c r="C2655" t="s">
        <v>210</v>
      </c>
      <c r="D2655">
        <v>50</v>
      </c>
      <c r="E2655">
        <v>13</v>
      </c>
      <c r="F2655">
        <v>6</v>
      </c>
      <c r="G2655" t="s">
        <v>20</v>
      </c>
      <c r="H2655" t="s">
        <v>21</v>
      </c>
      <c r="I2655" t="s">
        <v>22</v>
      </c>
      <c r="J2655" t="b">
        <v>0</v>
      </c>
      <c r="K2655" t="s">
        <v>2051</v>
      </c>
      <c r="L2655" t="s">
        <v>24</v>
      </c>
      <c r="M2655" t="b">
        <v>0</v>
      </c>
      <c r="N2655" t="s">
        <v>25</v>
      </c>
      <c r="O2655">
        <v>72699</v>
      </c>
      <c r="P2655">
        <v>235178</v>
      </c>
      <c r="Q2655" t="b">
        <v>0</v>
      </c>
      <c r="R2655">
        <v>20171011</v>
      </c>
    </row>
    <row r="2656" spans="1:18" hidden="1" x14ac:dyDescent="0.25">
      <c r="A2656">
        <v>2010</v>
      </c>
      <c r="B2656" t="s">
        <v>209</v>
      </c>
      <c r="C2656" t="s">
        <v>210</v>
      </c>
      <c r="D2656">
        <v>50</v>
      </c>
      <c r="E2656">
        <v>13</v>
      </c>
      <c r="F2656">
        <v>6</v>
      </c>
      <c r="G2656" t="s">
        <v>20</v>
      </c>
      <c r="H2656" t="s">
        <v>21</v>
      </c>
      <c r="I2656" t="s">
        <v>22</v>
      </c>
      <c r="J2656" t="b">
        <v>0</v>
      </c>
      <c r="K2656" t="s">
        <v>2052</v>
      </c>
      <c r="L2656" t="s">
        <v>27</v>
      </c>
      <c r="M2656" t="b">
        <v>0</v>
      </c>
      <c r="N2656" t="s">
        <v>25</v>
      </c>
      <c r="O2656">
        <v>3544</v>
      </c>
      <c r="P2656">
        <v>235178</v>
      </c>
      <c r="Q2656" t="b">
        <v>0</v>
      </c>
      <c r="R2656">
        <v>20171011</v>
      </c>
    </row>
    <row r="2657" spans="1:18" hidden="1" x14ac:dyDescent="0.25">
      <c r="A2657">
        <v>2010</v>
      </c>
      <c r="B2657" t="s">
        <v>209</v>
      </c>
      <c r="C2657" t="s">
        <v>210</v>
      </c>
      <c r="D2657">
        <v>50</v>
      </c>
      <c r="E2657">
        <v>13</v>
      </c>
      <c r="F2657">
        <v>6</v>
      </c>
      <c r="G2657" t="s">
        <v>20</v>
      </c>
      <c r="H2657" t="s">
        <v>21</v>
      </c>
      <c r="I2657" t="s">
        <v>22</v>
      </c>
      <c r="J2657" t="b">
        <v>0</v>
      </c>
      <c r="K2657" t="s">
        <v>2053</v>
      </c>
      <c r="L2657" t="s">
        <v>27</v>
      </c>
      <c r="M2657" t="b">
        <v>0</v>
      </c>
      <c r="N2657" t="s">
        <v>25</v>
      </c>
      <c r="O2657">
        <v>1021</v>
      </c>
      <c r="P2657">
        <v>235178</v>
      </c>
      <c r="Q2657" t="b">
        <v>0</v>
      </c>
      <c r="R2657">
        <v>20171011</v>
      </c>
    </row>
    <row r="2658" spans="1:18" hidden="1" x14ac:dyDescent="0.25">
      <c r="A2658">
        <v>2010</v>
      </c>
      <c r="B2658" t="s">
        <v>209</v>
      </c>
      <c r="C2658" t="s">
        <v>210</v>
      </c>
      <c r="D2658">
        <v>50</v>
      </c>
      <c r="E2658">
        <v>13</v>
      </c>
      <c r="F2658">
        <v>6</v>
      </c>
      <c r="G2658" t="s">
        <v>20</v>
      </c>
      <c r="H2658" t="s">
        <v>21</v>
      </c>
      <c r="I2658" t="s">
        <v>22</v>
      </c>
      <c r="J2658" t="b">
        <v>0</v>
      </c>
      <c r="K2658" t="s">
        <v>514</v>
      </c>
      <c r="L2658" t="s">
        <v>29</v>
      </c>
      <c r="M2658" t="b">
        <v>0</v>
      </c>
      <c r="N2658" t="s">
        <v>25</v>
      </c>
      <c r="O2658">
        <v>151281</v>
      </c>
      <c r="P2658">
        <v>235178</v>
      </c>
      <c r="Q2658" t="b">
        <v>0</v>
      </c>
      <c r="R2658">
        <v>20171011</v>
      </c>
    </row>
    <row r="2659" spans="1:18" hidden="1" x14ac:dyDescent="0.25">
      <c r="A2659">
        <v>2010</v>
      </c>
      <c r="B2659" t="s">
        <v>209</v>
      </c>
      <c r="C2659" t="s">
        <v>210</v>
      </c>
      <c r="D2659">
        <v>50</v>
      </c>
      <c r="E2659">
        <v>13</v>
      </c>
      <c r="F2659">
        <v>6</v>
      </c>
      <c r="G2659" t="s">
        <v>20</v>
      </c>
      <c r="H2659" t="s">
        <v>21</v>
      </c>
      <c r="I2659" t="s">
        <v>22</v>
      </c>
      <c r="J2659" t="b">
        <v>0</v>
      </c>
      <c r="K2659" t="s">
        <v>193</v>
      </c>
      <c r="L2659" t="s">
        <v>193</v>
      </c>
      <c r="M2659" t="b">
        <v>1</v>
      </c>
      <c r="N2659" t="s">
        <v>25</v>
      </c>
      <c r="O2659">
        <v>113</v>
      </c>
      <c r="P2659">
        <v>235178</v>
      </c>
      <c r="Q2659" t="b">
        <v>0</v>
      </c>
      <c r="R2659">
        <v>20171011</v>
      </c>
    </row>
    <row r="2660" spans="1:18" hidden="1" x14ac:dyDescent="0.25">
      <c r="A2660">
        <v>2010</v>
      </c>
      <c r="B2660" t="s">
        <v>209</v>
      </c>
      <c r="C2660" t="s">
        <v>210</v>
      </c>
      <c r="D2660">
        <v>50</v>
      </c>
      <c r="E2660">
        <v>13</v>
      </c>
      <c r="F2660">
        <v>6</v>
      </c>
      <c r="G2660" t="s">
        <v>20</v>
      </c>
      <c r="H2660" t="s">
        <v>21</v>
      </c>
      <c r="I2660" t="s">
        <v>22</v>
      </c>
      <c r="J2660" t="b">
        <v>0</v>
      </c>
      <c r="K2660" t="s">
        <v>2054</v>
      </c>
      <c r="L2660" t="s">
        <v>327</v>
      </c>
      <c r="M2660" t="b">
        <v>0</v>
      </c>
      <c r="N2660" t="s">
        <v>25</v>
      </c>
      <c r="O2660">
        <v>1433</v>
      </c>
      <c r="P2660">
        <v>235178</v>
      </c>
      <c r="Q2660" t="b">
        <v>0</v>
      </c>
      <c r="R2660">
        <v>20171011</v>
      </c>
    </row>
    <row r="2661" spans="1:18" hidden="1" x14ac:dyDescent="0.25">
      <c r="A2661">
        <v>2010</v>
      </c>
      <c r="B2661" t="s">
        <v>209</v>
      </c>
      <c r="C2661" t="s">
        <v>210</v>
      </c>
      <c r="D2661">
        <v>50</v>
      </c>
      <c r="E2661">
        <v>13</v>
      </c>
      <c r="F2661">
        <v>6</v>
      </c>
      <c r="G2661" t="s">
        <v>20</v>
      </c>
      <c r="H2661" t="s">
        <v>21</v>
      </c>
      <c r="I2661" t="s">
        <v>22</v>
      </c>
      <c r="J2661" t="b">
        <v>0</v>
      </c>
      <c r="K2661" t="s">
        <v>1727</v>
      </c>
      <c r="L2661" t="s">
        <v>2055</v>
      </c>
      <c r="M2661" t="b">
        <v>0</v>
      </c>
      <c r="N2661" t="s">
        <v>25</v>
      </c>
      <c r="O2661">
        <v>2731</v>
      </c>
      <c r="P2661">
        <v>235178</v>
      </c>
      <c r="Q2661" t="b">
        <v>0</v>
      </c>
      <c r="R2661">
        <v>20171011</v>
      </c>
    </row>
    <row r="2662" spans="1:18" hidden="1" x14ac:dyDescent="0.25">
      <c r="A2662">
        <v>2010</v>
      </c>
      <c r="B2662" t="s">
        <v>220</v>
      </c>
      <c r="C2662" t="s">
        <v>221</v>
      </c>
      <c r="D2662">
        <v>53</v>
      </c>
      <c r="E2662">
        <v>91</v>
      </c>
      <c r="F2662">
        <v>73</v>
      </c>
      <c r="G2662" t="s">
        <v>20</v>
      </c>
      <c r="H2662" t="s">
        <v>21</v>
      </c>
      <c r="I2662" t="s">
        <v>22</v>
      </c>
      <c r="J2662" t="b">
        <v>0</v>
      </c>
      <c r="K2662" t="s">
        <v>1046</v>
      </c>
      <c r="L2662" t="s">
        <v>29</v>
      </c>
      <c r="M2662" t="b">
        <v>0</v>
      </c>
      <c r="N2662" t="s">
        <v>25</v>
      </c>
      <c r="O2662">
        <v>1314930</v>
      </c>
      <c r="P2662">
        <v>2511094</v>
      </c>
      <c r="Q2662" t="b">
        <v>0</v>
      </c>
      <c r="R2662">
        <v>20171011</v>
      </c>
    </row>
    <row r="2663" spans="1:18" hidden="1" x14ac:dyDescent="0.25">
      <c r="A2663">
        <v>2010</v>
      </c>
      <c r="B2663" t="s">
        <v>220</v>
      </c>
      <c r="C2663" t="s">
        <v>221</v>
      </c>
      <c r="D2663">
        <v>53</v>
      </c>
      <c r="E2663">
        <v>91</v>
      </c>
      <c r="F2663">
        <v>73</v>
      </c>
      <c r="G2663" t="s">
        <v>20</v>
      </c>
      <c r="H2663" t="s">
        <v>21</v>
      </c>
      <c r="I2663" t="s">
        <v>22</v>
      </c>
      <c r="J2663" t="b">
        <v>0</v>
      </c>
      <c r="K2663" t="s">
        <v>2056</v>
      </c>
      <c r="L2663" t="s">
        <v>24</v>
      </c>
      <c r="M2663" t="b">
        <v>0</v>
      </c>
      <c r="N2663" t="s">
        <v>25</v>
      </c>
      <c r="O2663">
        <v>1196164</v>
      </c>
      <c r="P2663">
        <v>2511094</v>
      </c>
      <c r="Q2663" t="b">
        <v>0</v>
      </c>
      <c r="R2663">
        <v>20171011</v>
      </c>
    </row>
    <row r="2664" spans="1:18" hidden="1" x14ac:dyDescent="0.25">
      <c r="A2664">
        <v>2010</v>
      </c>
      <c r="B2664" t="s">
        <v>228</v>
      </c>
      <c r="C2664" t="s">
        <v>229</v>
      </c>
      <c r="D2664">
        <v>54</v>
      </c>
      <c r="E2664">
        <v>55</v>
      </c>
      <c r="F2664">
        <v>56</v>
      </c>
      <c r="G2664" t="s">
        <v>20</v>
      </c>
      <c r="H2664" t="s">
        <v>21</v>
      </c>
      <c r="I2664" t="s">
        <v>22</v>
      </c>
      <c r="J2664" t="b">
        <v>1</v>
      </c>
      <c r="K2664" t="s">
        <v>2057</v>
      </c>
      <c r="L2664" t="s">
        <v>182</v>
      </c>
      <c r="M2664" t="b">
        <v>0</v>
      </c>
      <c r="N2664" t="s">
        <v>25</v>
      </c>
      <c r="O2664">
        <v>6425</v>
      </c>
      <c r="P2664">
        <v>529948</v>
      </c>
      <c r="Q2664" t="b">
        <v>0</v>
      </c>
      <c r="R2664">
        <v>20171011</v>
      </c>
    </row>
    <row r="2665" spans="1:18" hidden="1" x14ac:dyDescent="0.25">
      <c r="A2665">
        <v>2010</v>
      </c>
      <c r="B2665" t="s">
        <v>228</v>
      </c>
      <c r="C2665" t="s">
        <v>229</v>
      </c>
      <c r="D2665">
        <v>54</v>
      </c>
      <c r="E2665">
        <v>55</v>
      </c>
      <c r="F2665">
        <v>56</v>
      </c>
      <c r="G2665" t="s">
        <v>20</v>
      </c>
      <c r="H2665" t="s">
        <v>21</v>
      </c>
      <c r="I2665" t="s">
        <v>22</v>
      </c>
      <c r="J2665" t="b">
        <v>1</v>
      </c>
      <c r="K2665" t="s">
        <v>2058</v>
      </c>
      <c r="L2665" t="s">
        <v>2059</v>
      </c>
      <c r="M2665" t="b">
        <v>0</v>
      </c>
      <c r="N2665" t="s">
        <v>25</v>
      </c>
      <c r="O2665">
        <v>10152</v>
      </c>
      <c r="P2665">
        <v>529948</v>
      </c>
      <c r="Q2665" t="b">
        <v>0</v>
      </c>
      <c r="R2665">
        <v>20171011</v>
      </c>
    </row>
    <row r="2666" spans="1:18" hidden="1" x14ac:dyDescent="0.25">
      <c r="A2666">
        <v>2010</v>
      </c>
      <c r="B2666" t="s">
        <v>228</v>
      </c>
      <c r="C2666" t="s">
        <v>229</v>
      </c>
      <c r="D2666">
        <v>54</v>
      </c>
      <c r="E2666">
        <v>55</v>
      </c>
      <c r="F2666">
        <v>56</v>
      </c>
      <c r="G2666" t="s">
        <v>20</v>
      </c>
      <c r="H2666" t="s">
        <v>21</v>
      </c>
      <c r="I2666" t="s">
        <v>22</v>
      </c>
      <c r="J2666" t="b">
        <v>1</v>
      </c>
      <c r="K2666" t="s">
        <v>2060</v>
      </c>
      <c r="L2666" t="s">
        <v>29</v>
      </c>
      <c r="M2666" t="b">
        <v>0</v>
      </c>
      <c r="N2666" t="s">
        <v>25</v>
      </c>
      <c r="O2666">
        <v>283358</v>
      </c>
      <c r="P2666">
        <v>529948</v>
      </c>
      <c r="Q2666" t="b">
        <v>0</v>
      </c>
      <c r="R2666">
        <v>20171011</v>
      </c>
    </row>
    <row r="2667" spans="1:18" hidden="1" x14ac:dyDescent="0.25">
      <c r="A2667">
        <v>2010</v>
      </c>
      <c r="B2667" t="s">
        <v>228</v>
      </c>
      <c r="C2667" t="s">
        <v>229</v>
      </c>
      <c r="D2667">
        <v>54</v>
      </c>
      <c r="E2667">
        <v>55</v>
      </c>
      <c r="F2667">
        <v>56</v>
      </c>
      <c r="G2667" t="s">
        <v>20</v>
      </c>
      <c r="H2667" t="s">
        <v>21</v>
      </c>
      <c r="I2667" t="s">
        <v>22</v>
      </c>
      <c r="J2667" t="b">
        <v>1</v>
      </c>
      <c r="K2667" t="s">
        <v>702</v>
      </c>
      <c r="L2667" t="s">
        <v>24</v>
      </c>
      <c r="M2667" t="b">
        <v>0</v>
      </c>
      <c r="N2667" t="s">
        <v>25</v>
      </c>
      <c r="O2667">
        <v>230013</v>
      </c>
      <c r="P2667">
        <v>529948</v>
      </c>
      <c r="Q2667" t="b">
        <v>0</v>
      </c>
      <c r="R2667">
        <v>20171011</v>
      </c>
    </row>
    <row r="2668" spans="1:18" hidden="1" x14ac:dyDescent="0.25">
      <c r="A2668">
        <v>2010</v>
      </c>
      <c r="B2668" t="s">
        <v>231</v>
      </c>
      <c r="C2668" t="s">
        <v>232</v>
      </c>
      <c r="D2668">
        <v>55</v>
      </c>
      <c r="E2668">
        <v>35</v>
      </c>
      <c r="F2668">
        <v>25</v>
      </c>
      <c r="G2668" t="s">
        <v>20</v>
      </c>
      <c r="H2668" t="s">
        <v>21</v>
      </c>
      <c r="I2668" t="s">
        <v>22</v>
      </c>
      <c r="J2668" t="b">
        <v>0</v>
      </c>
      <c r="K2668" t="s">
        <v>2061</v>
      </c>
      <c r="L2668" t="s">
        <v>2062</v>
      </c>
      <c r="M2668" t="b">
        <v>0</v>
      </c>
      <c r="N2668" t="s">
        <v>25</v>
      </c>
      <c r="O2668">
        <v>23473</v>
      </c>
      <c r="P2668">
        <v>2171331</v>
      </c>
      <c r="Q2668" t="b">
        <v>0</v>
      </c>
      <c r="R2668">
        <v>20171011</v>
      </c>
    </row>
    <row r="2669" spans="1:18" hidden="1" x14ac:dyDescent="0.25">
      <c r="A2669">
        <v>2010</v>
      </c>
      <c r="B2669" t="s">
        <v>231</v>
      </c>
      <c r="C2669" t="s">
        <v>232</v>
      </c>
      <c r="D2669">
        <v>55</v>
      </c>
      <c r="E2669">
        <v>35</v>
      </c>
      <c r="F2669">
        <v>25</v>
      </c>
      <c r="G2669" t="s">
        <v>20</v>
      </c>
      <c r="H2669" t="s">
        <v>21</v>
      </c>
      <c r="I2669" t="s">
        <v>22</v>
      </c>
      <c r="J2669" t="b">
        <v>0</v>
      </c>
      <c r="K2669" t="s">
        <v>1050</v>
      </c>
      <c r="L2669" t="s">
        <v>29</v>
      </c>
      <c r="M2669" t="b">
        <v>0</v>
      </c>
      <c r="N2669" t="s">
        <v>25</v>
      </c>
      <c r="O2669">
        <v>1020958</v>
      </c>
      <c r="P2669">
        <v>2171331</v>
      </c>
      <c r="Q2669" t="b">
        <v>0</v>
      </c>
      <c r="R2669">
        <v>20171011</v>
      </c>
    </row>
    <row r="2670" spans="1:18" hidden="1" x14ac:dyDescent="0.25">
      <c r="A2670">
        <v>2010</v>
      </c>
      <c r="B2670" t="s">
        <v>231</v>
      </c>
      <c r="C2670" t="s">
        <v>232</v>
      </c>
      <c r="D2670">
        <v>55</v>
      </c>
      <c r="E2670">
        <v>35</v>
      </c>
      <c r="F2670">
        <v>25</v>
      </c>
      <c r="G2670" t="s">
        <v>20</v>
      </c>
      <c r="H2670" t="s">
        <v>21</v>
      </c>
      <c r="I2670" t="s">
        <v>22</v>
      </c>
      <c r="J2670" t="b">
        <v>0</v>
      </c>
      <c r="K2670" t="s">
        <v>2063</v>
      </c>
      <c r="L2670" t="s">
        <v>24</v>
      </c>
      <c r="M2670" t="b">
        <v>0</v>
      </c>
      <c r="N2670" t="s">
        <v>25</v>
      </c>
      <c r="O2670">
        <v>134</v>
      </c>
      <c r="P2670">
        <v>2171331</v>
      </c>
      <c r="Q2670" t="b">
        <v>0</v>
      </c>
      <c r="R2670">
        <v>20171011</v>
      </c>
    </row>
    <row r="2671" spans="1:18" hidden="1" x14ac:dyDescent="0.25">
      <c r="A2671">
        <v>2010</v>
      </c>
      <c r="B2671" t="s">
        <v>231</v>
      </c>
      <c r="C2671" t="s">
        <v>232</v>
      </c>
      <c r="D2671">
        <v>55</v>
      </c>
      <c r="E2671">
        <v>35</v>
      </c>
      <c r="F2671">
        <v>25</v>
      </c>
      <c r="G2671" t="s">
        <v>20</v>
      </c>
      <c r="H2671" t="s">
        <v>21</v>
      </c>
      <c r="I2671" t="s">
        <v>22</v>
      </c>
      <c r="J2671" t="b">
        <v>0</v>
      </c>
      <c r="K2671" t="s">
        <v>990</v>
      </c>
      <c r="M2671" t="b">
        <v>0</v>
      </c>
      <c r="N2671" t="s">
        <v>25</v>
      </c>
      <c r="O2671">
        <v>638</v>
      </c>
      <c r="P2671">
        <v>2171331</v>
      </c>
      <c r="Q2671" t="b">
        <v>0</v>
      </c>
      <c r="R2671">
        <v>20171011</v>
      </c>
    </row>
    <row r="2672" spans="1:18" hidden="1" x14ac:dyDescent="0.25">
      <c r="A2672">
        <v>2010</v>
      </c>
      <c r="B2672" t="s">
        <v>231</v>
      </c>
      <c r="C2672" t="s">
        <v>232</v>
      </c>
      <c r="D2672">
        <v>55</v>
      </c>
      <c r="E2672">
        <v>35</v>
      </c>
      <c r="F2672">
        <v>25</v>
      </c>
      <c r="G2672" t="s">
        <v>20</v>
      </c>
      <c r="H2672" t="s">
        <v>21</v>
      </c>
      <c r="I2672" t="s">
        <v>22</v>
      </c>
      <c r="J2672" t="b">
        <v>0</v>
      </c>
      <c r="K2672" t="s">
        <v>2064</v>
      </c>
      <c r="L2672" t="s">
        <v>24</v>
      </c>
      <c r="M2672" t="b">
        <v>0</v>
      </c>
      <c r="N2672" t="s">
        <v>25</v>
      </c>
      <c r="O2672">
        <v>1125999</v>
      </c>
      <c r="P2672">
        <v>2171331</v>
      </c>
      <c r="Q2672" t="b">
        <v>0</v>
      </c>
      <c r="R2672">
        <v>20171011</v>
      </c>
    </row>
    <row r="2673" spans="1:18" hidden="1" x14ac:dyDescent="0.25">
      <c r="A2673">
        <v>2010</v>
      </c>
      <c r="B2673" t="s">
        <v>231</v>
      </c>
      <c r="C2673" t="s">
        <v>232</v>
      </c>
      <c r="D2673">
        <v>55</v>
      </c>
      <c r="E2673">
        <v>35</v>
      </c>
      <c r="F2673">
        <v>25</v>
      </c>
      <c r="G2673" t="s">
        <v>20</v>
      </c>
      <c r="H2673" t="s">
        <v>21</v>
      </c>
      <c r="I2673" t="s">
        <v>22</v>
      </c>
      <c r="J2673" t="b">
        <v>0</v>
      </c>
      <c r="K2673" t="s">
        <v>2065</v>
      </c>
      <c r="L2673" t="s">
        <v>27</v>
      </c>
      <c r="M2673" t="b">
        <v>0</v>
      </c>
      <c r="N2673" t="s">
        <v>25</v>
      </c>
      <c r="O2673">
        <v>129</v>
      </c>
      <c r="P2673">
        <v>2171331</v>
      </c>
      <c r="Q2673" t="b">
        <v>0</v>
      </c>
      <c r="R2673">
        <v>20171011</v>
      </c>
    </row>
    <row r="2674" spans="1:18" hidden="1" x14ac:dyDescent="0.25">
      <c r="A2674">
        <v>2012</v>
      </c>
      <c r="B2674" t="s">
        <v>18</v>
      </c>
      <c r="C2674" t="s">
        <v>19</v>
      </c>
      <c r="D2674">
        <v>4</v>
      </c>
      <c r="E2674">
        <v>86</v>
      </c>
      <c r="F2674">
        <v>61</v>
      </c>
      <c r="G2674" t="s">
        <v>20</v>
      </c>
      <c r="H2674" t="s">
        <v>21</v>
      </c>
      <c r="I2674" t="s">
        <v>22</v>
      </c>
      <c r="J2674" t="b">
        <v>0</v>
      </c>
      <c r="K2674" t="s">
        <v>2066</v>
      </c>
      <c r="L2674" t="s">
        <v>31</v>
      </c>
      <c r="M2674" t="b">
        <v>0</v>
      </c>
      <c r="N2674" t="s">
        <v>25</v>
      </c>
      <c r="O2674">
        <v>102109</v>
      </c>
      <c r="P2674">
        <v>2243422</v>
      </c>
      <c r="Q2674" t="b">
        <v>0</v>
      </c>
      <c r="R2674">
        <v>20171011</v>
      </c>
    </row>
    <row r="2675" spans="1:18" hidden="1" x14ac:dyDescent="0.25">
      <c r="A2675">
        <v>2012</v>
      </c>
      <c r="B2675" t="s">
        <v>18</v>
      </c>
      <c r="C2675" t="s">
        <v>19</v>
      </c>
      <c r="D2675">
        <v>4</v>
      </c>
      <c r="E2675">
        <v>86</v>
      </c>
      <c r="F2675">
        <v>61</v>
      </c>
      <c r="G2675" t="s">
        <v>20</v>
      </c>
      <c r="H2675" t="s">
        <v>21</v>
      </c>
      <c r="I2675" t="s">
        <v>22</v>
      </c>
      <c r="J2675" t="b">
        <v>0</v>
      </c>
      <c r="K2675" t="s">
        <v>2067</v>
      </c>
      <c r="L2675" t="s">
        <v>24</v>
      </c>
      <c r="M2675" t="b">
        <v>0</v>
      </c>
      <c r="N2675" t="s">
        <v>25</v>
      </c>
      <c r="O2675">
        <v>1104457</v>
      </c>
      <c r="P2675">
        <v>2243422</v>
      </c>
      <c r="Q2675" t="b">
        <v>0</v>
      </c>
      <c r="R2675">
        <v>20171011</v>
      </c>
    </row>
    <row r="2676" spans="1:18" hidden="1" x14ac:dyDescent="0.25">
      <c r="A2676">
        <v>2012</v>
      </c>
      <c r="B2676" t="s">
        <v>18</v>
      </c>
      <c r="C2676" t="s">
        <v>19</v>
      </c>
      <c r="D2676">
        <v>4</v>
      </c>
      <c r="E2676">
        <v>86</v>
      </c>
      <c r="F2676">
        <v>61</v>
      </c>
      <c r="G2676" t="s">
        <v>20</v>
      </c>
      <c r="H2676" t="s">
        <v>21</v>
      </c>
      <c r="I2676" t="s">
        <v>22</v>
      </c>
      <c r="J2676" t="b">
        <v>0</v>
      </c>
      <c r="K2676" t="s">
        <v>193</v>
      </c>
      <c r="L2676" t="s">
        <v>193</v>
      </c>
      <c r="M2676" t="b">
        <v>1</v>
      </c>
      <c r="N2676" t="s">
        <v>25</v>
      </c>
      <c r="O2676">
        <v>290</v>
      </c>
      <c r="P2676">
        <v>2243422</v>
      </c>
      <c r="Q2676" t="b">
        <v>0</v>
      </c>
      <c r="R2676">
        <v>20171011</v>
      </c>
    </row>
    <row r="2677" spans="1:18" hidden="1" x14ac:dyDescent="0.25">
      <c r="A2677">
        <v>2012</v>
      </c>
      <c r="B2677" t="s">
        <v>18</v>
      </c>
      <c r="C2677" t="s">
        <v>19</v>
      </c>
      <c r="D2677">
        <v>4</v>
      </c>
      <c r="E2677">
        <v>86</v>
      </c>
      <c r="F2677">
        <v>61</v>
      </c>
      <c r="G2677" t="s">
        <v>20</v>
      </c>
      <c r="H2677" t="s">
        <v>21</v>
      </c>
      <c r="I2677" t="s">
        <v>22</v>
      </c>
      <c r="J2677" t="b">
        <v>0</v>
      </c>
      <c r="K2677" t="s">
        <v>193</v>
      </c>
      <c r="L2677" t="s">
        <v>193</v>
      </c>
      <c r="M2677" t="b">
        <v>1</v>
      </c>
      <c r="N2677" t="s">
        <v>25</v>
      </c>
      <c r="O2677">
        <v>24</v>
      </c>
      <c r="P2677">
        <v>2243422</v>
      </c>
      <c r="Q2677" t="b">
        <v>0</v>
      </c>
      <c r="R2677">
        <v>20171011</v>
      </c>
    </row>
    <row r="2678" spans="1:18" hidden="1" x14ac:dyDescent="0.25">
      <c r="A2678">
        <v>2012</v>
      </c>
      <c r="B2678" t="s">
        <v>18</v>
      </c>
      <c r="C2678" t="s">
        <v>19</v>
      </c>
      <c r="D2678">
        <v>4</v>
      </c>
      <c r="E2678">
        <v>86</v>
      </c>
      <c r="F2678">
        <v>61</v>
      </c>
      <c r="G2678" t="s">
        <v>20</v>
      </c>
      <c r="H2678" t="s">
        <v>21</v>
      </c>
      <c r="I2678" t="s">
        <v>22</v>
      </c>
      <c r="J2678" t="b">
        <v>0</v>
      </c>
      <c r="K2678" t="s">
        <v>2068</v>
      </c>
      <c r="L2678" t="s">
        <v>29</v>
      </c>
      <c r="M2678" t="b">
        <v>0</v>
      </c>
      <c r="N2678" t="s">
        <v>25</v>
      </c>
      <c r="O2678">
        <v>1036542</v>
      </c>
      <c r="P2678">
        <v>2243422</v>
      </c>
      <c r="Q2678" t="b">
        <v>0</v>
      </c>
      <c r="R2678">
        <v>20171011</v>
      </c>
    </row>
    <row r="2679" spans="1:18" hidden="1" x14ac:dyDescent="0.25">
      <c r="A2679">
        <v>2012</v>
      </c>
      <c r="B2679" t="s">
        <v>33</v>
      </c>
      <c r="C2679" t="s">
        <v>34</v>
      </c>
      <c r="D2679">
        <v>6</v>
      </c>
      <c r="E2679">
        <v>93</v>
      </c>
      <c r="F2679">
        <v>71</v>
      </c>
      <c r="G2679" t="s">
        <v>20</v>
      </c>
      <c r="H2679" t="s">
        <v>21</v>
      </c>
      <c r="I2679" t="s">
        <v>22</v>
      </c>
      <c r="J2679" t="b">
        <v>0</v>
      </c>
      <c r="K2679" t="s">
        <v>937</v>
      </c>
      <c r="L2679" t="s">
        <v>29</v>
      </c>
      <c r="M2679" t="b">
        <v>0</v>
      </c>
      <c r="N2679" t="s">
        <v>25</v>
      </c>
      <c r="O2679">
        <v>7864624</v>
      </c>
      <c r="P2679">
        <v>12578511</v>
      </c>
      <c r="Q2679" t="b">
        <v>0</v>
      </c>
      <c r="R2679">
        <v>20171011</v>
      </c>
    </row>
    <row r="2680" spans="1:18" hidden="1" x14ac:dyDescent="0.25">
      <c r="A2680">
        <v>2012</v>
      </c>
      <c r="B2680" t="s">
        <v>33</v>
      </c>
      <c r="C2680" t="s">
        <v>34</v>
      </c>
      <c r="D2680">
        <v>6</v>
      </c>
      <c r="E2680">
        <v>93</v>
      </c>
      <c r="F2680">
        <v>71</v>
      </c>
      <c r="G2680" t="s">
        <v>20</v>
      </c>
      <c r="H2680" t="s">
        <v>21</v>
      </c>
      <c r="I2680" t="s">
        <v>22</v>
      </c>
      <c r="J2680" t="b">
        <v>0</v>
      </c>
      <c r="K2680" t="s">
        <v>2069</v>
      </c>
      <c r="L2680" t="s">
        <v>24</v>
      </c>
      <c r="M2680" t="b">
        <v>0</v>
      </c>
      <c r="N2680" t="s">
        <v>25</v>
      </c>
      <c r="O2680">
        <v>4713887</v>
      </c>
      <c r="P2680">
        <v>12578511</v>
      </c>
      <c r="Q2680" t="b">
        <v>0</v>
      </c>
      <c r="R2680">
        <v>20171011</v>
      </c>
    </row>
    <row r="2681" spans="1:18" hidden="1" x14ac:dyDescent="0.25">
      <c r="A2681">
        <v>2012</v>
      </c>
      <c r="B2681" t="s">
        <v>42</v>
      </c>
      <c r="C2681" t="s">
        <v>43</v>
      </c>
      <c r="D2681">
        <v>9</v>
      </c>
      <c r="E2681">
        <v>16</v>
      </c>
      <c r="F2681">
        <v>1</v>
      </c>
      <c r="G2681" t="s">
        <v>20</v>
      </c>
      <c r="H2681" t="s">
        <v>21</v>
      </c>
      <c r="I2681" t="s">
        <v>22</v>
      </c>
      <c r="J2681" t="b">
        <v>0</v>
      </c>
      <c r="K2681" t="s">
        <v>2070</v>
      </c>
      <c r="L2681" t="s">
        <v>31</v>
      </c>
      <c r="M2681" t="b">
        <v>0</v>
      </c>
      <c r="N2681" t="s">
        <v>25</v>
      </c>
      <c r="O2681">
        <v>25045</v>
      </c>
      <c r="P2681">
        <v>1511764</v>
      </c>
      <c r="Q2681" t="b">
        <v>0</v>
      </c>
      <c r="R2681">
        <v>20171011</v>
      </c>
    </row>
    <row r="2682" spans="1:18" hidden="1" x14ac:dyDescent="0.25">
      <c r="A2682">
        <v>2012</v>
      </c>
      <c r="B2682" t="s">
        <v>42</v>
      </c>
      <c r="C2682" t="s">
        <v>43</v>
      </c>
      <c r="D2682">
        <v>9</v>
      </c>
      <c r="E2682">
        <v>16</v>
      </c>
      <c r="F2682">
        <v>1</v>
      </c>
      <c r="G2682" t="s">
        <v>20</v>
      </c>
      <c r="H2682" t="s">
        <v>21</v>
      </c>
      <c r="I2682" t="s">
        <v>22</v>
      </c>
      <c r="J2682" t="b">
        <v>0</v>
      </c>
      <c r="K2682" t="s">
        <v>193</v>
      </c>
      <c r="L2682" t="s">
        <v>193</v>
      </c>
      <c r="M2682" t="b">
        <v>1</v>
      </c>
      <c r="N2682" t="s">
        <v>25</v>
      </c>
      <c r="O2682">
        <v>19</v>
      </c>
      <c r="P2682">
        <v>1511764</v>
      </c>
      <c r="Q2682" t="b">
        <v>0</v>
      </c>
      <c r="R2682">
        <v>20171011</v>
      </c>
    </row>
    <row r="2683" spans="1:18" hidden="1" x14ac:dyDescent="0.25">
      <c r="A2683">
        <v>2012</v>
      </c>
      <c r="B2683" t="s">
        <v>42</v>
      </c>
      <c r="C2683" t="s">
        <v>43</v>
      </c>
      <c r="D2683">
        <v>9</v>
      </c>
      <c r="E2683">
        <v>16</v>
      </c>
      <c r="F2683">
        <v>1</v>
      </c>
      <c r="G2683" t="s">
        <v>20</v>
      </c>
      <c r="H2683" t="s">
        <v>21</v>
      </c>
      <c r="I2683" t="s">
        <v>22</v>
      </c>
      <c r="J2683" t="b">
        <v>0</v>
      </c>
      <c r="K2683" t="s">
        <v>193</v>
      </c>
      <c r="L2683" t="s">
        <v>193</v>
      </c>
      <c r="M2683" t="b">
        <v>1</v>
      </c>
      <c r="N2683" t="s">
        <v>25</v>
      </c>
      <c r="O2683">
        <v>8</v>
      </c>
      <c r="P2683">
        <v>1511764</v>
      </c>
      <c r="Q2683" t="b">
        <v>0</v>
      </c>
      <c r="R2683">
        <v>20171011</v>
      </c>
    </row>
    <row r="2684" spans="1:18" hidden="1" x14ac:dyDescent="0.25">
      <c r="A2684">
        <v>2012</v>
      </c>
      <c r="B2684" t="s">
        <v>42</v>
      </c>
      <c r="C2684" t="s">
        <v>43</v>
      </c>
      <c r="D2684">
        <v>9</v>
      </c>
      <c r="E2684">
        <v>16</v>
      </c>
      <c r="F2684">
        <v>1</v>
      </c>
      <c r="G2684" t="s">
        <v>20</v>
      </c>
      <c r="H2684" t="s">
        <v>21</v>
      </c>
      <c r="I2684" t="s">
        <v>22</v>
      </c>
      <c r="J2684" t="b">
        <v>0</v>
      </c>
      <c r="K2684" t="s">
        <v>193</v>
      </c>
      <c r="L2684" t="s">
        <v>193</v>
      </c>
      <c r="M2684" t="b">
        <v>1</v>
      </c>
      <c r="N2684" t="s">
        <v>25</v>
      </c>
      <c r="O2684">
        <v>6414</v>
      </c>
      <c r="P2684">
        <v>1511764</v>
      </c>
      <c r="Q2684" t="b">
        <v>0</v>
      </c>
      <c r="R2684">
        <v>20171011</v>
      </c>
    </row>
    <row r="2685" spans="1:18" hidden="1" x14ac:dyDescent="0.25">
      <c r="A2685">
        <v>2012</v>
      </c>
      <c r="B2685" t="s">
        <v>42</v>
      </c>
      <c r="C2685" t="s">
        <v>43</v>
      </c>
      <c r="D2685">
        <v>9</v>
      </c>
      <c r="E2685">
        <v>16</v>
      </c>
      <c r="F2685">
        <v>1</v>
      </c>
      <c r="G2685" t="s">
        <v>20</v>
      </c>
      <c r="H2685" t="s">
        <v>21</v>
      </c>
      <c r="I2685" t="s">
        <v>22</v>
      </c>
      <c r="J2685" t="b">
        <v>0</v>
      </c>
      <c r="K2685" t="s">
        <v>193</v>
      </c>
      <c r="L2685" t="s">
        <v>193</v>
      </c>
      <c r="M2685" t="b">
        <v>1</v>
      </c>
      <c r="N2685" t="s">
        <v>25</v>
      </c>
      <c r="O2685">
        <v>40</v>
      </c>
      <c r="P2685">
        <v>1511764</v>
      </c>
      <c r="Q2685" t="b">
        <v>0</v>
      </c>
      <c r="R2685">
        <v>20171011</v>
      </c>
    </row>
    <row r="2686" spans="1:18" hidden="1" x14ac:dyDescent="0.25">
      <c r="A2686">
        <v>2012</v>
      </c>
      <c r="B2686" t="s">
        <v>42</v>
      </c>
      <c r="C2686" t="s">
        <v>43</v>
      </c>
      <c r="D2686">
        <v>9</v>
      </c>
      <c r="E2686">
        <v>16</v>
      </c>
      <c r="F2686">
        <v>1</v>
      </c>
      <c r="G2686" t="s">
        <v>20</v>
      </c>
      <c r="H2686" t="s">
        <v>21</v>
      </c>
      <c r="I2686" t="s">
        <v>22</v>
      </c>
      <c r="J2686" t="b">
        <v>0</v>
      </c>
      <c r="K2686" t="s">
        <v>193</v>
      </c>
      <c r="L2686" t="s">
        <v>193</v>
      </c>
      <c r="M2686" t="b">
        <v>1</v>
      </c>
      <c r="N2686" t="s">
        <v>25</v>
      </c>
      <c r="O2686">
        <v>388</v>
      </c>
      <c r="P2686">
        <v>1511764</v>
      </c>
      <c r="Q2686" t="b">
        <v>0</v>
      </c>
      <c r="R2686">
        <v>20171011</v>
      </c>
    </row>
    <row r="2687" spans="1:18" hidden="1" x14ac:dyDescent="0.25">
      <c r="A2687">
        <v>2012</v>
      </c>
      <c r="B2687" t="s">
        <v>42</v>
      </c>
      <c r="C2687" t="s">
        <v>43</v>
      </c>
      <c r="D2687">
        <v>9</v>
      </c>
      <c r="E2687">
        <v>16</v>
      </c>
      <c r="F2687">
        <v>1</v>
      </c>
      <c r="G2687" t="s">
        <v>20</v>
      </c>
      <c r="H2687" t="s">
        <v>21</v>
      </c>
      <c r="I2687" t="s">
        <v>22</v>
      </c>
      <c r="J2687" t="b">
        <v>0</v>
      </c>
      <c r="K2687" t="s">
        <v>2071</v>
      </c>
      <c r="L2687" t="s">
        <v>29</v>
      </c>
      <c r="M2687" t="b">
        <v>0</v>
      </c>
      <c r="N2687" t="s">
        <v>25</v>
      </c>
      <c r="O2687">
        <v>792983</v>
      </c>
      <c r="P2687">
        <v>1511764</v>
      </c>
      <c r="Q2687" t="b">
        <v>0</v>
      </c>
      <c r="R2687">
        <v>20171011</v>
      </c>
    </row>
    <row r="2688" spans="1:18" hidden="1" x14ac:dyDescent="0.25">
      <c r="A2688">
        <v>2012</v>
      </c>
      <c r="B2688" t="s">
        <v>42</v>
      </c>
      <c r="C2688" t="s">
        <v>43</v>
      </c>
      <c r="D2688">
        <v>9</v>
      </c>
      <c r="E2688">
        <v>16</v>
      </c>
      <c r="F2688">
        <v>1</v>
      </c>
      <c r="G2688" t="s">
        <v>20</v>
      </c>
      <c r="H2688" t="s">
        <v>21</v>
      </c>
      <c r="I2688" t="s">
        <v>22</v>
      </c>
      <c r="J2688" t="b">
        <v>0</v>
      </c>
      <c r="K2688" t="s">
        <v>2071</v>
      </c>
      <c r="L2688" t="s">
        <v>1491</v>
      </c>
      <c r="M2688" t="b">
        <v>0</v>
      </c>
      <c r="N2688" t="s">
        <v>25</v>
      </c>
      <c r="O2688">
        <v>35778</v>
      </c>
      <c r="P2688">
        <v>1511764</v>
      </c>
      <c r="Q2688" t="b">
        <v>0</v>
      </c>
      <c r="R2688">
        <v>20171011</v>
      </c>
    </row>
    <row r="2689" spans="1:18" hidden="1" x14ac:dyDescent="0.25">
      <c r="A2689">
        <v>2012</v>
      </c>
      <c r="B2689" t="s">
        <v>42</v>
      </c>
      <c r="C2689" t="s">
        <v>43</v>
      </c>
      <c r="D2689">
        <v>9</v>
      </c>
      <c r="E2689">
        <v>16</v>
      </c>
      <c r="F2689">
        <v>1</v>
      </c>
      <c r="G2689" t="s">
        <v>20</v>
      </c>
      <c r="H2689" t="s">
        <v>21</v>
      </c>
      <c r="I2689" t="s">
        <v>22</v>
      </c>
      <c r="J2689" t="b">
        <v>0</v>
      </c>
      <c r="K2689" t="s">
        <v>1949</v>
      </c>
      <c r="L2689" t="s">
        <v>27</v>
      </c>
      <c r="M2689" t="b">
        <v>0</v>
      </c>
      <c r="N2689" t="s">
        <v>25</v>
      </c>
      <c r="O2689">
        <v>46520</v>
      </c>
      <c r="P2689">
        <v>1511764</v>
      </c>
      <c r="Q2689" t="b">
        <v>0</v>
      </c>
      <c r="R2689">
        <v>20171011</v>
      </c>
    </row>
    <row r="2690" spans="1:18" hidden="1" x14ac:dyDescent="0.25">
      <c r="A2690">
        <v>2012</v>
      </c>
      <c r="B2690" t="s">
        <v>42</v>
      </c>
      <c r="C2690" t="s">
        <v>43</v>
      </c>
      <c r="D2690">
        <v>9</v>
      </c>
      <c r="E2690">
        <v>16</v>
      </c>
      <c r="F2690">
        <v>1</v>
      </c>
      <c r="G2690" t="s">
        <v>20</v>
      </c>
      <c r="H2690" t="s">
        <v>21</v>
      </c>
      <c r="I2690" t="s">
        <v>22</v>
      </c>
      <c r="J2690" t="b">
        <v>0</v>
      </c>
      <c r="K2690" t="s">
        <v>1949</v>
      </c>
      <c r="L2690" t="s">
        <v>24</v>
      </c>
      <c r="M2690" t="b">
        <v>0</v>
      </c>
      <c r="N2690" t="s">
        <v>25</v>
      </c>
      <c r="O2690">
        <v>604569</v>
      </c>
      <c r="P2690">
        <v>1511764</v>
      </c>
      <c r="Q2690" t="b">
        <v>0</v>
      </c>
      <c r="R2690">
        <v>20171011</v>
      </c>
    </row>
    <row r="2691" spans="1:18" hidden="1" x14ac:dyDescent="0.25">
      <c r="A2691">
        <v>2012</v>
      </c>
      <c r="B2691" t="s">
        <v>48</v>
      </c>
      <c r="C2691" t="s">
        <v>49</v>
      </c>
      <c r="D2691">
        <v>10</v>
      </c>
      <c r="E2691">
        <v>51</v>
      </c>
      <c r="F2691">
        <v>11</v>
      </c>
      <c r="G2691" t="s">
        <v>20</v>
      </c>
      <c r="H2691" t="s">
        <v>21</v>
      </c>
      <c r="I2691" t="s">
        <v>22</v>
      </c>
      <c r="J2691" t="b">
        <v>0</v>
      </c>
      <c r="K2691" t="s">
        <v>1408</v>
      </c>
      <c r="L2691" t="s">
        <v>29</v>
      </c>
      <c r="M2691" t="b">
        <v>0</v>
      </c>
      <c r="N2691" t="s">
        <v>25</v>
      </c>
      <c r="O2691">
        <v>265415</v>
      </c>
      <c r="P2691">
        <v>399606</v>
      </c>
      <c r="Q2691" t="b">
        <v>0</v>
      </c>
      <c r="R2691">
        <v>20171011</v>
      </c>
    </row>
    <row r="2692" spans="1:18" hidden="1" x14ac:dyDescent="0.25">
      <c r="A2692">
        <v>2012</v>
      </c>
      <c r="B2692" t="s">
        <v>48</v>
      </c>
      <c r="C2692" t="s">
        <v>49</v>
      </c>
      <c r="D2692">
        <v>10</v>
      </c>
      <c r="E2692">
        <v>51</v>
      </c>
      <c r="F2692">
        <v>11</v>
      </c>
      <c r="G2692" t="s">
        <v>20</v>
      </c>
      <c r="H2692" t="s">
        <v>21</v>
      </c>
      <c r="I2692" t="s">
        <v>22</v>
      </c>
      <c r="J2692" t="b">
        <v>0</v>
      </c>
      <c r="K2692" t="s">
        <v>2072</v>
      </c>
      <c r="L2692" t="s">
        <v>932</v>
      </c>
      <c r="M2692" t="b">
        <v>0</v>
      </c>
      <c r="N2692" t="s">
        <v>25</v>
      </c>
      <c r="O2692">
        <v>3191</v>
      </c>
      <c r="P2692">
        <v>399606</v>
      </c>
      <c r="Q2692" t="b">
        <v>0</v>
      </c>
      <c r="R2692">
        <v>20171011</v>
      </c>
    </row>
    <row r="2693" spans="1:18" hidden="1" x14ac:dyDescent="0.25">
      <c r="A2693">
        <v>2012</v>
      </c>
      <c r="B2693" t="s">
        <v>48</v>
      </c>
      <c r="C2693" t="s">
        <v>49</v>
      </c>
      <c r="D2693">
        <v>10</v>
      </c>
      <c r="E2693">
        <v>51</v>
      </c>
      <c r="F2693">
        <v>11</v>
      </c>
      <c r="G2693" t="s">
        <v>20</v>
      </c>
      <c r="H2693" t="s">
        <v>21</v>
      </c>
      <c r="I2693" t="s">
        <v>22</v>
      </c>
      <c r="J2693" t="b">
        <v>0</v>
      </c>
      <c r="K2693" t="s">
        <v>2073</v>
      </c>
      <c r="L2693" t="s">
        <v>27</v>
      </c>
      <c r="M2693" t="b">
        <v>0</v>
      </c>
      <c r="N2693" t="s">
        <v>25</v>
      </c>
      <c r="O2693">
        <v>15300</v>
      </c>
      <c r="P2693">
        <v>399606</v>
      </c>
      <c r="Q2693" t="b">
        <v>0</v>
      </c>
      <c r="R2693">
        <v>20171011</v>
      </c>
    </row>
    <row r="2694" spans="1:18" hidden="1" x14ac:dyDescent="0.25">
      <c r="A2694">
        <v>2012</v>
      </c>
      <c r="B2694" t="s">
        <v>48</v>
      </c>
      <c r="C2694" t="s">
        <v>49</v>
      </c>
      <c r="D2694">
        <v>10</v>
      </c>
      <c r="E2694">
        <v>51</v>
      </c>
      <c r="F2694">
        <v>11</v>
      </c>
      <c r="G2694" t="s">
        <v>20</v>
      </c>
      <c r="H2694" t="s">
        <v>21</v>
      </c>
      <c r="I2694" t="s">
        <v>22</v>
      </c>
      <c r="J2694" t="b">
        <v>0</v>
      </c>
      <c r="K2694" t="s">
        <v>2074</v>
      </c>
      <c r="L2694" t="s">
        <v>24</v>
      </c>
      <c r="M2694" t="b">
        <v>0</v>
      </c>
      <c r="N2694" t="s">
        <v>25</v>
      </c>
      <c r="O2694">
        <v>115700</v>
      </c>
      <c r="P2694">
        <v>399606</v>
      </c>
      <c r="Q2694" t="b">
        <v>0</v>
      </c>
      <c r="R2694">
        <v>20171011</v>
      </c>
    </row>
    <row r="2695" spans="1:18" hidden="1" x14ac:dyDescent="0.25">
      <c r="A2695">
        <v>2012</v>
      </c>
      <c r="B2695" t="s">
        <v>58</v>
      </c>
      <c r="C2695" t="s">
        <v>59</v>
      </c>
      <c r="D2695">
        <v>12</v>
      </c>
      <c r="E2695">
        <v>59</v>
      </c>
      <c r="F2695">
        <v>43</v>
      </c>
      <c r="G2695" t="s">
        <v>20</v>
      </c>
      <c r="H2695" t="s">
        <v>21</v>
      </c>
      <c r="I2695" t="s">
        <v>22</v>
      </c>
      <c r="J2695" t="b">
        <v>0</v>
      </c>
      <c r="K2695" t="s">
        <v>1413</v>
      </c>
      <c r="L2695" t="s">
        <v>29</v>
      </c>
      <c r="M2695" t="b">
        <v>0</v>
      </c>
      <c r="N2695" t="s">
        <v>25</v>
      </c>
      <c r="O2695">
        <v>4523451</v>
      </c>
      <c r="P2695">
        <v>8189946</v>
      </c>
      <c r="Q2695" t="b">
        <v>0</v>
      </c>
      <c r="R2695">
        <v>20171011</v>
      </c>
    </row>
    <row r="2696" spans="1:18" hidden="1" x14ac:dyDescent="0.25">
      <c r="A2696">
        <v>2012</v>
      </c>
      <c r="B2696" t="s">
        <v>58</v>
      </c>
      <c r="C2696" t="s">
        <v>59</v>
      </c>
      <c r="D2696">
        <v>12</v>
      </c>
      <c r="E2696">
        <v>59</v>
      </c>
      <c r="F2696">
        <v>43</v>
      </c>
      <c r="G2696" t="s">
        <v>20</v>
      </c>
      <c r="H2696" t="s">
        <v>21</v>
      </c>
      <c r="I2696" t="s">
        <v>22</v>
      </c>
      <c r="J2696" t="b">
        <v>0</v>
      </c>
      <c r="K2696" t="s">
        <v>2075</v>
      </c>
      <c r="M2696" t="b">
        <v>1</v>
      </c>
      <c r="N2696" t="s">
        <v>25</v>
      </c>
      <c r="O2696">
        <v>19</v>
      </c>
      <c r="P2696">
        <v>8189946</v>
      </c>
      <c r="Q2696" t="b">
        <v>0</v>
      </c>
      <c r="R2696">
        <v>20171011</v>
      </c>
    </row>
    <row r="2697" spans="1:18" hidden="1" x14ac:dyDescent="0.25">
      <c r="A2697">
        <v>2012</v>
      </c>
      <c r="B2697" t="s">
        <v>58</v>
      </c>
      <c r="C2697" t="s">
        <v>59</v>
      </c>
      <c r="D2697">
        <v>12</v>
      </c>
      <c r="E2697">
        <v>59</v>
      </c>
      <c r="F2697">
        <v>43</v>
      </c>
      <c r="G2697" t="s">
        <v>20</v>
      </c>
      <c r="H2697" t="s">
        <v>21</v>
      </c>
      <c r="I2697" t="s">
        <v>22</v>
      </c>
      <c r="J2697" t="b">
        <v>0</v>
      </c>
      <c r="K2697" t="s">
        <v>193</v>
      </c>
      <c r="L2697" t="s">
        <v>193</v>
      </c>
      <c r="M2697" t="b">
        <v>1</v>
      </c>
      <c r="N2697" t="s">
        <v>25</v>
      </c>
      <c r="O2697">
        <v>12</v>
      </c>
      <c r="P2697">
        <v>8189946</v>
      </c>
      <c r="Q2697" t="b">
        <v>0</v>
      </c>
      <c r="R2697">
        <v>20171011</v>
      </c>
    </row>
    <row r="2698" spans="1:18" hidden="1" x14ac:dyDescent="0.25">
      <c r="A2698">
        <v>2012</v>
      </c>
      <c r="B2698" t="s">
        <v>58</v>
      </c>
      <c r="C2698" t="s">
        <v>59</v>
      </c>
      <c r="D2698">
        <v>12</v>
      </c>
      <c r="E2698">
        <v>59</v>
      </c>
      <c r="F2698">
        <v>43</v>
      </c>
      <c r="G2698" t="s">
        <v>20</v>
      </c>
      <c r="H2698" t="s">
        <v>21</v>
      </c>
      <c r="I2698" t="s">
        <v>22</v>
      </c>
      <c r="J2698" t="b">
        <v>0</v>
      </c>
      <c r="K2698" t="s">
        <v>2076</v>
      </c>
      <c r="L2698" t="s">
        <v>57</v>
      </c>
      <c r="M2698" t="b">
        <v>0</v>
      </c>
      <c r="N2698" t="s">
        <v>25</v>
      </c>
      <c r="O2698">
        <v>126079</v>
      </c>
      <c r="P2698">
        <v>8189946</v>
      </c>
      <c r="Q2698" t="b">
        <v>0</v>
      </c>
      <c r="R2698">
        <v>20171011</v>
      </c>
    </row>
    <row r="2699" spans="1:18" hidden="1" x14ac:dyDescent="0.25">
      <c r="A2699">
        <v>2012</v>
      </c>
      <c r="B2699" t="s">
        <v>58</v>
      </c>
      <c r="C2699" t="s">
        <v>59</v>
      </c>
      <c r="D2699">
        <v>12</v>
      </c>
      <c r="E2699">
        <v>59</v>
      </c>
      <c r="F2699">
        <v>43</v>
      </c>
      <c r="G2699" t="s">
        <v>20</v>
      </c>
      <c r="H2699" t="s">
        <v>21</v>
      </c>
      <c r="I2699" t="s">
        <v>22</v>
      </c>
      <c r="J2699" t="b">
        <v>0</v>
      </c>
      <c r="K2699" t="s">
        <v>2077</v>
      </c>
      <c r="L2699" t="s">
        <v>57</v>
      </c>
      <c r="M2699" t="b">
        <v>0</v>
      </c>
      <c r="N2699" t="s">
        <v>25</v>
      </c>
      <c r="O2699">
        <v>82089</v>
      </c>
      <c r="P2699">
        <v>8189946</v>
      </c>
      <c r="Q2699" t="b">
        <v>0</v>
      </c>
      <c r="R2699">
        <v>20171011</v>
      </c>
    </row>
    <row r="2700" spans="1:18" hidden="1" x14ac:dyDescent="0.25">
      <c r="A2700">
        <v>2012</v>
      </c>
      <c r="B2700" t="s">
        <v>58</v>
      </c>
      <c r="C2700" t="s">
        <v>59</v>
      </c>
      <c r="D2700">
        <v>12</v>
      </c>
      <c r="E2700">
        <v>59</v>
      </c>
      <c r="F2700">
        <v>43</v>
      </c>
      <c r="G2700" t="s">
        <v>20</v>
      </c>
      <c r="H2700" t="s">
        <v>21</v>
      </c>
      <c r="I2700" t="s">
        <v>22</v>
      </c>
      <c r="J2700" t="b">
        <v>0</v>
      </c>
      <c r="K2700" t="s">
        <v>193</v>
      </c>
      <c r="L2700" t="s">
        <v>193</v>
      </c>
      <c r="M2700" t="b">
        <v>1</v>
      </c>
      <c r="N2700" t="s">
        <v>25</v>
      </c>
      <c r="O2700">
        <v>2</v>
      </c>
      <c r="P2700">
        <v>8189946</v>
      </c>
      <c r="Q2700" t="b">
        <v>0</v>
      </c>
      <c r="R2700">
        <v>20171011</v>
      </c>
    </row>
    <row r="2701" spans="1:18" hidden="1" x14ac:dyDescent="0.25">
      <c r="A2701">
        <v>2012</v>
      </c>
      <c r="B2701" t="s">
        <v>58</v>
      </c>
      <c r="C2701" t="s">
        <v>59</v>
      </c>
      <c r="D2701">
        <v>12</v>
      </c>
      <c r="E2701">
        <v>59</v>
      </c>
      <c r="F2701">
        <v>43</v>
      </c>
      <c r="G2701" t="s">
        <v>20</v>
      </c>
      <c r="H2701" t="s">
        <v>21</v>
      </c>
      <c r="I2701" t="s">
        <v>22</v>
      </c>
      <c r="J2701" t="b">
        <v>0</v>
      </c>
      <c r="K2701" t="s">
        <v>193</v>
      </c>
      <c r="L2701" t="s">
        <v>193</v>
      </c>
      <c r="M2701" t="b">
        <v>1</v>
      </c>
      <c r="N2701" t="s">
        <v>25</v>
      </c>
      <c r="O2701">
        <v>9</v>
      </c>
      <c r="P2701">
        <v>8189946</v>
      </c>
      <c r="Q2701" t="b">
        <v>0</v>
      </c>
      <c r="R2701">
        <v>20171011</v>
      </c>
    </row>
    <row r="2702" spans="1:18" hidden="1" x14ac:dyDescent="0.25">
      <c r="A2702">
        <v>2012</v>
      </c>
      <c r="B2702" t="s">
        <v>58</v>
      </c>
      <c r="C2702" t="s">
        <v>59</v>
      </c>
      <c r="D2702">
        <v>12</v>
      </c>
      <c r="E2702">
        <v>59</v>
      </c>
      <c r="F2702">
        <v>43</v>
      </c>
      <c r="G2702" t="s">
        <v>20</v>
      </c>
      <c r="H2702" t="s">
        <v>21</v>
      </c>
      <c r="I2702" t="s">
        <v>22</v>
      </c>
      <c r="J2702" t="b">
        <v>0</v>
      </c>
      <c r="K2702" t="s">
        <v>796</v>
      </c>
      <c r="L2702" t="s">
        <v>24</v>
      </c>
      <c r="M2702" t="b">
        <v>0</v>
      </c>
      <c r="N2702" t="s">
        <v>25</v>
      </c>
      <c r="O2702">
        <v>3458267</v>
      </c>
      <c r="P2702">
        <v>8189946</v>
      </c>
      <c r="Q2702" t="b">
        <v>0</v>
      </c>
      <c r="R2702">
        <v>20171011</v>
      </c>
    </row>
    <row r="2703" spans="1:18" hidden="1" x14ac:dyDescent="0.25">
      <c r="A2703">
        <v>2012</v>
      </c>
      <c r="B2703" t="s">
        <v>58</v>
      </c>
      <c r="C2703" t="s">
        <v>59</v>
      </c>
      <c r="D2703">
        <v>12</v>
      </c>
      <c r="E2703">
        <v>59</v>
      </c>
      <c r="F2703">
        <v>43</v>
      </c>
      <c r="G2703" t="s">
        <v>20</v>
      </c>
      <c r="H2703" t="s">
        <v>21</v>
      </c>
      <c r="I2703" t="s">
        <v>22</v>
      </c>
      <c r="J2703" t="b">
        <v>0</v>
      </c>
      <c r="K2703" t="s">
        <v>193</v>
      </c>
      <c r="L2703" t="s">
        <v>193</v>
      </c>
      <c r="M2703" t="b">
        <v>1</v>
      </c>
      <c r="N2703" t="s">
        <v>25</v>
      </c>
      <c r="O2703">
        <v>18</v>
      </c>
      <c r="P2703">
        <v>8189946</v>
      </c>
      <c r="Q2703" t="b">
        <v>0</v>
      </c>
      <c r="R2703">
        <v>20171011</v>
      </c>
    </row>
    <row r="2704" spans="1:18" hidden="1" x14ac:dyDescent="0.25">
      <c r="A2704">
        <v>2012</v>
      </c>
      <c r="B2704" t="s">
        <v>62</v>
      </c>
      <c r="C2704" t="s">
        <v>63</v>
      </c>
      <c r="D2704">
        <v>15</v>
      </c>
      <c r="E2704">
        <v>95</v>
      </c>
      <c r="F2704">
        <v>82</v>
      </c>
      <c r="G2704" t="s">
        <v>20</v>
      </c>
      <c r="H2704" t="s">
        <v>21</v>
      </c>
      <c r="I2704" t="s">
        <v>22</v>
      </c>
      <c r="J2704" t="b">
        <v>0</v>
      </c>
      <c r="K2704" t="s">
        <v>1471</v>
      </c>
      <c r="M2704" t="b">
        <v>0</v>
      </c>
      <c r="N2704" t="s">
        <v>25</v>
      </c>
      <c r="O2704">
        <v>77</v>
      </c>
      <c r="P2704">
        <v>437159</v>
      </c>
      <c r="Q2704" t="b">
        <v>0</v>
      </c>
      <c r="R2704">
        <v>20171011</v>
      </c>
    </row>
    <row r="2705" spans="1:18" hidden="1" x14ac:dyDescent="0.25">
      <c r="A2705">
        <v>2012</v>
      </c>
      <c r="B2705" t="s">
        <v>62</v>
      </c>
      <c r="C2705" t="s">
        <v>63</v>
      </c>
      <c r="D2705">
        <v>15</v>
      </c>
      <c r="E2705">
        <v>95</v>
      </c>
      <c r="F2705">
        <v>82</v>
      </c>
      <c r="G2705" t="s">
        <v>20</v>
      </c>
      <c r="H2705" t="s">
        <v>21</v>
      </c>
      <c r="I2705" t="s">
        <v>22</v>
      </c>
      <c r="J2705" t="b">
        <v>0</v>
      </c>
      <c r="K2705" t="s">
        <v>2078</v>
      </c>
      <c r="L2705" t="s">
        <v>24</v>
      </c>
      <c r="M2705" t="b">
        <v>0</v>
      </c>
      <c r="N2705" t="s">
        <v>25</v>
      </c>
      <c r="O2705">
        <v>160994</v>
      </c>
      <c r="P2705">
        <v>437159</v>
      </c>
      <c r="Q2705" t="b">
        <v>0</v>
      </c>
      <c r="R2705">
        <v>20171011</v>
      </c>
    </row>
    <row r="2706" spans="1:18" hidden="1" x14ac:dyDescent="0.25">
      <c r="A2706">
        <v>2012</v>
      </c>
      <c r="B2706" t="s">
        <v>62</v>
      </c>
      <c r="C2706" t="s">
        <v>63</v>
      </c>
      <c r="D2706">
        <v>15</v>
      </c>
      <c r="E2706">
        <v>95</v>
      </c>
      <c r="F2706">
        <v>82</v>
      </c>
      <c r="G2706" t="s">
        <v>20</v>
      </c>
      <c r="H2706" t="s">
        <v>21</v>
      </c>
      <c r="I2706" t="s">
        <v>22</v>
      </c>
      <c r="J2706" t="b">
        <v>0</v>
      </c>
      <c r="K2706" t="s">
        <v>1467</v>
      </c>
      <c r="M2706" t="b">
        <v>0</v>
      </c>
      <c r="N2706" t="s">
        <v>25</v>
      </c>
      <c r="O2706">
        <v>6599</v>
      </c>
      <c r="P2706">
        <v>437159</v>
      </c>
      <c r="Q2706" t="b">
        <v>0</v>
      </c>
      <c r="R2706">
        <v>20171011</v>
      </c>
    </row>
    <row r="2707" spans="1:18" hidden="1" x14ac:dyDescent="0.25">
      <c r="A2707">
        <v>2012</v>
      </c>
      <c r="B2707" t="s">
        <v>62</v>
      </c>
      <c r="C2707" t="s">
        <v>63</v>
      </c>
      <c r="D2707">
        <v>15</v>
      </c>
      <c r="E2707">
        <v>95</v>
      </c>
      <c r="F2707">
        <v>82</v>
      </c>
      <c r="G2707" t="s">
        <v>20</v>
      </c>
      <c r="H2707" t="s">
        <v>21</v>
      </c>
      <c r="I2707" t="s">
        <v>22</v>
      </c>
      <c r="J2707" t="b">
        <v>0</v>
      </c>
      <c r="K2707" t="s">
        <v>2079</v>
      </c>
      <c r="L2707" t="s">
        <v>29</v>
      </c>
      <c r="M2707" t="b">
        <v>0</v>
      </c>
      <c r="N2707" t="s">
        <v>25</v>
      </c>
      <c r="O2707">
        <v>269489</v>
      </c>
      <c r="P2707">
        <v>437159</v>
      </c>
      <c r="Q2707" t="b">
        <v>0</v>
      </c>
      <c r="R2707">
        <v>20171011</v>
      </c>
    </row>
    <row r="2708" spans="1:18" hidden="1" x14ac:dyDescent="0.25">
      <c r="A2708">
        <v>2012</v>
      </c>
      <c r="B2708" t="s">
        <v>69</v>
      </c>
      <c r="C2708" t="s">
        <v>70</v>
      </c>
      <c r="D2708">
        <v>18</v>
      </c>
      <c r="E2708">
        <v>32</v>
      </c>
      <c r="F2708">
        <v>22</v>
      </c>
      <c r="G2708" t="s">
        <v>20</v>
      </c>
      <c r="H2708" t="s">
        <v>21</v>
      </c>
      <c r="I2708" t="s">
        <v>22</v>
      </c>
      <c r="J2708" t="b">
        <v>0</v>
      </c>
      <c r="K2708" t="s">
        <v>2080</v>
      </c>
      <c r="L2708" t="s">
        <v>24</v>
      </c>
      <c r="M2708" t="b">
        <v>0</v>
      </c>
      <c r="N2708" t="s">
        <v>25</v>
      </c>
      <c r="O2708">
        <v>1133621</v>
      </c>
      <c r="P2708">
        <v>2560102</v>
      </c>
      <c r="Q2708" t="b">
        <v>0</v>
      </c>
      <c r="R2708">
        <v>20171011</v>
      </c>
    </row>
    <row r="2709" spans="1:18" hidden="1" x14ac:dyDescent="0.25">
      <c r="A2709">
        <v>2012</v>
      </c>
      <c r="B2709" t="s">
        <v>69</v>
      </c>
      <c r="C2709" t="s">
        <v>70</v>
      </c>
      <c r="D2709">
        <v>18</v>
      </c>
      <c r="E2709">
        <v>32</v>
      </c>
      <c r="F2709">
        <v>22</v>
      </c>
      <c r="G2709" t="s">
        <v>20</v>
      </c>
      <c r="H2709" t="s">
        <v>21</v>
      </c>
      <c r="I2709" t="s">
        <v>22</v>
      </c>
      <c r="J2709" t="b">
        <v>0</v>
      </c>
      <c r="K2709" t="s">
        <v>2081</v>
      </c>
      <c r="L2709" t="s">
        <v>29</v>
      </c>
      <c r="M2709" t="b">
        <v>0</v>
      </c>
      <c r="N2709" t="s">
        <v>25</v>
      </c>
      <c r="O2709">
        <v>1281181</v>
      </c>
      <c r="P2709">
        <v>2560102</v>
      </c>
      <c r="Q2709" t="b">
        <v>0</v>
      </c>
      <c r="R2709">
        <v>20171011</v>
      </c>
    </row>
    <row r="2710" spans="1:18" hidden="1" x14ac:dyDescent="0.25">
      <c r="A2710">
        <v>2012</v>
      </c>
      <c r="B2710" t="s">
        <v>69</v>
      </c>
      <c r="C2710" t="s">
        <v>70</v>
      </c>
      <c r="D2710">
        <v>18</v>
      </c>
      <c r="E2710">
        <v>32</v>
      </c>
      <c r="F2710">
        <v>22</v>
      </c>
      <c r="G2710" t="s">
        <v>20</v>
      </c>
      <c r="H2710" t="s">
        <v>21</v>
      </c>
      <c r="I2710" t="s">
        <v>22</v>
      </c>
      <c r="J2710" t="b">
        <v>0</v>
      </c>
      <c r="K2710" t="s">
        <v>2082</v>
      </c>
      <c r="L2710" t="s">
        <v>31</v>
      </c>
      <c r="M2710" t="b">
        <v>0</v>
      </c>
      <c r="N2710" t="s">
        <v>25</v>
      </c>
      <c r="O2710">
        <v>145282</v>
      </c>
      <c r="P2710">
        <v>2560102</v>
      </c>
      <c r="Q2710" t="b">
        <v>0</v>
      </c>
      <c r="R2710">
        <v>20171011</v>
      </c>
    </row>
    <row r="2711" spans="1:18" hidden="1" x14ac:dyDescent="0.25">
      <c r="A2711">
        <v>2012</v>
      </c>
      <c r="B2711" t="s">
        <v>69</v>
      </c>
      <c r="C2711" t="s">
        <v>70</v>
      </c>
      <c r="D2711">
        <v>18</v>
      </c>
      <c r="E2711">
        <v>32</v>
      </c>
      <c r="F2711">
        <v>22</v>
      </c>
      <c r="G2711" t="s">
        <v>20</v>
      </c>
      <c r="H2711" t="s">
        <v>21</v>
      </c>
      <c r="I2711" t="s">
        <v>22</v>
      </c>
      <c r="J2711" t="b">
        <v>0</v>
      </c>
      <c r="K2711" t="s">
        <v>193</v>
      </c>
      <c r="L2711" t="s">
        <v>193</v>
      </c>
      <c r="M2711" t="b">
        <v>1</v>
      </c>
      <c r="N2711" t="s">
        <v>25</v>
      </c>
      <c r="O2711">
        <v>15</v>
      </c>
      <c r="P2711">
        <v>2560102</v>
      </c>
      <c r="Q2711" t="b">
        <v>0</v>
      </c>
      <c r="R2711">
        <v>20171011</v>
      </c>
    </row>
    <row r="2712" spans="1:18" hidden="1" x14ac:dyDescent="0.25">
      <c r="A2712">
        <v>2012</v>
      </c>
      <c r="B2712" t="s">
        <v>69</v>
      </c>
      <c r="C2712" t="s">
        <v>70</v>
      </c>
      <c r="D2712">
        <v>18</v>
      </c>
      <c r="E2712">
        <v>32</v>
      </c>
      <c r="F2712">
        <v>22</v>
      </c>
      <c r="G2712" t="s">
        <v>20</v>
      </c>
      <c r="H2712" t="s">
        <v>21</v>
      </c>
      <c r="I2712" t="s">
        <v>22</v>
      </c>
      <c r="J2712" t="b">
        <v>0</v>
      </c>
      <c r="K2712" t="s">
        <v>193</v>
      </c>
      <c r="L2712" t="s">
        <v>193</v>
      </c>
      <c r="M2712" t="b">
        <v>1</v>
      </c>
      <c r="N2712" t="s">
        <v>25</v>
      </c>
      <c r="O2712">
        <v>3</v>
      </c>
      <c r="P2712">
        <v>2560102</v>
      </c>
      <c r="Q2712" t="b">
        <v>0</v>
      </c>
      <c r="R2712">
        <v>20171011</v>
      </c>
    </row>
    <row r="2713" spans="1:18" hidden="1" x14ac:dyDescent="0.25">
      <c r="A2713">
        <v>2012</v>
      </c>
      <c r="B2713" t="s">
        <v>76</v>
      </c>
      <c r="C2713" t="s">
        <v>77</v>
      </c>
      <c r="D2713">
        <v>23</v>
      </c>
      <c r="E2713">
        <v>11</v>
      </c>
      <c r="F2713">
        <v>2</v>
      </c>
      <c r="G2713" t="s">
        <v>20</v>
      </c>
      <c r="H2713" t="s">
        <v>21</v>
      </c>
      <c r="I2713" t="s">
        <v>22</v>
      </c>
      <c r="J2713" t="b">
        <v>0</v>
      </c>
      <c r="K2713" t="s">
        <v>2083</v>
      </c>
      <c r="M2713" t="b">
        <v>0</v>
      </c>
      <c r="N2713" t="s">
        <v>25</v>
      </c>
      <c r="O2713">
        <v>5807</v>
      </c>
      <c r="P2713">
        <v>724720</v>
      </c>
      <c r="Q2713" t="b">
        <v>0</v>
      </c>
      <c r="R2713">
        <v>20171011</v>
      </c>
    </row>
    <row r="2714" spans="1:18" hidden="1" x14ac:dyDescent="0.25">
      <c r="A2714">
        <v>2012</v>
      </c>
      <c r="B2714" t="s">
        <v>76</v>
      </c>
      <c r="C2714" t="s">
        <v>77</v>
      </c>
      <c r="D2714">
        <v>23</v>
      </c>
      <c r="E2714">
        <v>11</v>
      </c>
      <c r="F2714">
        <v>2</v>
      </c>
      <c r="G2714" t="s">
        <v>20</v>
      </c>
      <c r="H2714" t="s">
        <v>21</v>
      </c>
      <c r="I2714" t="s">
        <v>22</v>
      </c>
      <c r="J2714" t="b">
        <v>0</v>
      </c>
      <c r="K2714" t="s">
        <v>2084</v>
      </c>
      <c r="M2714" t="b">
        <v>0</v>
      </c>
      <c r="N2714" t="s">
        <v>25</v>
      </c>
      <c r="O2714">
        <v>10289</v>
      </c>
      <c r="P2714">
        <v>724720</v>
      </c>
      <c r="Q2714" t="b">
        <v>0</v>
      </c>
      <c r="R2714">
        <v>20171011</v>
      </c>
    </row>
    <row r="2715" spans="1:18" hidden="1" x14ac:dyDescent="0.25">
      <c r="A2715">
        <v>2012</v>
      </c>
      <c r="B2715" t="s">
        <v>76</v>
      </c>
      <c r="C2715" t="s">
        <v>77</v>
      </c>
      <c r="D2715">
        <v>23</v>
      </c>
      <c r="E2715">
        <v>11</v>
      </c>
      <c r="F2715">
        <v>2</v>
      </c>
      <c r="G2715" t="s">
        <v>20</v>
      </c>
      <c r="H2715" t="s">
        <v>21</v>
      </c>
      <c r="I2715" t="s">
        <v>22</v>
      </c>
      <c r="J2715" t="b">
        <v>0</v>
      </c>
      <c r="K2715" t="s">
        <v>2085</v>
      </c>
      <c r="L2715" t="s">
        <v>2086</v>
      </c>
      <c r="M2715" t="b">
        <v>0</v>
      </c>
      <c r="N2715" t="s">
        <v>25</v>
      </c>
      <c r="O2715">
        <v>370580</v>
      </c>
      <c r="P2715">
        <v>724720</v>
      </c>
      <c r="Q2715" t="b">
        <v>0</v>
      </c>
      <c r="R2715">
        <v>20171011</v>
      </c>
    </row>
    <row r="2716" spans="1:18" hidden="1" x14ac:dyDescent="0.25">
      <c r="A2716">
        <v>2012</v>
      </c>
      <c r="B2716" t="s">
        <v>76</v>
      </c>
      <c r="C2716" t="s">
        <v>77</v>
      </c>
      <c r="D2716">
        <v>23</v>
      </c>
      <c r="E2716">
        <v>11</v>
      </c>
      <c r="F2716">
        <v>2</v>
      </c>
      <c r="G2716" t="s">
        <v>20</v>
      </c>
      <c r="H2716" t="s">
        <v>21</v>
      </c>
      <c r="I2716" t="s">
        <v>22</v>
      </c>
      <c r="J2716" t="b">
        <v>0</v>
      </c>
      <c r="K2716" t="s">
        <v>1467</v>
      </c>
      <c r="M2716" t="b">
        <v>0</v>
      </c>
      <c r="N2716" t="s">
        <v>25</v>
      </c>
      <c r="O2716">
        <v>24121</v>
      </c>
      <c r="P2716">
        <v>724720</v>
      </c>
      <c r="Q2716" t="b">
        <v>0</v>
      </c>
      <c r="R2716">
        <v>20171011</v>
      </c>
    </row>
    <row r="2717" spans="1:18" hidden="1" x14ac:dyDescent="0.25">
      <c r="A2717">
        <v>2012</v>
      </c>
      <c r="B2717" t="s">
        <v>76</v>
      </c>
      <c r="C2717" t="s">
        <v>77</v>
      </c>
      <c r="D2717">
        <v>23</v>
      </c>
      <c r="E2717">
        <v>11</v>
      </c>
      <c r="F2717">
        <v>2</v>
      </c>
      <c r="G2717" t="s">
        <v>20</v>
      </c>
      <c r="H2717" t="s">
        <v>21</v>
      </c>
      <c r="I2717" t="s">
        <v>22</v>
      </c>
      <c r="J2717" t="b">
        <v>0</v>
      </c>
      <c r="K2717" t="s">
        <v>2087</v>
      </c>
      <c r="L2717" t="s">
        <v>29</v>
      </c>
      <c r="M2717" t="b">
        <v>0</v>
      </c>
      <c r="N2717" t="s">
        <v>25</v>
      </c>
      <c r="O2717">
        <v>92900</v>
      </c>
      <c r="P2717">
        <v>724720</v>
      </c>
      <c r="Q2717" t="b">
        <v>0</v>
      </c>
      <c r="R2717">
        <v>20171011</v>
      </c>
    </row>
    <row r="2718" spans="1:18" hidden="1" x14ac:dyDescent="0.25">
      <c r="A2718">
        <v>2012</v>
      </c>
      <c r="B2718" t="s">
        <v>76</v>
      </c>
      <c r="C2718" t="s">
        <v>77</v>
      </c>
      <c r="D2718">
        <v>23</v>
      </c>
      <c r="E2718">
        <v>11</v>
      </c>
      <c r="F2718">
        <v>2</v>
      </c>
      <c r="G2718" t="s">
        <v>20</v>
      </c>
      <c r="H2718" t="s">
        <v>21</v>
      </c>
      <c r="I2718" t="s">
        <v>22</v>
      </c>
      <c r="J2718" t="b">
        <v>0</v>
      </c>
      <c r="K2718" t="s">
        <v>2088</v>
      </c>
      <c r="L2718" t="s">
        <v>24</v>
      </c>
      <c r="M2718" t="b">
        <v>0</v>
      </c>
      <c r="N2718" t="s">
        <v>25</v>
      </c>
      <c r="O2718">
        <v>215399</v>
      </c>
      <c r="P2718">
        <v>724720</v>
      </c>
      <c r="Q2718" t="b">
        <v>0</v>
      </c>
      <c r="R2718">
        <v>20171011</v>
      </c>
    </row>
    <row r="2719" spans="1:18" hidden="1" x14ac:dyDescent="0.25">
      <c r="A2719">
        <v>2012</v>
      </c>
      <c r="B2719" t="s">
        <v>76</v>
      </c>
      <c r="C2719" t="s">
        <v>77</v>
      </c>
      <c r="D2719">
        <v>23</v>
      </c>
      <c r="E2719">
        <v>11</v>
      </c>
      <c r="F2719">
        <v>2</v>
      </c>
      <c r="G2719" t="s">
        <v>20</v>
      </c>
      <c r="H2719" t="s">
        <v>21</v>
      </c>
      <c r="I2719" t="s">
        <v>22</v>
      </c>
      <c r="J2719" t="b">
        <v>0</v>
      </c>
      <c r="K2719" t="s">
        <v>2089</v>
      </c>
      <c r="L2719" t="s">
        <v>2090</v>
      </c>
      <c r="M2719" t="b">
        <v>0</v>
      </c>
      <c r="N2719" t="s">
        <v>25</v>
      </c>
      <c r="O2719">
        <v>5624</v>
      </c>
      <c r="P2719">
        <v>724720</v>
      </c>
      <c r="Q2719" t="b">
        <v>0</v>
      </c>
      <c r="R2719">
        <v>20171011</v>
      </c>
    </row>
    <row r="2720" spans="1:18" hidden="1" x14ac:dyDescent="0.25">
      <c r="A2720">
        <v>2012</v>
      </c>
      <c r="B2720" t="s">
        <v>80</v>
      </c>
      <c r="C2720" t="s">
        <v>81</v>
      </c>
      <c r="D2720">
        <v>24</v>
      </c>
      <c r="E2720">
        <v>52</v>
      </c>
      <c r="F2720">
        <v>52</v>
      </c>
      <c r="G2720" t="s">
        <v>20</v>
      </c>
      <c r="H2720" t="s">
        <v>21</v>
      </c>
      <c r="I2720" t="s">
        <v>22</v>
      </c>
      <c r="J2720" t="b">
        <v>0</v>
      </c>
      <c r="K2720" t="s">
        <v>1757</v>
      </c>
      <c r="L2720" t="s">
        <v>29</v>
      </c>
      <c r="M2720" t="b">
        <v>0</v>
      </c>
      <c r="N2720" t="s">
        <v>25</v>
      </c>
      <c r="O2720">
        <v>1474028</v>
      </c>
      <c r="P2720">
        <v>2633234</v>
      </c>
      <c r="Q2720" t="b">
        <v>0</v>
      </c>
      <c r="R2720">
        <v>20171011</v>
      </c>
    </row>
    <row r="2721" spans="1:18" hidden="1" x14ac:dyDescent="0.25">
      <c r="A2721">
        <v>2012</v>
      </c>
      <c r="B2721" t="s">
        <v>80</v>
      </c>
      <c r="C2721" t="s">
        <v>81</v>
      </c>
      <c r="D2721">
        <v>24</v>
      </c>
      <c r="E2721">
        <v>52</v>
      </c>
      <c r="F2721">
        <v>52</v>
      </c>
      <c r="G2721" t="s">
        <v>20</v>
      </c>
      <c r="H2721" t="s">
        <v>21</v>
      </c>
      <c r="I2721" t="s">
        <v>22</v>
      </c>
      <c r="J2721" t="b">
        <v>0</v>
      </c>
      <c r="K2721" t="s">
        <v>193</v>
      </c>
      <c r="L2721" t="s">
        <v>193</v>
      </c>
      <c r="M2721" t="b">
        <v>1</v>
      </c>
      <c r="N2721" t="s">
        <v>25</v>
      </c>
      <c r="O2721">
        <v>151</v>
      </c>
      <c r="P2721">
        <v>2633234</v>
      </c>
      <c r="Q2721" t="b">
        <v>0</v>
      </c>
      <c r="R2721">
        <v>20171011</v>
      </c>
    </row>
    <row r="2722" spans="1:18" hidden="1" x14ac:dyDescent="0.25">
      <c r="A2722">
        <v>2012</v>
      </c>
      <c r="B2722" t="s">
        <v>80</v>
      </c>
      <c r="C2722" t="s">
        <v>81</v>
      </c>
      <c r="D2722">
        <v>24</v>
      </c>
      <c r="E2722">
        <v>52</v>
      </c>
      <c r="F2722">
        <v>52</v>
      </c>
      <c r="G2722" t="s">
        <v>20</v>
      </c>
      <c r="H2722" t="s">
        <v>21</v>
      </c>
      <c r="I2722" t="s">
        <v>22</v>
      </c>
      <c r="J2722" t="b">
        <v>0</v>
      </c>
      <c r="K2722" t="s">
        <v>193</v>
      </c>
      <c r="L2722" t="s">
        <v>193</v>
      </c>
      <c r="M2722" t="b">
        <v>1</v>
      </c>
      <c r="N2722" t="s">
        <v>25</v>
      </c>
      <c r="O2722">
        <v>2346</v>
      </c>
      <c r="P2722">
        <v>2633234</v>
      </c>
      <c r="Q2722" t="b">
        <v>0</v>
      </c>
      <c r="R2722">
        <v>20171011</v>
      </c>
    </row>
    <row r="2723" spans="1:18" hidden="1" x14ac:dyDescent="0.25">
      <c r="A2723">
        <v>2012</v>
      </c>
      <c r="B2723" t="s">
        <v>80</v>
      </c>
      <c r="C2723" t="s">
        <v>81</v>
      </c>
      <c r="D2723">
        <v>24</v>
      </c>
      <c r="E2723">
        <v>52</v>
      </c>
      <c r="F2723">
        <v>52</v>
      </c>
      <c r="G2723" t="s">
        <v>20</v>
      </c>
      <c r="H2723" t="s">
        <v>21</v>
      </c>
      <c r="I2723" t="s">
        <v>22</v>
      </c>
      <c r="J2723" t="b">
        <v>0</v>
      </c>
      <c r="K2723" t="s">
        <v>2091</v>
      </c>
      <c r="L2723" t="s">
        <v>24</v>
      </c>
      <c r="M2723" t="b">
        <v>0</v>
      </c>
      <c r="N2723" t="s">
        <v>25</v>
      </c>
      <c r="O2723">
        <v>693291</v>
      </c>
      <c r="P2723">
        <v>2633234</v>
      </c>
      <c r="Q2723" t="b">
        <v>0</v>
      </c>
      <c r="R2723">
        <v>20171011</v>
      </c>
    </row>
    <row r="2724" spans="1:18" hidden="1" x14ac:dyDescent="0.25">
      <c r="A2724">
        <v>2012</v>
      </c>
      <c r="B2724" t="s">
        <v>80</v>
      </c>
      <c r="C2724" t="s">
        <v>81</v>
      </c>
      <c r="D2724">
        <v>24</v>
      </c>
      <c r="E2724">
        <v>52</v>
      </c>
      <c r="F2724">
        <v>52</v>
      </c>
      <c r="G2724" t="s">
        <v>20</v>
      </c>
      <c r="H2724" t="s">
        <v>21</v>
      </c>
      <c r="I2724" t="s">
        <v>22</v>
      </c>
      <c r="J2724" t="b">
        <v>0</v>
      </c>
      <c r="K2724" t="s">
        <v>2092</v>
      </c>
      <c r="L2724" t="s">
        <v>57</v>
      </c>
      <c r="M2724" t="b">
        <v>0</v>
      </c>
      <c r="N2724" t="s">
        <v>25</v>
      </c>
      <c r="O2724">
        <v>430934</v>
      </c>
      <c r="P2724">
        <v>2633234</v>
      </c>
      <c r="Q2724" t="b">
        <v>0</v>
      </c>
      <c r="R2724">
        <v>20171011</v>
      </c>
    </row>
    <row r="2725" spans="1:18" hidden="1" x14ac:dyDescent="0.25">
      <c r="A2725">
        <v>2012</v>
      </c>
      <c r="B2725" t="s">
        <v>80</v>
      </c>
      <c r="C2725" t="s">
        <v>81</v>
      </c>
      <c r="D2725">
        <v>24</v>
      </c>
      <c r="E2725">
        <v>52</v>
      </c>
      <c r="F2725">
        <v>52</v>
      </c>
      <c r="G2725" t="s">
        <v>20</v>
      </c>
      <c r="H2725" t="s">
        <v>21</v>
      </c>
      <c r="I2725" t="s">
        <v>22</v>
      </c>
      <c r="J2725" t="b">
        <v>0</v>
      </c>
      <c r="K2725" t="s">
        <v>193</v>
      </c>
      <c r="L2725" t="s">
        <v>193</v>
      </c>
      <c r="M2725" t="b">
        <v>1</v>
      </c>
      <c r="N2725" t="s">
        <v>25</v>
      </c>
      <c r="O2725">
        <v>163</v>
      </c>
      <c r="P2725">
        <v>2633234</v>
      </c>
      <c r="Q2725" t="b">
        <v>0</v>
      </c>
      <c r="R2725">
        <v>20171011</v>
      </c>
    </row>
    <row r="2726" spans="1:18" hidden="1" x14ac:dyDescent="0.25">
      <c r="A2726">
        <v>2012</v>
      </c>
      <c r="B2726" t="s">
        <v>80</v>
      </c>
      <c r="C2726" t="s">
        <v>81</v>
      </c>
      <c r="D2726">
        <v>24</v>
      </c>
      <c r="E2726">
        <v>52</v>
      </c>
      <c r="F2726">
        <v>52</v>
      </c>
      <c r="G2726" t="s">
        <v>20</v>
      </c>
      <c r="H2726" t="s">
        <v>21</v>
      </c>
      <c r="I2726" t="s">
        <v>22</v>
      </c>
      <c r="J2726" t="b">
        <v>0</v>
      </c>
      <c r="K2726" t="s">
        <v>193</v>
      </c>
      <c r="L2726" t="s">
        <v>193</v>
      </c>
      <c r="M2726" t="b">
        <v>1</v>
      </c>
      <c r="N2726" t="s">
        <v>25</v>
      </c>
      <c r="O2726">
        <v>48</v>
      </c>
      <c r="P2726">
        <v>2633234</v>
      </c>
      <c r="Q2726" t="b">
        <v>0</v>
      </c>
      <c r="R2726">
        <v>20171011</v>
      </c>
    </row>
    <row r="2727" spans="1:18" hidden="1" x14ac:dyDescent="0.25">
      <c r="A2727">
        <v>2012</v>
      </c>
      <c r="B2727" t="s">
        <v>80</v>
      </c>
      <c r="C2727" t="s">
        <v>81</v>
      </c>
      <c r="D2727">
        <v>24</v>
      </c>
      <c r="E2727">
        <v>52</v>
      </c>
      <c r="F2727">
        <v>52</v>
      </c>
      <c r="G2727" t="s">
        <v>20</v>
      </c>
      <c r="H2727" t="s">
        <v>21</v>
      </c>
      <c r="I2727" t="s">
        <v>22</v>
      </c>
      <c r="J2727" t="b">
        <v>0</v>
      </c>
      <c r="K2727" t="s">
        <v>193</v>
      </c>
      <c r="L2727" t="s">
        <v>193</v>
      </c>
      <c r="M2727" t="b">
        <v>1</v>
      </c>
      <c r="N2727" t="s">
        <v>25</v>
      </c>
      <c r="O2727">
        <v>21</v>
      </c>
      <c r="P2727">
        <v>2633234</v>
      </c>
      <c r="Q2727" t="b">
        <v>0</v>
      </c>
      <c r="R2727">
        <v>20171011</v>
      </c>
    </row>
    <row r="2728" spans="1:18" hidden="1" x14ac:dyDescent="0.25">
      <c r="A2728">
        <v>2012</v>
      </c>
      <c r="B2728" t="s">
        <v>80</v>
      </c>
      <c r="C2728" t="s">
        <v>81</v>
      </c>
      <c r="D2728">
        <v>24</v>
      </c>
      <c r="E2728">
        <v>52</v>
      </c>
      <c r="F2728">
        <v>52</v>
      </c>
      <c r="G2728" t="s">
        <v>20</v>
      </c>
      <c r="H2728" t="s">
        <v>21</v>
      </c>
      <c r="I2728" t="s">
        <v>22</v>
      </c>
      <c r="J2728" t="b">
        <v>0</v>
      </c>
      <c r="K2728" t="s">
        <v>2093</v>
      </c>
      <c r="L2728" t="s">
        <v>31</v>
      </c>
      <c r="M2728" t="b">
        <v>0</v>
      </c>
      <c r="N2728" t="s">
        <v>25</v>
      </c>
      <c r="O2728">
        <v>32252</v>
      </c>
      <c r="P2728">
        <v>2633234</v>
      </c>
      <c r="Q2728" t="b">
        <v>0</v>
      </c>
      <c r="R2728">
        <v>20171011</v>
      </c>
    </row>
    <row r="2729" spans="1:18" x14ac:dyDescent="0.25">
      <c r="A2729">
        <v>2012</v>
      </c>
      <c r="B2729" t="s">
        <v>85</v>
      </c>
      <c r="C2729" t="s">
        <v>86</v>
      </c>
      <c r="D2729">
        <v>25</v>
      </c>
      <c r="E2729">
        <v>14</v>
      </c>
      <c r="F2729">
        <v>3</v>
      </c>
      <c r="G2729" t="s">
        <v>20</v>
      </c>
      <c r="H2729" t="s">
        <v>21</v>
      </c>
      <c r="I2729" t="s">
        <v>22</v>
      </c>
      <c r="J2729" t="b">
        <v>0</v>
      </c>
      <c r="K2729" t="s">
        <v>990</v>
      </c>
      <c r="M2729" t="b">
        <v>0</v>
      </c>
      <c r="N2729" t="s">
        <v>25</v>
      </c>
      <c r="O2729">
        <v>27643</v>
      </c>
      <c r="P2729">
        <v>3184196</v>
      </c>
      <c r="Q2729" t="b">
        <v>0</v>
      </c>
      <c r="R2729">
        <v>20171011</v>
      </c>
    </row>
    <row r="2730" spans="1:18" x14ac:dyDescent="0.25">
      <c r="A2730">
        <v>2012</v>
      </c>
      <c r="B2730" t="s">
        <v>85</v>
      </c>
      <c r="C2730" t="s">
        <v>86</v>
      </c>
      <c r="D2730">
        <v>25</v>
      </c>
      <c r="E2730">
        <v>14</v>
      </c>
      <c r="F2730">
        <v>3</v>
      </c>
      <c r="G2730" t="s">
        <v>20</v>
      </c>
      <c r="H2730" t="s">
        <v>21</v>
      </c>
      <c r="I2730" t="s">
        <v>22</v>
      </c>
      <c r="J2730" t="b">
        <v>0</v>
      </c>
      <c r="K2730" t="s">
        <v>2094</v>
      </c>
      <c r="L2730" t="s">
        <v>24</v>
      </c>
      <c r="M2730" t="b">
        <v>0</v>
      </c>
      <c r="N2730" t="s">
        <v>25</v>
      </c>
      <c r="O2730">
        <v>1458048</v>
      </c>
      <c r="P2730">
        <v>3184196</v>
      </c>
      <c r="Q2730" t="b">
        <v>0</v>
      </c>
      <c r="R2730">
        <v>20171011</v>
      </c>
    </row>
    <row r="2731" spans="1:18" x14ac:dyDescent="0.25">
      <c r="A2731">
        <v>2012</v>
      </c>
      <c r="B2731" t="s">
        <v>85</v>
      </c>
      <c r="C2731" t="s">
        <v>86</v>
      </c>
      <c r="D2731">
        <v>25</v>
      </c>
      <c r="E2731">
        <v>14</v>
      </c>
      <c r="F2731">
        <v>3</v>
      </c>
      <c r="G2731" t="s">
        <v>20</v>
      </c>
      <c r="H2731" t="s">
        <v>21</v>
      </c>
      <c r="I2731" t="s">
        <v>22</v>
      </c>
      <c r="J2731" t="b">
        <v>0</v>
      </c>
      <c r="K2731" t="s">
        <v>2095</v>
      </c>
      <c r="L2731" t="s">
        <v>29</v>
      </c>
      <c r="M2731" t="b">
        <v>0</v>
      </c>
      <c r="N2731" t="s">
        <v>25</v>
      </c>
      <c r="O2731">
        <v>1696346</v>
      </c>
      <c r="P2731">
        <v>3184196</v>
      </c>
      <c r="Q2731" t="b">
        <v>0</v>
      </c>
      <c r="R2731">
        <v>20171011</v>
      </c>
    </row>
    <row r="2732" spans="1:18" x14ac:dyDescent="0.25">
      <c r="A2732">
        <v>2012</v>
      </c>
      <c r="B2732" t="s">
        <v>85</v>
      </c>
      <c r="C2732" t="s">
        <v>86</v>
      </c>
      <c r="D2732">
        <v>25</v>
      </c>
      <c r="E2732">
        <v>14</v>
      </c>
      <c r="F2732">
        <v>3</v>
      </c>
      <c r="G2732" t="s">
        <v>20</v>
      </c>
      <c r="H2732" t="s">
        <v>21</v>
      </c>
      <c r="I2732" t="s">
        <v>22</v>
      </c>
      <c r="J2732" t="b">
        <v>0</v>
      </c>
      <c r="K2732" t="s">
        <v>134</v>
      </c>
      <c r="M2732" t="b">
        <v>0</v>
      </c>
      <c r="N2732" t="s">
        <v>25</v>
      </c>
      <c r="O2732">
        <v>2159</v>
      </c>
      <c r="P2732">
        <v>3184196</v>
      </c>
      <c r="Q2732" t="b">
        <v>0</v>
      </c>
      <c r="R2732">
        <v>20171011</v>
      </c>
    </row>
    <row r="2733" spans="1:18" hidden="1" x14ac:dyDescent="0.25">
      <c r="A2733">
        <v>2012</v>
      </c>
      <c r="B2733" t="s">
        <v>92</v>
      </c>
      <c r="C2733" t="s">
        <v>93</v>
      </c>
      <c r="D2733">
        <v>26</v>
      </c>
      <c r="E2733">
        <v>34</v>
      </c>
      <c r="F2733">
        <v>23</v>
      </c>
      <c r="G2733" t="s">
        <v>20</v>
      </c>
      <c r="H2733" t="s">
        <v>21</v>
      </c>
      <c r="I2733" t="s">
        <v>22</v>
      </c>
      <c r="J2733" t="b">
        <v>0</v>
      </c>
      <c r="K2733" t="s">
        <v>193</v>
      </c>
      <c r="L2733" t="s">
        <v>193</v>
      </c>
      <c r="M2733" t="b">
        <v>1</v>
      </c>
      <c r="N2733" t="s">
        <v>25</v>
      </c>
      <c r="O2733">
        <v>10</v>
      </c>
      <c r="P2733">
        <v>4652918</v>
      </c>
      <c r="Q2733" t="b">
        <v>0</v>
      </c>
      <c r="R2733">
        <v>20171011</v>
      </c>
    </row>
    <row r="2734" spans="1:18" hidden="1" x14ac:dyDescent="0.25">
      <c r="A2734">
        <v>2012</v>
      </c>
      <c r="B2734" t="s">
        <v>92</v>
      </c>
      <c r="C2734" t="s">
        <v>93</v>
      </c>
      <c r="D2734">
        <v>26</v>
      </c>
      <c r="E2734">
        <v>34</v>
      </c>
      <c r="F2734">
        <v>23</v>
      </c>
      <c r="G2734" t="s">
        <v>20</v>
      </c>
      <c r="H2734" t="s">
        <v>21</v>
      </c>
      <c r="I2734" t="s">
        <v>22</v>
      </c>
      <c r="J2734" t="b">
        <v>0</v>
      </c>
      <c r="K2734" t="s">
        <v>1446</v>
      </c>
      <c r="L2734" t="s">
        <v>29</v>
      </c>
      <c r="M2734" t="b">
        <v>0</v>
      </c>
      <c r="N2734" t="s">
        <v>25</v>
      </c>
      <c r="O2734">
        <v>2735826</v>
      </c>
      <c r="P2734">
        <v>4652918</v>
      </c>
      <c r="Q2734" t="b">
        <v>0</v>
      </c>
      <c r="R2734">
        <v>20171011</v>
      </c>
    </row>
    <row r="2735" spans="1:18" hidden="1" x14ac:dyDescent="0.25">
      <c r="A2735">
        <v>2012</v>
      </c>
      <c r="B2735" t="s">
        <v>92</v>
      </c>
      <c r="C2735" t="s">
        <v>93</v>
      </c>
      <c r="D2735">
        <v>26</v>
      </c>
      <c r="E2735">
        <v>34</v>
      </c>
      <c r="F2735">
        <v>23</v>
      </c>
      <c r="G2735" t="s">
        <v>20</v>
      </c>
      <c r="H2735" t="s">
        <v>21</v>
      </c>
      <c r="I2735" t="s">
        <v>22</v>
      </c>
      <c r="J2735" t="b">
        <v>0</v>
      </c>
      <c r="K2735" t="s">
        <v>193</v>
      </c>
      <c r="L2735" t="s">
        <v>193</v>
      </c>
      <c r="M2735" t="b">
        <v>1</v>
      </c>
      <c r="N2735" t="s">
        <v>25</v>
      </c>
      <c r="O2735">
        <v>7</v>
      </c>
      <c r="P2735">
        <v>4652918</v>
      </c>
      <c r="Q2735" t="b">
        <v>0</v>
      </c>
      <c r="R2735">
        <v>20171011</v>
      </c>
    </row>
    <row r="2736" spans="1:18" hidden="1" x14ac:dyDescent="0.25">
      <c r="A2736">
        <v>2012</v>
      </c>
      <c r="B2736" t="s">
        <v>92</v>
      </c>
      <c r="C2736" t="s">
        <v>93</v>
      </c>
      <c r="D2736">
        <v>26</v>
      </c>
      <c r="E2736">
        <v>34</v>
      </c>
      <c r="F2736">
        <v>23</v>
      </c>
      <c r="G2736" t="s">
        <v>20</v>
      </c>
      <c r="H2736" t="s">
        <v>21</v>
      </c>
      <c r="I2736" t="s">
        <v>22</v>
      </c>
      <c r="J2736" t="b">
        <v>0</v>
      </c>
      <c r="K2736" t="s">
        <v>2096</v>
      </c>
      <c r="L2736" t="s">
        <v>932</v>
      </c>
      <c r="M2736" t="b">
        <v>0</v>
      </c>
      <c r="N2736" t="s">
        <v>25</v>
      </c>
      <c r="O2736">
        <v>27890</v>
      </c>
      <c r="P2736">
        <v>4652918</v>
      </c>
      <c r="Q2736" t="b">
        <v>0</v>
      </c>
      <c r="R2736">
        <v>20171011</v>
      </c>
    </row>
    <row r="2737" spans="1:18" hidden="1" x14ac:dyDescent="0.25">
      <c r="A2737">
        <v>2012</v>
      </c>
      <c r="B2737" t="s">
        <v>92</v>
      </c>
      <c r="C2737" t="s">
        <v>93</v>
      </c>
      <c r="D2737">
        <v>26</v>
      </c>
      <c r="E2737">
        <v>34</v>
      </c>
      <c r="F2737">
        <v>23</v>
      </c>
      <c r="G2737" t="s">
        <v>20</v>
      </c>
      <c r="H2737" t="s">
        <v>21</v>
      </c>
      <c r="I2737" t="s">
        <v>22</v>
      </c>
      <c r="J2737" t="b">
        <v>0</v>
      </c>
      <c r="K2737" t="s">
        <v>2097</v>
      </c>
      <c r="L2737" t="s">
        <v>1193</v>
      </c>
      <c r="M2737" t="b">
        <v>0</v>
      </c>
      <c r="N2737" t="s">
        <v>25</v>
      </c>
      <c r="O2737">
        <v>26038</v>
      </c>
      <c r="P2737">
        <v>4652918</v>
      </c>
      <c r="Q2737" t="b">
        <v>0</v>
      </c>
      <c r="R2737">
        <v>20171011</v>
      </c>
    </row>
    <row r="2738" spans="1:18" hidden="1" x14ac:dyDescent="0.25">
      <c r="A2738">
        <v>2012</v>
      </c>
      <c r="B2738" t="s">
        <v>92</v>
      </c>
      <c r="C2738" t="s">
        <v>93</v>
      </c>
      <c r="D2738">
        <v>26</v>
      </c>
      <c r="E2738">
        <v>34</v>
      </c>
      <c r="F2738">
        <v>23</v>
      </c>
      <c r="G2738" t="s">
        <v>20</v>
      </c>
      <c r="H2738" t="s">
        <v>21</v>
      </c>
      <c r="I2738" t="s">
        <v>22</v>
      </c>
      <c r="J2738" t="b">
        <v>0</v>
      </c>
      <c r="K2738" t="s">
        <v>2098</v>
      </c>
      <c r="L2738" t="s">
        <v>972</v>
      </c>
      <c r="M2738" t="b">
        <v>0</v>
      </c>
      <c r="N2738" t="s">
        <v>25</v>
      </c>
      <c r="O2738">
        <v>11229</v>
      </c>
      <c r="P2738">
        <v>4652918</v>
      </c>
      <c r="Q2738" t="b">
        <v>0</v>
      </c>
      <c r="R2738">
        <v>20171011</v>
      </c>
    </row>
    <row r="2739" spans="1:18" hidden="1" x14ac:dyDescent="0.25">
      <c r="A2739">
        <v>2012</v>
      </c>
      <c r="B2739" t="s">
        <v>92</v>
      </c>
      <c r="C2739" t="s">
        <v>93</v>
      </c>
      <c r="D2739">
        <v>26</v>
      </c>
      <c r="E2739">
        <v>34</v>
      </c>
      <c r="F2739">
        <v>23</v>
      </c>
      <c r="G2739" t="s">
        <v>20</v>
      </c>
      <c r="H2739" t="s">
        <v>21</v>
      </c>
      <c r="I2739" t="s">
        <v>22</v>
      </c>
      <c r="J2739" t="b">
        <v>0</v>
      </c>
      <c r="K2739" t="s">
        <v>2099</v>
      </c>
      <c r="L2739" t="s">
        <v>24</v>
      </c>
      <c r="M2739" t="b">
        <v>0</v>
      </c>
      <c r="N2739" t="s">
        <v>25</v>
      </c>
      <c r="O2739">
        <v>1767386</v>
      </c>
      <c r="P2739">
        <v>4652918</v>
      </c>
      <c r="Q2739" t="b">
        <v>0</v>
      </c>
      <c r="R2739">
        <v>20171011</v>
      </c>
    </row>
    <row r="2740" spans="1:18" hidden="1" x14ac:dyDescent="0.25">
      <c r="A2740">
        <v>2012</v>
      </c>
      <c r="B2740" t="s">
        <v>92</v>
      </c>
      <c r="C2740" t="s">
        <v>93</v>
      </c>
      <c r="D2740">
        <v>26</v>
      </c>
      <c r="E2740">
        <v>34</v>
      </c>
      <c r="F2740">
        <v>23</v>
      </c>
      <c r="G2740" t="s">
        <v>20</v>
      </c>
      <c r="H2740" t="s">
        <v>21</v>
      </c>
      <c r="I2740" t="s">
        <v>22</v>
      </c>
      <c r="J2740" t="b">
        <v>0</v>
      </c>
      <c r="K2740" t="s">
        <v>193</v>
      </c>
      <c r="L2740" t="s">
        <v>193</v>
      </c>
      <c r="M2740" t="b">
        <v>1</v>
      </c>
      <c r="N2740" t="s">
        <v>25</v>
      </c>
      <c r="O2740">
        <v>48</v>
      </c>
      <c r="P2740">
        <v>4652918</v>
      </c>
      <c r="Q2740" t="b">
        <v>0</v>
      </c>
      <c r="R2740">
        <v>20171011</v>
      </c>
    </row>
    <row r="2741" spans="1:18" hidden="1" x14ac:dyDescent="0.25">
      <c r="A2741">
        <v>2012</v>
      </c>
      <c r="B2741" t="s">
        <v>92</v>
      </c>
      <c r="C2741" t="s">
        <v>93</v>
      </c>
      <c r="D2741">
        <v>26</v>
      </c>
      <c r="E2741">
        <v>34</v>
      </c>
      <c r="F2741">
        <v>23</v>
      </c>
      <c r="G2741" t="s">
        <v>20</v>
      </c>
      <c r="H2741" t="s">
        <v>21</v>
      </c>
      <c r="I2741" t="s">
        <v>22</v>
      </c>
      <c r="J2741" t="b">
        <v>0</v>
      </c>
      <c r="K2741" t="s">
        <v>193</v>
      </c>
      <c r="L2741" t="s">
        <v>193</v>
      </c>
      <c r="M2741" t="b">
        <v>1</v>
      </c>
      <c r="N2741" t="s">
        <v>25</v>
      </c>
      <c r="O2741">
        <v>4</v>
      </c>
      <c r="P2741">
        <v>4652918</v>
      </c>
      <c r="Q2741" t="b">
        <v>0</v>
      </c>
      <c r="R2741">
        <v>20171011</v>
      </c>
    </row>
    <row r="2742" spans="1:18" hidden="1" x14ac:dyDescent="0.25">
      <c r="A2742">
        <v>2012</v>
      </c>
      <c r="B2742" t="s">
        <v>92</v>
      </c>
      <c r="C2742" t="s">
        <v>93</v>
      </c>
      <c r="D2742">
        <v>26</v>
      </c>
      <c r="E2742">
        <v>34</v>
      </c>
      <c r="F2742">
        <v>23</v>
      </c>
      <c r="G2742" t="s">
        <v>20</v>
      </c>
      <c r="H2742" t="s">
        <v>21</v>
      </c>
      <c r="I2742" t="s">
        <v>22</v>
      </c>
      <c r="J2742" t="b">
        <v>0</v>
      </c>
      <c r="K2742" t="s">
        <v>1876</v>
      </c>
      <c r="L2742" t="s">
        <v>31</v>
      </c>
      <c r="M2742" t="b">
        <v>0</v>
      </c>
      <c r="N2742" t="s">
        <v>25</v>
      </c>
      <c r="O2742">
        <v>84480</v>
      </c>
      <c r="P2742">
        <v>4652918</v>
      </c>
      <c r="Q2742" t="b">
        <v>0</v>
      </c>
      <c r="R2742">
        <v>20171011</v>
      </c>
    </row>
    <row r="2743" spans="1:18" hidden="1" x14ac:dyDescent="0.25">
      <c r="A2743">
        <v>2012</v>
      </c>
      <c r="B2743" t="s">
        <v>103</v>
      </c>
      <c r="C2743" t="s">
        <v>104</v>
      </c>
      <c r="D2743">
        <v>27</v>
      </c>
      <c r="E2743">
        <v>41</v>
      </c>
      <c r="F2743">
        <v>33</v>
      </c>
      <c r="G2743" t="s">
        <v>20</v>
      </c>
      <c r="H2743" t="s">
        <v>21</v>
      </c>
      <c r="I2743" t="s">
        <v>22</v>
      </c>
      <c r="J2743" t="b">
        <v>0</v>
      </c>
      <c r="K2743" t="s">
        <v>193</v>
      </c>
      <c r="L2743" t="s">
        <v>193</v>
      </c>
      <c r="M2743" t="b">
        <v>1</v>
      </c>
      <c r="N2743" t="s">
        <v>25</v>
      </c>
      <c r="O2743">
        <v>2582</v>
      </c>
      <c r="P2743">
        <v>2843207</v>
      </c>
      <c r="Q2743" t="b">
        <v>0</v>
      </c>
      <c r="R2743">
        <v>20171011</v>
      </c>
    </row>
    <row r="2744" spans="1:18" hidden="1" x14ac:dyDescent="0.25">
      <c r="A2744">
        <v>2012</v>
      </c>
      <c r="B2744" t="s">
        <v>103</v>
      </c>
      <c r="C2744" t="s">
        <v>104</v>
      </c>
      <c r="D2744">
        <v>27</v>
      </c>
      <c r="E2744">
        <v>41</v>
      </c>
      <c r="F2744">
        <v>33</v>
      </c>
      <c r="G2744" t="s">
        <v>20</v>
      </c>
      <c r="H2744" t="s">
        <v>21</v>
      </c>
      <c r="I2744" t="s">
        <v>22</v>
      </c>
      <c r="J2744" t="b">
        <v>0</v>
      </c>
      <c r="K2744" t="s">
        <v>1226</v>
      </c>
      <c r="L2744" t="s">
        <v>2100</v>
      </c>
      <c r="M2744" t="b">
        <v>0</v>
      </c>
      <c r="N2744" t="s">
        <v>25</v>
      </c>
      <c r="O2744">
        <v>30531</v>
      </c>
      <c r="P2744">
        <v>2843207</v>
      </c>
      <c r="Q2744" t="b">
        <v>0</v>
      </c>
      <c r="R2744">
        <v>20171011</v>
      </c>
    </row>
    <row r="2745" spans="1:18" hidden="1" x14ac:dyDescent="0.25">
      <c r="A2745">
        <v>2012</v>
      </c>
      <c r="B2745" t="s">
        <v>103</v>
      </c>
      <c r="C2745" t="s">
        <v>104</v>
      </c>
      <c r="D2745">
        <v>27</v>
      </c>
      <c r="E2745">
        <v>41</v>
      </c>
      <c r="F2745">
        <v>33</v>
      </c>
      <c r="G2745" t="s">
        <v>20</v>
      </c>
      <c r="H2745" t="s">
        <v>21</v>
      </c>
      <c r="I2745" t="s">
        <v>22</v>
      </c>
      <c r="J2745" t="b">
        <v>0</v>
      </c>
      <c r="K2745" t="s">
        <v>2101</v>
      </c>
      <c r="L2745" t="s">
        <v>2102</v>
      </c>
      <c r="M2745" t="b">
        <v>0</v>
      </c>
      <c r="N2745" t="s">
        <v>25</v>
      </c>
      <c r="O2745">
        <v>13986</v>
      </c>
      <c r="P2745">
        <v>2843207</v>
      </c>
      <c r="Q2745" t="b">
        <v>0</v>
      </c>
      <c r="R2745">
        <v>20171011</v>
      </c>
    </row>
    <row r="2746" spans="1:18" hidden="1" x14ac:dyDescent="0.25">
      <c r="A2746">
        <v>2012</v>
      </c>
      <c r="B2746" t="s">
        <v>103</v>
      </c>
      <c r="C2746" t="s">
        <v>104</v>
      </c>
      <c r="D2746">
        <v>27</v>
      </c>
      <c r="E2746">
        <v>41</v>
      </c>
      <c r="F2746">
        <v>33</v>
      </c>
      <c r="G2746" t="s">
        <v>20</v>
      </c>
      <c r="H2746" t="s">
        <v>21</v>
      </c>
      <c r="I2746" t="s">
        <v>22</v>
      </c>
      <c r="J2746" t="b">
        <v>0</v>
      </c>
      <c r="K2746" t="s">
        <v>2103</v>
      </c>
      <c r="L2746" t="s">
        <v>24</v>
      </c>
      <c r="M2746" t="b">
        <v>0</v>
      </c>
      <c r="N2746" t="s">
        <v>25</v>
      </c>
      <c r="O2746">
        <v>867974</v>
      </c>
      <c r="P2746">
        <v>2843207</v>
      </c>
      <c r="Q2746" t="b">
        <v>0</v>
      </c>
      <c r="R2746">
        <v>20171011</v>
      </c>
    </row>
    <row r="2747" spans="1:18" hidden="1" x14ac:dyDescent="0.25">
      <c r="A2747">
        <v>2012</v>
      </c>
      <c r="B2747" t="s">
        <v>103</v>
      </c>
      <c r="C2747" t="s">
        <v>104</v>
      </c>
      <c r="D2747">
        <v>27</v>
      </c>
      <c r="E2747">
        <v>41</v>
      </c>
      <c r="F2747">
        <v>33</v>
      </c>
      <c r="G2747" t="s">
        <v>20</v>
      </c>
      <c r="H2747" t="s">
        <v>21</v>
      </c>
      <c r="I2747" t="s">
        <v>22</v>
      </c>
      <c r="J2747" t="b">
        <v>0</v>
      </c>
      <c r="K2747" t="s">
        <v>1766</v>
      </c>
      <c r="L2747" t="s">
        <v>29</v>
      </c>
      <c r="M2747" t="b">
        <v>0</v>
      </c>
      <c r="N2747" t="s">
        <v>25</v>
      </c>
      <c r="O2747">
        <v>1854595</v>
      </c>
      <c r="P2747">
        <v>2843207</v>
      </c>
      <c r="Q2747" t="b">
        <v>0</v>
      </c>
      <c r="R2747">
        <v>20171011</v>
      </c>
    </row>
    <row r="2748" spans="1:18" hidden="1" x14ac:dyDescent="0.25">
      <c r="A2748">
        <v>2012</v>
      </c>
      <c r="B2748" t="s">
        <v>103</v>
      </c>
      <c r="C2748" t="s">
        <v>104</v>
      </c>
      <c r="D2748">
        <v>27</v>
      </c>
      <c r="E2748">
        <v>41</v>
      </c>
      <c r="F2748">
        <v>33</v>
      </c>
      <c r="G2748" t="s">
        <v>20</v>
      </c>
      <c r="H2748" t="s">
        <v>21</v>
      </c>
      <c r="I2748" t="s">
        <v>22</v>
      </c>
      <c r="J2748" t="b">
        <v>0</v>
      </c>
      <c r="K2748" t="s">
        <v>2104</v>
      </c>
      <c r="L2748" t="s">
        <v>1088</v>
      </c>
      <c r="M2748" t="b">
        <v>0</v>
      </c>
      <c r="N2748" t="s">
        <v>25</v>
      </c>
      <c r="O2748">
        <v>73539</v>
      </c>
      <c r="P2748">
        <v>2843207</v>
      </c>
      <c r="Q2748" t="b">
        <v>0</v>
      </c>
      <c r="R2748">
        <v>20171011</v>
      </c>
    </row>
    <row r="2749" spans="1:18" hidden="1" x14ac:dyDescent="0.25">
      <c r="A2749">
        <v>2012</v>
      </c>
      <c r="B2749" t="s">
        <v>112</v>
      </c>
      <c r="C2749" t="s">
        <v>113</v>
      </c>
      <c r="D2749">
        <v>28</v>
      </c>
      <c r="E2749">
        <v>64</v>
      </c>
      <c r="F2749">
        <v>46</v>
      </c>
      <c r="G2749" t="s">
        <v>20</v>
      </c>
      <c r="H2749" t="s">
        <v>21</v>
      </c>
      <c r="I2749" t="s">
        <v>22</v>
      </c>
      <c r="J2749" t="b">
        <v>0</v>
      </c>
      <c r="K2749" t="s">
        <v>2105</v>
      </c>
      <c r="L2749" t="s">
        <v>29</v>
      </c>
      <c r="M2749" t="b">
        <v>0</v>
      </c>
      <c r="N2749" t="s">
        <v>25</v>
      </c>
      <c r="O2749">
        <v>503467</v>
      </c>
      <c r="P2749">
        <v>1241568</v>
      </c>
      <c r="Q2749" t="b">
        <v>0</v>
      </c>
      <c r="R2749">
        <v>20171011</v>
      </c>
    </row>
    <row r="2750" spans="1:18" hidden="1" x14ac:dyDescent="0.25">
      <c r="A2750">
        <v>2012</v>
      </c>
      <c r="B2750" t="s">
        <v>112</v>
      </c>
      <c r="C2750" t="s">
        <v>113</v>
      </c>
      <c r="D2750">
        <v>28</v>
      </c>
      <c r="E2750">
        <v>64</v>
      </c>
      <c r="F2750">
        <v>46</v>
      </c>
      <c r="G2750" t="s">
        <v>20</v>
      </c>
      <c r="H2750" t="s">
        <v>21</v>
      </c>
      <c r="I2750" t="s">
        <v>22</v>
      </c>
      <c r="J2750" t="b">
        <v>0</v>
      </c>
      <c r="K2750" t="s">
        <v>1455</v>
      </c>
      <c r="L2750" t="s">
        <v>1192</v>
      </c>
      <c r="M2750" t="b">
        <v>0</v>
      </c>
      <c r="N2750" t="s">
        <v>25</v>
      </c>
      <c r="O2750">
        <v>13194</v>
      </c>
      <c r="P2750">
        <v>1241568</v>
      </c>
      <c r="Q2750" t="b">
        <v>0</v>
      </c>
      <c r="R2750">
        <v>20171011</v>
      </c>
    </row>
    <row r="2751" spans="1:18" hidden="1" x14ac:dyDescent="0.25">
      <c r="A2751">
        <v>2012</v>
      </c>
      <c r="B2751" t="s">
        <v>112</v>
      </c>
      <c r="C2751" t="s">
        <v>113</v>
      </c>
      <c r="D2751">
        <v>28</v>
      </c>
      <c r="E2751">
        <v>64</v>
      </c>
      <c r="F2751">
        <v>46</v>
      </c>
      <c r="G2751" t="s">
        <v>20</v>
      </c>
      <c r="H2751" t="s">
        <v>21</v>
      </c>
      <c r="I2751" t="s">
        <v>22</v>
      </c>
      <c r="J2751" t="b">
        <v>0</v>
      </c>
      <c r="K2751" t="s">
        <v>1882</v>
      </c>
      <c r="L2751" t="s">
        <v>24</v>
      </c>
      <c r="M2751" t="b">
        <v>0</v>
      </c>
      <c r="N2751" t="s">
        <v>25</v>
      </c>
      <c r="O2751">
        <v>709626</v>
      </c>
      <c r="P2751">
        <v>1241568</v>
      </c>
      <c r="Q2751" t="b">
        <v>0</v>
      </c>
      <c r="R2751">
        <v>20171011</v>
      </c>
    </row>
    <row r="2752" spans="1:18" hidden="1" x14ac:dyDescent="0.25">
      <c r="A2752">
        <v>2012</v>
      </c>
      <c r="B2752" t="s">
        <v>112</v>
      </c>
      <c r="C2752" t="s">
        <v>113</v>
      </c>
      <c r="D2752">
        <v>28</v>
      </c>
      <c r="E2752">
        <v>64</v>
      </c>
      <c r="F2752">
        <v>46</v>
      </c>
      <c r="G2752" t="s">
        <v>20</v>
      </c>
      <c r="H2752" t="s">
        <v>21</v>
      </c>
      <c r="I2752" t="s">
        <v>22</v>
      </c>
      <c r="J2752" t="b">
        <v>0</v>
      </c>
      <c r="K2752" t="s">
        <v>2106</v>
      </c>
      <c r="L2752" t="s">
        <v>182</v>
      </c>
      <c r="M2752" t="b">
        <v>0</v>
      </c>
      <c r="N2752" t="s">
        <v>25</v>
      </c>
      <c r="O2752">
        <v>15281</v>
      </c>
      <c r="P2752">
        <v>1241568</v>
      </c>
      <c r="Q2752" t="b">
        <v>0</v>
      </c>
      <c r="R2752">
        <v>20171011</v>
      </c>
    </row>
    <row r="2753" spans="1:18" hidden="1" x14ac:dyDescent="0.25">
      <c r="A2753">
        <v>2012</v>
      </c>
      <c r="B2753" t="s">
        <v>115</v>
      </c>
      <c r="C2753" t="s">
        <v>116</v>
      </c>
      <c r="D2753">
        <v>29</v>
      </c>
      <c r="E2753">
        <v>43</v>
      </c>
      <c r="F2753">
        <v>34</v>
      </c>
      <c r="G2753" t="s">
        <v>20</v>
      </c>
      <c r="H2753" t="s">
        <v>21</v>
      </c>
      <c r="I2753" t="s">
        <v>22</v>
      </c>
      <c r="J2753" t="b">
        <v>0</v>
      </c>
      <c r="K2753" t="s">
        <v>193</v>
      </c>
      <c r="L2753" t="s">
        <v>193</v>
      </c>
      <c r="M2753" t="b">
        <v>1</v>
      </c>
      <c r="N2753" t="s">
        <v>25</v>
      </c>
      <c r="O2753">
        <v>4</v>
      </c>
      <c r="P2753">
        <v>2725793</v>
      </c>
      <c r="Q2753" t="b">
        <v>0</v>
      </c>
      <c r="R2753">
        <v>20171011</v>
      </c>
    </row>
    <row r="2754" spans="1:18" hidden="1" x14ac:dyDescent="0.25">
      <c r="A2754">
        <v>2012</v>
      </c>
      <c r="B2754" t="s">
        <v>115</v>
      </c>
      <c r="C2754" t="s">
        <v>116</v>
      </c>
      <c r="D2754">
        <v>29</v>
      </c>
      <c r="E2754">
        <v>43</v>
      </c>
      <c r="F2754">
        <v>34</v>
      </c>
      <c r="G2754" t="s">
        <v>20</v>
      </c>
      <c r="H2754" t="s">
        <v>21</v>
      </c>
      <c r="I2754" t="s">
        <v>22</v>
      </c>
      <c r="J2754" t="b">
        <v>0</v>
      </c>
      <c r="K2754" t="s">
        <v>193</v>
      </c>
      <c r="L2754" t="s">
        <v>193</v>
      </c>
      <c r="M2754" t="b">
        <v>1</v>
      </c>
      <c r="N2754" t="s">
        <v>25</v>
      </c>
      <c r="O2754">
        <v>5</v>
      </c>
      <c r="P2754">
        <v>2725793</v>
      </c>
      <c r="Q2754" t="b">
        <v>0</v>
      </c>
      <c r="R2754">
        <v>20171011</v>
      </c>
    </row>
    <row r="2755" spans="1:18" hidden="1" x14ac:dyDescent="0.25">
      <c r="A2755">
        <v>2012</v>
      </c>
      <c r="B2755" t="s">
        <v>115</v>
      </c>
      <c r="C2755" t="s">
        <v>116</v>
      </c>
      <c r="D2755">
        <v>29</v>
      </c>
      <c r="E2755">
        <v>43</v>
      </c>
      <c r="F2755">
        <v>34</v>
      </c>
      <c r="G2755" t="s">
        <v>20</v>
      </c>
      <c r="H2755" t="s">
        <v>21</v>
      </c>
      <c r="I2755" t="s">
        <v>22</v>
      </c>
      <c r="J2755" t="b">
        <v>0</v>
      </c>
      <c r="K2755" t="s">
        <v>193</v>
      </c>
      <c r="L2755" t="s">
        <v>193</v>
      </c>
      <c r="M2755" t="b">
        <v>1</v>
      </c>
      <c r="N2755" t="s">
        <v>25</v>
      </c>
      <c r="O2755">
        <v>6</v>
      </c>
      <c r="P2755">
        <v>2725793</v>
      </c>
      <c r="Q2755" t="b">
        <v>0</v>
      </c>
      <c r="R2755">
        <v>20171011</v>
      </c>
    </row>
    <row r="2756" spans="1:18" hidden="1" x14ac:dyDescent="0.25">
      <c r="A2756">
        <v>2012</v>
      </c>
      <c r="B2756" t="s">
        <v>115</v>
      </c>
      <c r="C2756" t="s">
        <v>116</v>
      </c>
      <c r="D2756">
        <v>29</v>
      </c>
      <c r="E2756">
        <v>43</v>
      </c>
      <c r="F2756">
        <v>34</v>
      </c>
      <c r="G2756" t="s">
        <v>20</v>
      </c>
      <c r="H2756" t="s">
        <v>21</v>
      </c>
      <c r="I2756" t="s">
        <v>22</v>
      </c>
      <c r="J2756" t="b">
        <v>0</v>
      </c>
      <c r="K2756" t="s">
        <v>2107</v>
      </c>
      <c r="L2756" t="s">
        <v>24</v>
      </c>
      <c r="M2756" t="b">
        <v>0</v>
      </c>
      <c r="N2756" t="s">
        <v>25</v>
      </c>
      <c r="O2756">
        <v>1066159</v>
      </c>
      <c r="P2756">
        <v>2725793</v>
      </c>
      <c r="Q2756" t="b">
        <v>0</v>
      </c>
      <c r="R2756">
        <v>20171011</v>
      </c>
    </row>
    <row r="2757" spans="1:18" hidden="1" x14ac:dyDescent="0.25">
      <c r="A2757">
        <v>2012</v>
      </c>
      <c r="B2757" t="s">
        <v>115</v>
      </c>
      <c r="C2757" t="s">
        <v>116</v>
      </c>
      <c r="D2757">
        <v>29</v>
      </c>
      <c r="E2757">
        <v>43</v>
      </c>
      <c r="F2757">
        <v>34</v>
      </c>
      <c r="G2757" t="s">
        <v>20</v>
      </c>
      <c r="H2757" t="s">
        <v>21</v>
      </c>
      <c r="I2757" t="s">
        <v>22</v>
      </c>
      <c r="J2757" t="b">
        <v>0</v>
      </c>
      <c r="K2757" t="s">
        <v>1774</v>
      </c>
      <c r="L2757" t="s">
        <v>29</v>
      </c>
      <c r="M2757" t="b">
        <v>0</v>
      </c>
      <c r="N2757" t="s">
        <v>25</v>
      </c>
      <c r="O2757">
        <v>1494125</v>
      </c>
      <c r="P2757">
        <v>2725793</v>
      </c>
      <c r="Q2757" t="b">
        <v>0</v>
      </c>
      <c r="R2757">
        <v>20171011</v>
      </c>
    </row>
    <row r="2758" spans="1:18" hidden="1" x14ac:dyDescent="0.25">
      <c r="A2758">
        <v>2012</v>
      </c>
      <c r="B2758" t="s">
        <v>115</v>
      </c>
      <c r="C2758" t="s">
        <v>116</v>
      </c>
      <c r="D2758">
        <v>29</v>
      </c>
      <c r="E2758">
        <v>43</v>
      </c>
      <c r="F2758">
        <v>34</v>
      </c>
      <c r="G2758" t="s">
        <v>20</v>
      </c>
      <c r="H2758" t="s">
        <v>21</v>
      </c>
      <c r="I2758" t="s">
        <v>22</v>
      </c>
      <c r="J2758" t="b">
        <v>0</v>
      </c>
      <c r="K2758" t="s">
        <v>193</v>
      </c>
      <c r="L2758" t="s">
        <v>193</v>
      </c>
      <c r="M2758" t="b">
        <v>1</v>
      </c>
      <c r="N2758" t="s">
        <v>25</v>
      </c>
      <c r="O2758">
        <v>2</v>
      </c>
      <c r="P2758">
        <v>2725793</v>
      </c>
      <c r="Q2758" t="b">
        <v>0</v>
      </c>
      <c r="R2758">
        <v>20171011</v>
      </c>
    </row>
    <row r="2759" spans="1:18" hidden="1" x14ac:dyDescent="0.25">
      <c r="A2759">
        <v>2012</v>
      </c>
      <c r="B2759" t="s">
        <v>115</v>
      </c>
      <c r="C2759" t="s">
        <v>116</v>
      </c>
      <c r="D2759">
        <v>29</v>
      </c>
      <c r="E2759">
        <v>43</v>
      </c>
      <c r="F2759">
        <v>34</v>
      </c>
      <c r="G2759" t="s">
        <v>20</v>
      </c>
      <c r="H2759" t="s">
        <v>21</v>
      </c>
      <c r="I2759" t="s">
        <v>22</v>
      </c>
      <c r="J2759" t="b">
        <v>0</v>
      </c>
      <c r="K2759" t="s">
        <v>193</v>
      </c>
      <c r="L2759" t="s">
        <v>193</v>
      </c>
      <c r="M2759" t="b">
        <v>1</v>
      </c>
      <c r="N2759" t="s">
        <v>25</v>
      </c>
      <c r="O2759">
        <v>9</v>
      </c>
      <c r="P2759">
        <v>2725793</v>
      </c>
      <c r="Q2759" t="b">
        <v>0</v>
      </c>
      <c r="R2759">
        <v>20171011</v>
      </c>
    </row>
    <row r="2760" spans="1:18" hidden="1" x14ac:dyDescent="0.25">
      <c r="A2760">
        <v>2012</v>
      </c>
      <c r="B2760" t="s">
        <v>115</v>
      </c>
      <c r="C2760" t="s">
        <v>116</v>
      </c>
      <c r="D2760">
        <v>29</v>
      </c>
      <c r="E2760">
        <v>43</v>
      </c>
      <c r="F2760">
        <v>34</v>
      </c>
      <c r="G2760" t="s">
        <v>20</v>
      </c>
      <c r="H2760" t="s">
        <v>21</v>
      </c>
      <c r="I2760" t="s">
        <v>22</v>
      </c>
      <c r="J2760" t="b">
        <v>0</v>
      </c>
      <c r="K2760" t="s">
        <v>193</v>
      </c>
      <c r="L2760" t="s">
        <v>193</v>
      </c>
      <c r="M2760" t="b">
        <v>1</v>
      </c>
      <c r="N2760" t="s">
        <v>25</v>
      </c>
      <c r="O2760">
        <v>15</v>
      </c>
      <c r="P2760">
        <v>2725793</v>
      </c>
      <c r="Q2760" t="b">
        <v>0</v>
      </c>
      <c r="R2760">
        <v>20171011</v>
      </c>
    </row>
    <row r="2761" spans="1:18" hidden="1" x14ac:dyDescent="0.25">
      <c r="A2761">
        <v>2012</v>
      </c>
      <c r="B2761" t="s">
        <v>115</v>
      </c>
      <c r="C2761" t="s">
        <v>116</v>
      </c>
      <c r="D2761">
        <v>29</v>
      </c>
      <c r="E2761">
        <v>43</v>
      </c>
      <c r="F2761">
        <v>34</v>
      </c>
      <c r="G2761" t="s">
        <v>20</v>
      </c>
      <c r="H2761" t="s">
        <v>21</v>
      </c>
      <c r="I2761" t="s">
        <v>22</v>
      </c>
      <c r="J2761" t="b">
        <v>0</v>
      </c>
      <c r="K2761" t="s">
        <v>2000</v>
      </c>
      <c r="L2761" t="s">
        <v>31</v>
      </c>
      <c r="M2761" t="b">
        <v>0</v>
      </c>
      <c r="N2761" t="s">
        <v>25</v>
      </c>
      <c r="O2761">
        <v>165468</v>
      </c>
      <c r="P2761">
        <v>2725793</v>
      </c>
      <c r="Q2761" t="b">
        <v>0</v>
      </c>
      <c r="R2761">
        <v>20171011</v>
      </c>
    </row>
    <row r="2762" spans="1:18" hidden="1" x14ac:dyDescent="0.25">
      <c r="A2762">
        <v>2012</v>
      </c>
      <c r="B2762" t="s">
        <v>120</v>
      </c>
      <c r="C2762" t="s">
        <v>121</v>
      </c>
      <c r="D2762">
        <v>30</v>
      </c>
      <c r="E2762">
        <v>81</v>
      </c>
      <c r="F2762">
        <v>64</v>
      </c>
      <c r="G2762" t="s">
        <v>20</v>
      </c>
      <c r="H2762" t="s">
        <v>21</v>
      </c>
      <c r="I2762" t="s">
        <v>22</v>
      </c>
      <c r="J2762" t="b">
        <v>0</v>
      </c>
      <c r="K2762" t="s">
        <v>2108</v>
      </c>
      <c r="L2762" t="s">
        <v>31</v>
      </c>
      <c r="M2762" t="b">
        <v>0</v>
      </c>
      <c r="N2762" t="s">
        <v>25</v>
      </c>
      <c r="O2762">
        <v>31892</v>
      </c>
      <c r="P2762">
        <v>486066</v>
      </c>
      <c r="Q2762" t="b">
        <v>0</v>
      </c>
      <c r="R2762">
        <v>20171011</v>
      </c>
    </row>
    <row r="2763" spans="1:18" hidden="1" x14ac:dyDescent="0.25">
      <c r="A2763">
        <v>2012</v>
      </c>
      <c r="B2763" t="s">
        <v>120</v>
      </c>
      <c r="C2763" t="s">
        <v>121</v>
      </c>
      <c r="D2763">
        <v>30</v>
      </c>
      <c r="E2763">
        <v>81</v>
      </c>
      <c r="F2763">
        <v>64</v>
      </c>
      <c r="G2763" t="s">
        <v>20</v>
      </c>
      <c r="H2763" t="s">
        <v>21</v>
      </c>
      <c r="I2763" t="s">
        <v>22</v>
      </c>
      <c r="J2763" t="b">
        <v>0</v>
      </c>
      <c r="K2763" t="s">
        <v>1775</v>
      </c>
      <c r="L2763" t="s">
        <v>29</v>
      </c>
      <c r="M2763" t="b">
        <v>0</v>
      </c>
      <c r="N2763" t="s">
        <v>25</v>
      </c>
      <c r="O2763">
        <v>236123</v>
      </c>
      <c r="P2763">
        <v>486066</v>
      </c>
      <c r="Q2763" t="b">
        <v>0</v>
      </c>
      <c r="R2763">
        <v>20171011</v>
      </c>
    </row>
    <row r="2764" spans="1:18" hidden="1" x14ac:dyDescent="0.25">
      <c r="A2764">
        <v>2012</v>
      </c>
      <c r="B2764" t="s">
        <v>120</v>
      </c>
      <c r="C2764" t="s">
        <v>121</v>
      </c>
      <c r="D2764">
        <v>30</v>
      </c>
      <c r="E2764">
        <v>81</v>
      </c>
      <c r="F2764">
        <v>64</v>
      </c>
      <c r="G2764" t="s">
        <v>20</v>
      </c>
      <c r="H2764" t="s">
        <v>21</v>
      </c>
      <c r="I2764" t="s">
        <v>22</v>
      </c>
      <c r="J2764" t="b">
        <v>0</v>
      </c>
      <c r="K2764" t="s">
        <v>2109</v>
      </c>
      <c r="L2764" t="s">
        <v>24</v>
      </c>
      <c r="M2764" t="b">
        <v>0</v>
      </c>
      <c r="N2764" t="s">
        <v>25</v>
      </c>
      <c r="O2764">
        <v>218051</v>
      </c>
      <c r="P2764">
        <v>486066</v>
      </c>
      <c r="Q2764" t="b">
        <v>0</v>
      </c>
      <c r="R2764">
        <v>20171011</v>
      </c>
    </row>
    <row r="2765" spans="1:18" hidden="1" x14ac:dyDescent="0.25">
      <c r="A2765">
        <v>2012</v>
      </c>
      <c r="B2765" t="s">
        <v>124</v>
      </c>
      <c r="C2765" t="s">
        <v>125</v>
      </c>
      <c r="D2765">
        <v>31</v>
      </c>
      <c r="E2765">
        <v>46</v>
      </c>
      <c r="F2765">
        <v>35</v>
      </c>
      <c r="G2765" t="s">
        <v>20</v>
      </c>
      <c r="H2765" t="s">
        <v>21</v>
      </c>
      <c r="I2765" t="s">
        <v>22</v>
      </c>
      <c r="J2765" t="b">
        <v>0</v>
      </c>
      <c r="K2765" t="s">
        <v>822</v>
      </c>
      <c r="L2765" t="s">
        <v>29</v>
      </c>
      <c r="M2765" t="b">
        <v>0</v>
      </c>
      <c r="N2765" t="s">
        <v>25</v>
      </c>
      <c r="O2765">
        <v>332979</v>
      </c>
      <c r="P2765">
        <v>788572</v>
      </c>
      <c r="Q2765" t="b">
        <v>0</v>
      </c>
      <c r="R2765">
        <v>20171011</v>
      </c>
    </row>
    <row r="2766" spans="1:18" hidden="1" x14ac:dyDescent="0.25">
      <c r="A2766">
        <v>2012</v>
      </c>
      <c r="B2766" t="s">
        <v>124</v>
      </c>
      <c r="C2766" t="s">
        <v>125</v>
      </c>
      <c r="D2766">
        <v>31</v>
      </c>
      <c r="E2766">
        <v>46</v>
      </c>
      <c r="F2766">
        <v>35</v>
      </c>
      <c r="G2766" t="s">
        <v>20</v>
      </c>
      <c r="H2766" t="s">
        <v>21</v>
      </c>
      <c r="I2766" t="s">
        <v>22</v>
      </c>
      <c r="J2766" t="b">
        <v>0</v>
      </c>
      <c r="K2766" t="s">
        <v>2110</v>
      </c>
      <c r="L2766" t="s">
        <v>24</v>
      </c>
      <c r="M2766" t="b">
        <v>0</v>
      </c>
      <c r="N2766" t="s">
        <v>25</v>
      </c>
      <c r="O2766">
        <v>455593</v>
      </c>
      <c r="P2766">
        <v>788572</v>
      </c>
      <c r="Q2766" t="b">
        <v>0</v>
      </c>
      <c r="R2766">
        <v>20171011</v>
      </c>
    </row>
    <row r="2767" spans="1:18" hidden="1" x14ac:dyDescent="0.25">
      <c r="A2767">
        <v>2012</v>
      </c>
      <c r="B2767" t="s">
        <v>129</v>
      </c>
      <c r="C2767" t="s">
        <v>130</v>
      </c>
      <c r="D2767">
        <v>32</v>
      </c>
      <c r="E2767">
        <v>88</v>
      </c>
      <c r="F2767">
        <v>65</v>
      </c>
      <c r="G2767" t="s">
        <v>20</v>
      </c>
      <c r="H2767" t="s">
        <v>21</v>
      </c>
      <c r="I2767" t="s">
        <v>22</v>
      </c>
      <c r="J2767" t="b">
        <v>0</v>
      </c>
      <c r="K2767" t="s">
        <v>2111</v>
      </c>
      <c r="L2767" t="s">
        <v>132</v>
      </c>
      <c r="M2767" t="b">
        <v>0</v>
      </c>
      <c r="N2767" t="s">
        <v>25</v>
      </c>
      <c r="O2767">
        <v>48792</v>
      </c>
      <c r="P2767">
        <v>997805</v>
      </c>
      <c r="Q2767" t="b">
        <v>0</v>
      </c>
      <c r="R2767">
        <v>20171011</v>
      </c>
    </row>
    <row r="2768" spans="1:18" hidden="1" x14ac:dyDescent="0.25">
      <c r="A2768">
        <v>2012</v>
      </c>
      <c r="B2768" t="s">
        <v>129</v>
      </c>
      <c r="C2768" t="s">
        <v>130</v>
      </c>
      <c r="D2768">
        <v>32</v>
      </c>
      <c r="E2768">
        <v>88</v>
      </c>
      <c r="F2768">
        <v>65</v>
      </c>
      <c r="G2768" t="s">
        <v>20</v>
      </c>
      <c r="H2768" t="s">
        <v>21</v>
      </c>
      <c r="I2768" t="s">
        <v>22</v>
      </c>
      <c r="J2768" t="b">
        <v>0</v>
      </c>
      <c r="K2768" t="s">
        <v>2112</v>
      </c>
      <c r="L2768" t="s">
        <v>24</v>
      </c>
      <c r="M2768" t="b">
        <v>0</v>
      </c>
      <c r="N2768" t="s">
        <v>25</v>
      </c>
      <c r="O2768">
        <v>457656</v>
      </c>
      <c r="P2768">
        <v>997805</v>
      </c>
      <c r="Q2768" t="b">
        <v>0</v>
      </c>
      <c r="R2768">
        <v>20171011</v>
      </c>
    </row>
    <row r="2769" spans="1:18" hidden="1" x14ac:dyDescent="0.25">
      <c r="A2769">
        <v>2012</v>
      </c>
      <c r="B2769" t="s">
        <v>129</v>
      </c>
      <c r="C2769" t="s">
        <v>130</v>
      </c>
      <c r="D2769">
        <v>32</v>
      </c>
      <c r="E2769">
        <v>88</v>
      </c>
      <c r="F2769">
        <v>65</v>
      </c>
      <c r="G2769" t="s">
        <v>20</v>
      </c>
      <c r="H2769" t="s">
        <v>21</v>
      </c>
      <c r="I2769" t="s">
        <v>22</v>
      </c>
      <c r="J2769" t="b">
        <v>0</v>
      </c>
      <c r="K2769" t="s">
        <v>2113</v>
      </c>
      <c r="L2769" t="s">
        <v>29</v>
      </c>
      <c r="M2769" t="b">
        <v>0</v>
      </c>
      <c r="N2769" t="s">
        <v>25</v>
      </c>
      <c r="O2769">
        <v>446080</v>
      </c>
      <c r="P2769">
        <v>997805</v>
      </c>
      <c r="Q2769" t="b">
        <v>0</v>
      </c>
      <c r="R2769">
        <v>20171011</v>
      </c>
    </row>
    <row r="2770" spans="1:18" hidden="1" x14ac:dyDescent="0.25">
      <c r="A2770">
        <v>2012</v>
      </c>
      <c r="B2770" t="s">
        <v>129</v>
      </c>
      <c r="C2770" t="s">
        <v>130</v>
      </c>
      <c r="D2770">
        <v>32</v>
      </c>
      <c r="E2770">
        <v>88</v>
      </c>
      <c r="F2770">
        <v>65</v>
      </c>
      <c r="G2770" t="s">
        <v>20</v>
      </c>
      <c r="H2770" t="s">
        <v>21</v>
      </c>
      <c r="I2770" t="s">
        <v>22</v>
      </c>
      <c r="J2770" t="b">
        <v>0</v>
      </c>
      <c r="K2770" t="s">
        <v>134</v>
      </c>
      <c r="M2770" t="b">
        <v>0</v>
      </c>
      <c r="N2770" t="s">
        <v>25</v>
      </c>
      <c r="O2770">
        <v>45277</v>
      </c>
      <c r="P2770">
        <v>997805</v>
      </c>
      <c r="Q2770" t="b">
        <v>0</v>
      </c>
      <c r="R2770">
        <v>20171011</v>
      </c>
    </row>
    <row r="2771" spans="1:18" hidden="1" x14ac:dyDescent="0.25">
      <c r="A2771">
        <v>2012</v>
      </c>
      <c r="B2771" t="s">
        <v>137</v>
      </c>
      <c r="C2771" t="s">
        <v>138</v>
      </c>
      <c r="D2771">
        <v>34</v>
      </c>
      <c r="E2771">
        <v>22</v>
      </c>
      <c r="F2771">
        <v>12</v>
      </c>
      <c r="G2771" t="s">
        <v>20</v>
      </c>
      <c r="H2771" t="s">
        <v>21</v>
      </c>
      <c r="I2771" t="s">
        <v>22</v>
      </c>
      <c r="J2771" t="b">
        <v>0</v>
      </c>
      <c r="K2771" t="s">
        <v>2114</v>
      </c>
      <c r="L2771" t="s">
        <v>932</v>
      </c>
      <c r="M2771" t="b">
        <v>0</v>
      </c>
      <c r="N2771" t="s">
        <v>25</v>
      </c>
      <c r="O2771">
        <v>15801</v>
      </c>
      <c r="P2771">
        <v>3376649</v>
      </c>
      <c r="Q2771" t="b">
        <v>0</v>
      </c>
      <c r="R2771">
        <v>20171011</v>
      </c>
    </row>
    <row r="2772" spans="1:18" hidden="1" x14ac:dyDescent="0.25">
      <c r="A2772">
        <v>2012</v>
      </c>
      <c r="B2772" t="s">
        <v>137</v>
      </c>
      <c r="C2772" t="s">
        <v>138</v>
      </c>
      <c r="D2772">
        <v>34</v>
      </c>
      <c r="E2772">
        <v>22</v>
      </c>
      <c r="F2772">
        <v>12</v>
      </c>
      <c r="G2772" t="s">
        <v>20</v>
      </c>
      <c r="H2772" t="s">
        <v>21</v>
      </c>
      <c r="I2772" t="s">
        <v>22</v>
      </c>
      <c r="J2772" t="b">
        <v>0</v>
      </c>
      <c r="K2772" t="s">
        <v>2115</v>
      </c>
      <c r="L2772" t="s">
        <v>2116</v>
      </c>
      <c r="M2772" t="b">
        <v>0</v>
      </c>
      <c r="N2772" t="s">
        <v>25</v>
      </c>
      <c r="O2772">
        <v>3532</v>
      </c>
      <c r="P2772">
        <v>3376649</v>
      </c>
      <c r="Q2772" t="b">
        <v>0</v>
      </c>
      <c r="R2772">
        <v>20171011</v>
      </c>
    </row>
    <row r="2773" spans="1:18" hidden="1" x14ac:dyDescent="0.25">
      <c r="A2773">
        <v>2012</v>
      </c>
      <c r="B2773" t="s">
        <v>137</v>
      </c>
      <c r="C2773" t="s">
        <v>138</v>
      </c>
      <c r="D2773">
        <v>34</v>
      </c>
      <c r="E2773">
        <v>22</v>
      </c>
      <c r="F2773">
        <v>12</v>
      </c>
      <c r="G2773" t="s">
        <v>20</v>
      </c>
      <c r="H2773" t="s">
        <v>21</v>
      </c>
      <c r="I2773" t="s">
        <v>22</v>
      </c>
      <c r="J2773" t="b">
        <v>0</v>
      </c>
      <c r="K2773" t="s">
        <v>1479</v>
      </c>
      <c r="L2773" t="s">
        <v>1791</v>
      </c>
      <c r="M2773" t="b">
        <v>0</v>
      </c>
      <c r="N2773" t="s">
        <v>25</v>
      </c>
      <c r="O2773">
        <v>2249</v>
      </c>
      <c r="P2773">
        <v>3376649</v>
      </c>
      <c r="Q2773" t="b">
        <v>0</v>
      </c>
      <c r="R2773">
        <v>20171011</v>
      </c>
    </row>
    <row r="2774" spans="1:18" hidden="1" x14ac:dyDescent="0.25">
      <c r="A2774">
        <v>2012</v>
      </c>
      <c r="B2774" t="s">
        <v>137</v>
      </c>
      <c r="C2774" t="s">
        <v>138</v>
      </c>
      <c r="D2774">
        <v>34</v>
      </c>
      <c r="E2774">
        <v>22</v>
      </c>
      <c r="F2774">
        <v>12</v>
      </c>
      <c r="G2774" t="s">
        <v>20</v>
      </c>
      <c r="H2774" t="s">
        <v>21</v>
      </c>
      <c r="I2774" t="s">
        <v>22</v>
      </c>
      <c r="J2774" t="b">
        <v>0</v>
      </c>
      <c r="K2774" t="s">
        <v>1781</v>
      </c>
      <c r="L2774" t="s">
        <v>29</v>
      </c>
      <c r="M2774" t="b">
        <v>0</v>
      </c>
      <c r="N2774" t="s">
        <v>25</v>
      </c>
      <c r="O2774">
        <v>1987680</v>
      </c>
      <c r="P2774">
        <v>3376649</v>
      </c>
      <c r="Q2774" t="b">
        <v>0</v>
      </c>
      <c r="R2774">
        <v>20171011</v>
      </c>
    </row>
    <row r="2775" spans="1:18" hidden="1" x14ac:dyDescent="0.25">
      <c r="A2775">
        <v>2012</v>
      </c>
      <c r="B2775" t="s">
        <v>137</v>
      </c>
      <c r="C2775" t="s">
        <v>138</v>
      </c>
      <c r="D2775">
        <v>34</v>
      </c>
      <c r="E2775">
        <v>22</v>
      </c>
      <c r="F2775">
        <v>12</v>
      </c>
      <c r="G2775" t="s">
        <v>20</v>
      </c>
      <c r="H2775" t="s">
        <v>21</v>
      </c>
      <c r="I2775" t="s">
        <v>22</v>
      </c>
      <c r="J2775" t="b">
        <v>0</v>
      </c>
      <c r="K2775" t="s">
        <v>2117</v>
      </c>
      <c r="L2775" t="s">
        <v>24</v>
      </c>
      <c r="M2775" t="b">
        <v>0</v>
      </c>
      <c r="N2775" t="s">
        <v>25</v>
      </c>
      <c r="O2775">
        <v>1329534</v>
      </c>
      <c r="P2775">
        <v>3376649</v>
      </c>
      <c r="Q2775" t="b">
        <v>0</v>
      </c>
      <c r="R2775">
        <v>20171011</v>
      </c>
    </row>
    <row r="2776" spans="1:18" hidden="1" x14ac:dyDescent="0.25">
      <c r="A2776">
        <v>2012</v>
      </c>
      <c r="B2776" t="s">
        <v>137</v>
      </c>
      <c r="C2776" t="s">
        <v>138</v>
      </c>
      <c r="D2776">
        <v>34</v>
      </c>
      <c r="E2776">
        <v>22</v>
      </c>
      <c r="F2776">
        <v>12</v>
      </c>
      <c r="G2776" t="s">
        <v>20</v>
      </c>
      <c r="H2776" t="s">
        <v>21</v>
      </c>
      <c r="I2776" t="s">
        <v>22</v>
      </c>
      <c r="J2776" t="b">
        <v>0</v>
      </c>
      <c r="K2776" t="s">
        <v>2118</v>
      </c>
      <c r="L2776" t="s">
        <v>2119</v>
      </c>
      <c r="M2776" t="b">
        <v>0</v>
      </c>
      <c r="N2776" t="s">
        <v>25</v>
      </c>
      <c r="O2776">
        <v>3593</v>
      </c>
      <c r="P2776">
        <v>3376649</v>
      </c>
      <c r="Q2776" t="b">
        <v>0</v>
      </c>
      <c r="R2776">
        <v>20171011</v>
      </c>
    </row>
    <row r="2777" spans="1:18" hidden="1" x14ac:dyDescent="0.25">
      <c r="A2777">
        <v>2012</v>
      </c>
      <c r="B2777" t="s">
        <v>137</v>
      </c>
      <c r="C2777" t="s">
        <v>138</v>
      </c>
      <c r="D2777">
        <v>34</v>
      </c>
      <c r="E2777">
        <v>22</v>
      </c>
      <c r="F2777">
        <v>12</v>
      </c>
      <c r="G2777" t="s">
        <v>20</v>
      </c>
      <c r="H2777" t="s">
        <v>21</v>
      </c>
      <c r="I2777" t="s">
        <v>22</v>
      </c>
      <c r="J2777" t="b">
        <v>0</v>
      </c>
      <c r="K2777" t="s">
        <v>2120</v>
      </c>
      <c r="L2777" t="s">
        <v>2121</v>
      </c>
      <c r="M2777" t="b">
        <v>0</v>
      </c>
      <c r="N2777" t="s">
        <v>25</v>
      </c>
      <c r="O2777">
        <v>9359</v>
      </c>
      <c r="P2777">
        <v>3376649</v>
      </c>
      <c r="Q2777" t="b">
        <v>0</v>
      </c>
      <c r="R2777">
        <v>20171011</v>
      </c>
    </row>
    <row r="2778" spans="1:18" hidden="1" x14ac:dyDescent="0.25">
      <c r="A2778">
        <v>2012</v>
      </c>
      <c r="B2778" t="s">
        <v>137</v>
      </c>
      <c r="C2778" t="s">
        <v>138</v>
      </c>
      <c r="D2778">
        <v>34</v>
      </c>
      <c r="E2778">
        <v>22</v>
      </c>
      <c r="F2778">
        <v>12</v>
      </c>
      <c r="G2778" t="s">
        <v>20</v>
      </c>
      <c r="H2778" t="s">
        <v>21</v>
      </c>
      <c r="I2778" t="s">
        <v>22</v>
      </c>
      <c r="J2778" t="b">
        <v>0</v>
      </c>
      <c r="K2778" t="s">
        <v>2122</v>
      </c>
      <c r="L2778" t="s">
        <v>31</v>
      </c>
      <c r="M2778" t="b">
        <v>0</v>
      </c>
      <c r="N2778" t="s">
        <v>25</v>
      </c>
      <c r="O2778">
        <v>16803</v>
      </c>
      <c r="P2778">
        <v>3376649</v>
      </c>
      <c r="Q2778" t="b">
        <v>0</v>
      </c>
      <c r="R2778">
        <v>20171011</v>
      </c>
    </row>
    <row r="2779" spans="1:18" hidden="1" x14ac:dyDescent="0.25">
      <c r="A2779">
        <v>2012</v>
      </c>
      <c r="B2779" t="s">
        <v>137</v>
      </c>
      <c r="C2779" t="s">
        <v>138</v>
      </c>
      <c r="D2779">
        <v>34</v>
      </c>
      <c r="E2779">
        <v>22</v>
      </c>
      <c r="F2779">
        <v>12</v>
      </c>
      <c r="G2779" t="s">
        <v>20</v>
      </c>
      <c r="H2779" t="s">
        <v>21</v>
      </c>
      <c r="I2779" t="s">
        <v>22</v>
      </c>
      <c r="J2779" t="b">
        <v>0</v>
      </c>
      <c r="K2779" t="s">
        <v>2123</v>
      </c>
      <c r="L2779" t="s">
        <v>2124</v>
      </c>
      <c r="M2779" t="b">
        <v>0</v>
      </c>
      <c r="N2779" t="s">
        <v>25</v>
      </c>
      <c r="O2779">
        <v>3834</v>
      </c>
      <c r="P2779">
        <v>3376649</v>
      </c>
      <c r="Q2779" t="b">
        <v>0</v>
      </c>
      <c r="R2779">
        <v>20171011</v>
      </c>
    </row>
    <row r="2780" spans="1:18" hidden="1" x14ac:dyDescent="0.25">
      <c r="A2780">
        <v>2012</v>
      </c>
      <c r="B2780" t="s">
        <v>137</v>
      </c>
      <c r="C2780" t="s">
        <v>138</v>
      </c>
      <c r="D2780">
        <v>34</v>
      </c>
      <c r="E2780">
        <v>22</v>
      </c>
      <c r="F2780">
        <v>12</v>
      </c>
      <c r="G2780" t="s">
        <v>20</v>
      </c>
      <c r="H2780" t="s">
        <v>21</v>
      </c>
      <c r="I2780" t="s">
        <v>22</v>
      </c>
      <c r="J2780" t="b">
        <v>0</v>
      </c>
      <c r="K2780" t="s">
        <v>2125</v>
      </c>
      <c r="L2780" t="s">
        <v>2126</v>
      </c>
      <c r="M2780" t="b">
        <v>0</v>
      </c>
      <c r="N2780" t="s">
        <v>25</v>
      </c>
      <c r="O2780">
        <v>2198</v>
      </c>
      <c r="P2780">
        <v>3376649</v>
      </c>
      <c r="Q2780" t="b">
        <v>0</v>
      </c>
      <c r="R2780">
        <v>20171011</v>
      </c>
    </row>
    <row r="2781" spans="1:18" hidden="1" x14ac:dyDescent="0.25">
      <c r="A2781">
        <v>2012</v>
      </c>
      <c r="B2781" t="s">
        <v>137</v>
      </c>
      <c r="C2781" t="s">
        <v>138</v>
      </c>
      <c r="D2781">
        <v>34</v>
      </c>
      <c r="E2781">
        <v>22</v>
      </c>
      <c r="F2781">
        <v>12</v>
      </c>
      <c r="G2781" t="s">
        <v>20</v>
      </c>
      <c r="H2781" t="s">
        <v>21</v>
      </c>
      <c r="I2781" t="s">
        <v>22</v>
      </c>
      <c r="J2781" t="b">
        <v>0</v>
      </c>
      <c r="K2781" t="s">
        <v>1783</v>
      </c>
      <c r="L2781" t="s">
        <v>2127</v>
      </c>
      <c r="M2781" t="b">
        <v>0</v>
      </c>
      <c r="N2781" t="s">
        <v>25</v>
      </c>
      <c r="O2781">
        <v>2066</v>
      </c>
      <c r="P2781">
        <v>3376649</v>
      </c>
      <c r="Q2781" t="b">
        <v>0</v>
      </c>
      <c r="R2781">
        <v>20171011</v>
      </c>
    </row>
    <row r="2782" spans="1:18" hidden="1" x14ac:dyDescent="0.25">
      <c r="A2782">
        <v>2012</v>
      </c>
      <c r="B2782" t="s">
        <v>145</v>
      </c>
      <c r="C2782" t="s">
        <v>146</v>
      </c>
      <c r="D2782">
        <v>35</v>
      </c>
      <c r="E2782">
        <v>85</v>
      </c>
      <c r="F2782">
        <v>66</v>
      </c>
      <c r="G2782" t="s">
        <v>20</v>
      </c>
      <c r="H2782" t="s">
        <v>21</v>
      </c>
      <c r="I2782" t="s">
        <v>22</v>
      </c>
      <c r="J2782" t="b">
        <v>0</v>
      </c>
      <c r="K2782" t="s">
        <v>2128</v>
      </c>
      <c r="L2782" t="s">
        <v>29</v>
      </c>
      <c r="M2782" t="b">
        <v>0</v>
      </c>
      <c r="N2782" t="s">
        <v>25</v>
      </c>
      <c r="O2782">
        <v>395717</v>
      </c>
      <c r="P2782">
        <v>775793</v>
      </c>
      <c r="Q2782" t="b">
        <v>0</v>
      </c>
      <c r="R2782">
        <v>20171011</v>
      </c>
    </row>
    <row r="2783" spans="1:18" hidden="1" x14ac:dyDescent="0.25">
      <c r="A2783">
        <v>2012</v>
      </c>
      <c r="B2783" t="s">
        <v>145</v>
      </c>
      <c r="C2783" t="s">
        <v>146</v>
      </c>
      <c r="D2783">
        <v>35</v>
      </c>
      <c r="E2783">
        <v>85</v>
      </c>
      <c r="F2783">
        <v>66</v>
      </c>
      <c r="G2783" t="s">
        <v>20</v>
      </c>
      <c r="H2783" t="s">
        <v>21</v>
      </c>
      <c r="I2783" t="s">
        <v>22</v>
      </c>
      <c r="J2783" t="b">
        <v>0</v>
      </c>
      <c r="K2783" t="s">
        <v>2129</v>
      </c>
      <c r="L2783" t="s">
        <v>132</v>
      </c>
      <c r="M2783" t="b">
        <v>0</v>
      </c>
      <c r="N2783" t="s">
        <v>25</v>
      </c>
      <c r="O2783">
        <v>28199</v>
      </c>
      <c r="P2783">
        <v>775793</v>
      </c>
      <c r="Q2783" t="b">
        <v>0</v>
      </c>
      <c r="R2783">
        <v>20171011</v>
      </c>
    </row>
    <row r="2784" spans="1:18" hidden="1" x14ac:dyDescent="0.25">
      <c r="A2784">
        <v>2012</v>
      </c>
      <c r="B2784" t="s">
        <v>145</v>
      </c>
      <c r="C2784" t="s">
        <v>146</v>
      </c>
      <c r="D2784">
        <v>35</v>
      </c>
      <c r="E2784">
        <v>85</v>
      </c>
      <c r="F2784">
        <v>66</v>
      </c>
      <c r="G2784" t="s">
        <v>20</v>
      </c>
      <c r="H2784" t="s">
        <v>21</v>
      </c>
      <c r="I2784" t="s">
        <v>22</v>
      </c>
      <c r="J2784" t="b">
        <v>0</v>
      </c>
      <c r="K2784" t="s">
        <v>2130</v>
      </c>
      <c r="L2784" t="s">
        <v>24</v>
      </c>
      <c r="M2784" t="b">
        <v>0</v>
      </c>
      <c r="N2784" t="s">
        <v>25</v>
      </c>
      <c r="O2784">
        <v>351260</v>
      </c>
      <c r="P2784">
        <v>775793</v>
      </c>
      <c r="Q2784" t="b">
        <v>0</v>
      </c>
      <c r="R2784">
        <v>20171011</v>
      </c>
    </row>
    <row r="2785" spans="1:18" hidden="1" x14ac:dyDescent="0.25">
      <c r="A2785">
        <v>2012</v>
      </c>
      <c r="B2785" t="s">
        <v>145</v>
      </c>
      <c r="C2785" t="s">
        <v>146</v>
      </c>
      <c r="D2785">
        <v>35</v>
      </c>
      <c r="E2785">
        <v>85</v>
      </c>
      <c r="F2785">
        <v>66</v>
      </c>
      <c r="G2785" t="s">
        <v>20</v>
      </c>
      <c r="H2785" t="s">
        <v>21</v>
      </c>
      <c r="I2785" t="s">
        <v>22</v>
      </c>
      <c r="J2785" t="b">
        <v>0</v>
      </c>
      <c r="K2785" t="s">
        <v>193</v>
      </c>
      <c r="L2785" t="s">
        <v>193</v>
      </c>
      <c r="M2785" t="b">
        <v>1</v>
      </c>
      <c r="N2785" t="s">
        <v>25</v>
      </c>
      <c r="O2785">
        <v>617</v>
      </c>
      <c r="P2785">
        <v>775793</v>
      </c>
      <c r="Q2785" t="b">
        <v>0</v>
      </c>
      <c r="R2785">
        <v>20171011</v>
      </c>
    </row>
    <row r="2786" spans="1:18" hidden="1" x14ac:dyDescent="0.25">
      <c r="A2786">
        <v>2012</v>
      </c>
      <c r="B2786" t="s">
        <v>152</v>
      </c>
      <c r="C2786" t="s">
        <v>153</v>
      </c>
      <c r="D2786">
        <v>36</v>
      </c>
      <c r="E2786">
        <v>21</v>
      </c>
      <c r="F2786">
        <v>13</v>
      </c>
      <c r="G2786" t="s">
        <v>20</v>
      </c>
      <c r="H2786" t="s">
        <v>21</v>
      </c>
      <c r="I2786" t="s">
        <v>22</v>
      </c>
      <c r="J2786" t="b">
        <v>0</v>
      </c>
      <c r="K2786" t="s">
        <v>2131</v>
      </c>
      <c r="L2786" t="s">
        <v>24</v>
      </c>
      <c r="M2786" t="b">
        <v>0</v>
      </c>
      <c r="N2786" t="s">
        <v>25</v>
      </c>
      <c r="O2786">
        <v>1514647</v>
      </c>
      <c r="P2786">
        <v>7116628</v>
      </c>
      <c r="Q2786" t="b">
        <v>0</v>
      </c>
      <c r="R2786">
        <v>20171011</v>
      </c>
    </row>
    <row r="2787" spans="1:18" hidden="1" x14ac:dyDescent="0.25">
      <c r="A2787">
        <v>2012</v>
      </c>
      <c r="B2787" t="s">
        <v>152</v>
      </c>
      <c r="C2787" t="s">
        <v>153</v>
      </c>
      <c r="D2787">
        <v>36</v>
      </c>
      <c r="E2787">
        <v>21</v>
      </c>
      <c r="F2787">
        <v>13</v>
      </c>
      <c r="G2787" t="s">
        <v>20</v>
      </c>
      <c r="H2787" t="s">
        <v>21</v>
      </c>
      <c r="I2787" t="s">
        <v>22</v>
      </c>
      <c r="J2787" t="b">
        <v>0</v>
      </c>
      <c r="K2787" t="s">
        <v>2132</v>
      </c>
      <c r="L2787" t="s">
        <v>31</v>
      </c>
      <c r="M2787" t="b">
        <v>0</v>
      </c>
      <c r="N2787" t="s">
        <v>25</v>
      </c>
      <c r="O2787">
        <v>31894</v>
      </c>
      <c r="P2787">
        <v>7116628</v>
      </c>
      <c r="Q2787" t="b">
        <v>0</v>
      </c>
      <c r="R2787">
        <v>20171011</v>
      </c>
    </row>
    <row r="2788" spans="1:18" hidden="1" x14ac:dyDescent="0.25">
      <c r="A2788">
        <v>2012</v>
      </c>
      <c r="B2788" t="s">
        <v>152</v>
      </c>
      <c r="C2788" t="s">
        <v>153</v>
      </c>
      <c r="D2788">
        <v>36</v>
      </c>
      <c r="E2788">
        <v>21</v>
      </c>
      <c r="F2788">
        <v>13</v>
      </c>
      <c r="G2788" t="s">
        <v>20</v>
      </c>
      <c r="H2788" t="s">
        <v>21</v>
      </c>
      <c r="I2788" t="s">
        <v>22</v>
      </c>
      <c r="J2788" t="b">
        <v>0</v>
      </c>
      <c r="K2788" t="s">
        <v>2015</v>
      </c>
      <c r="L2788" t="s">
        <v>1491</v>
      </c>
      <c r="M2788" t="b">
        <v>0</v>
      </c>
      <c r="N2788" t="s">
        <v>25</v>
      </c>
      <c r="O2788">
        <v>250580</v>
      </c>
      <c r="P2788">
        <v>7116628</v>
      </c>
      <c r="Q2788" t="b">
        <v>0</v>
      </c>
      <c r="R2788">
        <v>20171011</v>
      </c>
    </row>
    <row r="2789" spans="1:18" hidden="1" x14ac:dyDescent="0.25">
      <c r="A2789">
        <v>2012</v>
      </c>
      <c r="B2789" t="s">
        <v>152</v>
      </c>
      <c r="C2789" t="s">
        <v>153</v>
      </c>
      <c r="D2789">
        <v>36</v>
      </c>
      <c r="E2789">
        <v>21</v>
      </c>
      <c r="F2789">
        <v>13</v>
      </c>
      <c r="G2789" t="s">
        <v>20</v>
      </c>
      <c r="H2789" t="s">
        <v>21</v>
      </c>
      <c r="I2789" t="s">
        <v>22</v>
      </c>
      <c r="J2789" t="b">
        <v>0</v>
      </c>
      <c r="K2789" t="s">
        <v>2023</v>
      </c>
      <c r="L2789" t="s">
        <v>932</v>
      </c>
      <c r="M2789" t="b">
        <v>0</v>
      </c>
      <c r="N2789" t="s">
        <v>25</v>
      </c>
      <c r="O2789">
        <v>42442</v>
      </c>
      <c r="P2789">
        <v>7116628</v>
      </c>
      <c r="Q2789" t="b">
        <v>0</v>
      </c>
      <c r="R2789">
        <v>20171011</v>
      </c>
    </row>
    <row r="2790" spans="1:18" hidden="1" x14ac:dyDescent="0.25">
      <c r="A2790">
        <v>2012</v>
      </c>
      <c r="B2790" t="s">
        <v>152</v>
      </c>
      <c r="C2790" t="s">
        <v>153</v>
      </c>
      <c r="D2790">
        <v>36</v>
      </c>
      <c r="E2790">
        <v>21</v>
      </c>
      <c r="F2790">
        <v>13</v>
      </c>
      <c r="G2790" t="s">
        <v>20</v>
      </c>
      <c r="H2790" t="s">
        <v>21</v>
      </c>
      <c r="I2790" t="s">
        <v>22</v>
      </c>
      <c r="J2790" t="b">
        <v>0</v>
      </c>
      <c r="K2790" t="s">
        <v>2133</v>
      </c>
      <c r="L2790" t="s">
        <v>2134</v>
      </c>
      <c r="M2790" t="b">
        <v>0</v>
      </c>
      <c r="N2790" t="s">
        <v>25</v>
      </c>
      <c r="O2790">
        <v>21985</v>
      </c>
      <c r="P2790">
        <v>7116628</v>
      </c>
      <c r="Q2790" t="b">
        <v>0</v>
      </c>
      <c r="R2790">
        <v>20171011</v>
      </c>
    </row>
    <row r="2791" spans="1:18" hidden="1" x14ac:dyDescent="0.25">
      <c r="A2791">
        <v>2012</v>
      </c>
      <c r="B2791" t="s">
        <v>152</v>
      </c>
      <c r="C2791" t="s">
        <v>153</v>
      </c>
      <c r="D2791">
        <v>36</v>
      </c>
      <c r="E2791">
        <v>21</v>
      </c>
      <c r="F2791">
        <v>13</v>
      </c>
      <c r="G2791" t="s">
        <v>20</v>
      </c>
      <c r="H2791" t="s">
        <v>21</v>
      </c>
      <c r="I2791" t="s">
        <v>22</v>
      </c>
      <c r="J2791" t="b">
        <v>0</v>
      </c>
      <c r="K2791" t="s">
        <v>2131</v>
      </c>
      <c r="L2791" t="s">
        <v>158</v>
      </c>
      <c r="M2791" t="b">
        <v>0</v>
      </c>
      <c r="N2791" t="s">
        <v>25</v>
      </c>
      <c r="O2791">
        <v>240819</v>
      </c>
      <c r="P2791">
        <v>7116628</v>
      </c>
      <c r="Q2791" t="b">
        <v>0</v>
      </c>
      <c r="R2791">
        <v>20171011</v>
      </c>
    </row>
    <row r="2792" spans="1:18" hidden="1" x14ac:dyDescent="0.25">
      <c r="A2792">
        <v>2012</v>
      </c>
      <c r="B2792" t="s">
        <v>152</v>
      </c>
      <c r="C2792" t="s">
        <v>153</v>
      </c>
      <c r="D2792">
        <v>36</v>
      </c>
      <c r="E2792">
        <v>21</v>
      </c>
      <c r="F2792">
        <v>13</v>
      </c>
      <c r="G2792" t="s">
        <v>20</v>
      </c>
      <c r="H2792" t="s">
        <v>21</v>
      </c>
      <c r="I2792" t="s">
        <v>22</v>
      </c>
      <c r="J2792" t="b">
        <v>0</v>
      </c>
      <c r="K2792" t="s">
        <v>2015</v>
      </c>
      <c r="L2792" t="s">
        <v>1088</v>
      </c>
      <c r="M2792" t="b">
        <v>0</v>
      </c>
      <c r="N2792" t="s">
        <v>25</v>
      </c>
      <c r="O2792">
        <v>138255</v>
      </c>
      <c r="P2792">
        <v>7116628</v>
      </c>
      <c r="Q2792" t="b">
        <v>0</v>
      </c>
      <c r="R2792">
        <v>20171011</v>
      </c>
    </row>
    <row r="2793" spans="1:18" hidden="1" x14ac:dyDescent="0.25">
      <c r="A2793">
        <v>2012</v>
      </c>
      <c r="B2793" t="s">
        <v>152</v>
      </c>
      <c r="C2793" t="s">
        <v>153</v>
      </c>
      <c r="D2793">
        <v>36</v>
      </c>
      <c r="E2793">
        <v>21</v>
      </c>
      <c r="F2793">
        <v>13</v>
      </c>
      <c r="G2793" t="s">
        <v>20</v>
      </c>
      <c r="H2793" t="s">
        <v>21</v>
      </c>
      <c r="I2793" t="s">
        <v>22</v>
      </c>
      <c r="J2793" t="b">
        <v>0</v>
      </c>
      <c r="K2793" t="s">
        <v>2135</v>
      </c>
      <c r="M2793" t="b">
        <v>0</v>
      </c>
      <c r="N2793" t="s">
        <v>25</v>
      </c>
      <c r="O2793">
        <v>455963</v>
      </c>
      <c r="P2793">
        <v>7116628</v>
      </c>
      <c r="Q2793" t="b">
        <v>0</v>
      </c>
      <c r="R2793">
        <v>20171011</v>
      </c>
    </row>
    <row r="2794" spans="1:18" hidden="1" x14ac:dyDescent="0.25">
      <c r="A2794">
        <v>2012</v>
      </c>
      <c r="B2794" t="s">
        <v>152</v>
      </c>
      <c r="C2794" t="s">
        <v>153</v>
      </c>
      <c r="D2794">
        <v>36</v>
      </c>
      <c r="E2794">
        <v>21</v>
      </c>
      <c r="F2794">
        <v>13</v>
      </c>
      <c r="G2794" t="s">
        <v>20</v>
      </c>
      <c r="H2794" t="s">
        <v>21</v>
      </c>
      <c r="I2794" t="s">
        <v>22</v>
      </c>
      <c r="J2794" t="b">
        <v>0</v>
      </c>
      <c r="K2794" t="s">
        <v>2015</v>
      </c>
      <c r="L2794" t="s">
        <v>29</v>
      </c>
      <c r="M2794" t="b">
        <v>0</v>
      </c>
      <c r="N2794" t="s">
        <v>25</v>
      </c>
      <c r="O2794">
        <v>4420043</v>
      </c>
      <c r="P2794">
        <v>7116628</v>
      </c>
      <c r="Q2794" t="b">
        <v>0</v>
      </c>
      <c r="R2794">
        <v>20171011</v>
      </c>
    </row>
    <row r="2795" spans="1:18" hidden="1" x14ac:dyDescent="0.25">
      <c r="A2795">
        <v>2012</v>
      </c>
      <c r="B2795" t="s">
        <v>162</v>
      </c>
      <c r="C2795" t="s">
        <v>163</v>
      </c>
      <c r="D2795">
        <v>38</v>
      </c>
      <c r="E2795">
        <v>44</v>
      </c>
      <c r="F2795">
        <v>36</v>
      </c>
      <c r="G2795" t="s">
        <v>20</v>
      </c>
      <c r="H2795" t="s">
        <v>21</v>
      </c>
      <c r="I2795" t="s">
        <v>22</v>
      </c>
      <c r="J2795" t="b">
        <v>0</v>
      </c>
      <c r="K2795" t="s">
        <v>2136</v>
      </c>
      <c r="L2795" t="s">
        <v>24</v>
      </c>
      <c r="M2795" t="b">
        <v>0</v>
      </c>
      <c r="N2795" t="s">
        <v>25</v>
      </c>
      <c r="O2795">
        <v>158401</v>
      </c>
      <c r="P2795">
        <v>321144</v>
      </c>
      <c r="Q2795" t="b">
        <v>0</v>
      </c>
      <c r="R2795">
        <v>20171011</v>
      </c>
    </row>
    <row r="2796" spans="1:18" hidden="1" x14ac:dyDescent="0.25">
      <c r="A2796">
        <v>2012</v>
      </c>
      <c r="B2796" t="s">
        <v>162</v>
      </c>
      <c r="C2796" t="s">
        <v>163</v>
      </c>
      <c r="D2796">
        <v>38</v>
      </c>
      <c r="E2796">
        <v>44</v>
      </c>
      <c r="F2796">
        <v>36</v>
      </c>
      <c r="G2796" t="s">
        <v>20</v>
      </c>
      <c r="H2796" t="s">
        <v>21</v>
      </c>
      <c r="I2796" t="s">
        <v>22</v>
      </c>
      <c r="J2796" t="b">
        <v>0</v>
      </c>
      <c r="K2796" t="s">
        <v>193</v>
      </c>
      <c r="L2796" t="s">
        <v>193</v>
      </c>
      <c r="M2796" t="b">
        <v>1</v>
      </c>
      <c r="N2796" t="s">
        <v>25</v>
      </c>
      <c r="O2796">
        <v>1406</v>
      </c>
      <c r="P2796">
        <v>321144</v>
      </c>
      <c r="Q2796" t="b">
        <v>0</v>
      </c>
      <c r="R2796">
        <v>20171011</v>
      </c>
    </row>
    <row r="2797" spans="1:18" hidden="1" x14ac:dyDescent="0.25">
      <c r="A2797">
        <v>2012</v>
      </c>
      <c r="B2797" t="s">
        <v>162</v>
      </c>
      <c r="C2797" t="s">
        <v>163</v>
      </c>
      <c r="D2797">
        <v>38</v>
      </c>
      <c r="E2797">
        <v>44</v>
      </c>
      <c r="F2797">
        <v>36</v>
      </c>
      <c r="G2797" t="s">
        <v>20</v>
      </c>
      <c r="H2797" t="s">
        <v>21</v>
      </c>
      <c r="I2797" t="s">
        <v>22</v>
      </c>
      <c r="J2797" t="b">
        <v>0</v>
      </c>
      <c r="K2797" t="s">
        <v>2137</v>
      </c>
      <c r="L2797" t="s">
        <v>29</v>
      </c>
      <c r="M2797" t="b">
        <v>0</v>
      </c>
      <c r="N2797" t="s">
        <v>25</v>
      </c>
      <c r="O2797">
        <v>161337</v>
      </c>
      <c r="P2797">
        <v>321144</v>
      </c>
      <c r="Q2797" t="b">
        <v>0</v>
      </c>
      <c r="R2797">
        <v>20171011</v>
      </c>
    </row>
    <row r="2798" spans="1:18" hidden="1" x14ac:dyDescent="0.25">
      <c r="A2798">
        <v>2012</v>
      </c>
      <c r="B2798" t="s">
        <v>167</v>
      </c>
      <c r="C2798" t="s">
        <v>168</v>
      </c>
      <c r="D2798">
        <v>39</v>
      </c>
      <c r="E2798">
        <v>31</v>
      </c>
      <c r="F2798">
        <v>24</v>
      </c>
      <c r="G2798" t="s">
        <v>20</v>
      </c>
      <c r="H2798" t="s">
        <v>21</v>
      </c>
      <c r="I2798" t="s">
        <v>22</v>
      </c>
      <c r="J2798" t="b">
        <v>0</v>
      </c>
      <c r="K2798" t="s">
        <v>2138</v>
      </c>
      <c r="L2798" t="s">
        <v>24</v>
      </c>
      <c r="M2798" t="b">
        <v>0</v>
      </c>
      <c r="N2798" t="s">
        <v>25</v>
      </c>
      <c r="O2798">
        <v>2435712</v>
      </c>
      <c r="P2798">
        <v>5449018</v>
      </c>
      <c r="Q2798" t="b">
        <v>0</v>
      </c>
      <c r="R2798">
        <v>20171011</v>
      </c>
    </row>
    <row r="2799" spans="1:18" hidden="1" x14ac:dyDescent="0.25">
      <c r="A2799">
        <v>2012</v>
      </c>
      <c r="B2799" t="s">
        <v>167</v>
      </c>
      <c r="C2799" t="s">
        <v>168</v>
      </c>
      <c r="D2799">
        <v>39</v>
      </c>
      <c r="E2799">
        <v>31</v>
      </c>
      <c r="F2799">
        <v>24</v>
      </c>
      <c r="G2799" t="s">
        <v>20</v>
      </c>
      <c r="H2799" t="s">
        <v>21</v>
      </c>
      <c r="I2799" t="s">
        <v>22</v>
      </c>
      <c r="J2799" t="b">
        <v>0</v>
      </c>
      <c r="K2799" t="s">
        <v>2139</v>
      </c>
      <c r="L2799" t="s">
        <v>27</v>
      </c>
      <c r="M2799" t="b">
        <v>0</v>
      </c>
      <c r="N2799" t="s">
        <v>25</v>
      </c>
      <c r="O2799">
        <v>250616</v>
      </c>
      <c r="P2799">
        <v>5449018</v>
      </c>
      <c r="Q2799" t="b">
        <v>0</v>
      </c>
      <c r="R2799">
        <v>20171011</v>
      </c>
    </row>
    <row r="2800" spans="1:18" hidden="1" x14ac:dyDescent="0.25">
      <c r="A2800">
        <v>2012</v>
      </c>
      <c r="B2800" t="s">
        <v>167</v>
      </c>
      <c r="C2800" t="s">
        <v>168</v>
      </c>
      <c r="D2800">
        <v>39</v>
      </c>
      <c r="E2800">
        <v>31</v>
      </c>
      <c r="F2800">
        <v>24</v>
      </c>
      <c r="G2800" t="s">
        <v>20</v>
      </c>
      <c r="H2800" t="s">
        <v>21</v>
      </c>
      <c r="I2800" t="s">
        <v>22</v>
      </c>
      <c r="J2800" t="b">
        <v>0</v>
      </c>
      <c r="K2800" t="s">
        <v>1800</v>
      </c>
      <c r="L2800" t="s">
        <v>29</v>
      </c>
      <c r="M2800" t="b">
        <v>0</v>
      </c>
      <c r="N2800" t="s">
        <v>25</v>
      </c>
      <c r="O2800">
        <v>2762690</v>
      </c>
      <c r="P2800">
        <v>5449018</v>
      </c>
      <c r="Q2800" t="b">
        <v>0</v>
      </c>
      <c r="R2800">
        <v>20171011</v>
      </c>
    </row>
    <row r="2801" spans="1:18" hidden="1" x14ac:dyDescent="0.25">
      <c r="A2801">
        <v>2012</v>
      </c>
      <c r="B2801" t="s">
        <v>175</v>
      </c>
      <c r="C2801" t="s">
        <v>176</v>
      </c>
      <c r="D2801">
        <v>42</v>
      </c>
      <c r="E2801">
        <v>23</v>
      </c>
      <c r="F2801">
        <v>14</v>
      </c>
      <c r="G2801" t="s">
        <v>20</v>
      </c>
      <c r="H2801" t="s">
        <v>21</v>
      </c>
      <c r="I2801" t="s">
        <v>22</v>
      </c>
      <c r="J2801" t="b">
        <v>0</v>
      </c>
      <c r="K2801" t="s">
        <v>2140</v>
      </c>
      <c r="L2801" t="s">
        <v>31</v>
      </c>
      <c r="M2801" t="b">
        <v>0</v>
      </c>
      <c r="N2801" t="s">
        <v>25</v>
      </c>
      <c r="O2801">
        <v>96926</v>
      </c>
      <c r="P2801">
        <v>5627422</v>
      </c>
      <c r="Q2801" t="b">
        <v>0</v>
      </c>
      <c r="R2801">
        <v>20171011</v>
      </c>
    </row>
    <row r="2802" spans="1:18" hidden="1" x14ac:dyDescent="0.25">
      <c r="A2802">
        <v>2012</v>
      </c>
      <c r="B2802" t="s">
        <v>175</v>
      </c>
      <c r="C2802" t="s">
        <v>176</v>
      </c>
      <c r="D2802">
        <v>42</v>
      </c>
      <c r="E2802">
        <v>23</v>
      </c>
      <c r="F2802">
        <v>14</v>
      </c>
      <c r="G2802" t="s">
        <v>20</v>
      </c>
      <c r="H2802" t="s">
        <v>21</v>
      </c>
      <c r="I2802" t="s">
        <v>22</v>
      </c>
      <c r="J2802" t="b">
        <v>0</v>
      </c>
      <c r="K2802" t="s">
        <v>2141</v>
      </c>
      <c r="L2802" t="s">
        <v>24</v>
      </c>
      <c r="M2802" t="b">
        <v>0</v>
      </c>
      <c r="N2802" t="s">
        <v>25</v>
      </c>
      <c r="O2802">
        <v>2509132</v>
      </c>
      <c r="P2802">
        <v>5627422</v>
      </c>
      <c r="Q2802" t="b">
        <v>0</v>
      </c>
      <c r="R2802">
        <v>20171011</v>
      </c>
    </row>
    <row r="2803" spans="1:18" hidden="1" x14ac:dyDescent="0.25">
      <c r="A2803">
        <v>2012</v>
      </c>
      <c r="B2803" t="s">
        <v>175</v>
      </c>
      <c r="C2803" t="s">
        <v>176</v>
      </c>
      <c r="D2803">
        <v>42</v>
      </c>
      <c r="E2803">
        <v>23</v>
      </c>
      <c r="F2803">
        <v>14</v>
      </c>
      <c r="G2803" t="s">
        <v>20</v>
      </c>
      <c r="H2803" t="s">
        <v>21</v>
      </c>
      <c r="I2803" t="s">
        <v>22</v>
      </c>
      <c r="J2803" t="b">
        <v>0</v>
      </c>
      <c r="K2803" t="s">
        <v>2142</v>
      </c>
      <c r="L2803" t="s">
        <v>29</v>
      </c>
      <c r="M2803" t="b">
        <v>0</v>
      </c>
      <c r="N2803" t="s">
        <v>25</v>
      </c>
      <c r="O2803">
        <v>3021364</v>
      </c>
      <c r="P2803">
        <v>5627422</v>
      </c>
      <c r="Q2803" t="b">
        <v>0</v>
      </c>
      <c r="R2803">
        <v>20171011</v>
      </c>
    </row>
    <row r="2804" spans="1:18" hidden="1" x14ac:dyDescent="0.25">
      <c r="A2804">
        <v>2012</v>
      </c>
      <c r="B2804" t="s">
        <v>184</v>
      </c>
      <c r="C2804" t="s">
        <v>185</v>
      </c>
      <c r="D2804">
        <v>44</v>
      </c>
      <c r="E2804">
        <v>15</v>
      </c>
      <c r="F2804">
        <v>5</v>
      </c>
      <c r="G2804" t="s">
        <v>20</v>
      </c>
      <c r="H2804" t="s">
        <v>21</v>
      </c>
      <c r="I2804" t="s">
        <v>22</v>
      </c>
      <c r="J2804" t="b">
        <v>0</v>
      </c>
      <c r="K2804" t="s">
        <v>193</v>
      </c>
      <c r="L2804" t="s">
        <v>193</v>
      </c>
      <c r="M2804" t="b">
        <v>1</v>
      </c>
      <c r="N2804" t="s">
        <v>25</v>
      </c>
      <c r="O2804">
        <v>933</v>
      </c>
      <c r="P2804">
        <v>418189</v>
      </c>
      <c r="Q2804" t="b">
        <v>0</v>
      </c>
      <c r="R2804">
        <v>20171011</v>
      </c>
    </row>
    <row r="2805" spans="1:18" hidden="1" x14ac:dyDescent="0.25">
      <c r="A2805">
        <v>2012</v>
      </c>
      <c r="B2805" t="s">
        <v>184</v>
      </c>
      <c r="C2805" t="s">
        <v>185</v>
      </c>
      <c r="D2805">
        <v>44</v>
      </c>
      <c r="E2805">
        <v>15</v>
      </c>
      <c r="F2805">
        <v>5</v>
      </c>
      <c r="G2805" t="s">
        <v>20</v>
      </c>
      <c r="H2805" t="s">
        <v>21</v>
      </c>
      <c r="I2805" t="s">
        <v>22</v>
      </c>
      <c r="J2805" t="b">
        <v>0</v>
      </c>
      <c r="K2805" t="s">
        <v>1803</v>
      </c>
      <c r="L2805" t="s">
        <v>29</v>
      </c>
      <c r="M2805" t="b">
        <v>0</v>
      </c>
      <c r="N2805" t="s">
        <v>25</v>
      </c>
      <c r="O2805">
        <v>271034</v>
      </c>
      <c r="P2805">
        <v>418189</v>
      </c>
      <c r="Q2805" t="b">
        <v>0</v>
      </c>
      <c r="R2805">
        <v>20171011</v>
      </c>
    </row>
    <row r="2806" spans="1:18" hidden="1" x14ac:dyDescent="0.25">
      <c r="A2806">
        <v>2012</v>
      </c>
      <c r="B2806" t="s">
        <v>184</v>
      </c>
      <c r="C2806" t="s">
        <v>185</v>
      </c>
      <c r="D2806">
        <v>44</v>
      </c>
      <c r="E2806">
        <v>15</v>
      </c>
      <c r="F2806">
        <v>5</v>
      </c>
      <c r="G2806" t="s">
        <v>20</v>
      </c>
      <c r="H2806" t="s">
        <v>21</v>
      </c>
      <c r="I2806" t="s">
        <v>22</v>
      </c>
      <c r="J2806" t="b">
        <v>0</v>
      </c>
      <c r="K2806" t="s">
        <v>2143</v>
      </c>
      <c r="L2806" t="s">
        <v>24</v>
      </c>
      <c r="M2806" t="b">
        <v>0</v>
      </c>
      <c r="N2806" t="s">
        <v>25</v>
      </c>
      <c r="O2806">
        <v>146222</v>
      </c>
      <c r="P2806">
        <v>418189</v>
      </c>
      <c r="Q2806" t="b">
        <v>0</v>
      </c>
      <c r="R2806">
        <v>20171011</v>
      </c>
    </row>
    <row r="2807" spans="1:18" hidden="1" x14ac:dyDescent="0.25">
      <c r="A2807">
        <v>2012</v>
      </c>
      <c r="B2807" t="s">
        <v>189</v>
      </c>
      <c r="C2807" t="s">
        <v>190</v>
      </c>
      <c r="D2807">
        <v>47</v>
      </c>
      <c r="E2807">
        <v>62</v>
      </c>
      <c r="F2807">
        <v>54</v>
      </c>
      <c r="G2807" t="s">
        <v>20</v>
      </c>
      <c r="H2807" t="s">
        <v>21</v>
      </c>
      <c r="I2807" t="s">
        <v>22</v>
      </c>
      <c r="J2807" t="b">
        <v>0</v>
      </c>
      <c r="K2807" t="s">
        <v>1804</v>
      </c>
      <c r="L2807" t="s">
        <v>27</v>
      </c>
      <c r="M2807" t="b">
        <v>0</v>
      </c>
      <c r="N2807" t="s">
        <v>25</v>
      </c>
      <c r="O2807">
        <v>6523</v>
      </c>
      <c r="P2807">
        <v>2321477</v>
      </c>
      <c r="Q2807" t="b">
        <v>0</v>
      </c>
      <c r="R2807">
        <v>20171011</v>
      </c>
    </row>
    <row r="2808" spans="1:18" hidden="1" x14ac:dyDescent="0.25">
      <c r="A2808">
        <v>2012</v>
      </c>
      <c r="B2808" t="s">
        <v>189</v>
      </c>
      <c r="C2808" t="s">
        <v>190</v>
      </c>
      <c r="D2808">
        <v>47</v>
      </c>
      <c r="E2808">
        <v>62</v>
      </c>
      <c r="F2808">
        <v>54</v>
      </c>
      <c r="G2808" t="s">
        <v>20</v>
      </c>
      <c r="H2808" t="s">
        <v>21</v>
      </c>
      <c r="I2808" t="s">
        <v>22</v>
      </c>
      <c r="J2808" t="b">
        <v>0</v>
      </c>
      <c r="K2808" t="s">
        <v>193</v>
      </c>
      <c r="L2808" t="s">
        <v>193</v>
      </c>
      <c r="M2808" t="b">
        <v>1</v>
      </c>
      <c r="N2808" t="s">
        <v>25</v>
      </c>
      <c r="O2808">
        <v>409</v>
      </c>
      <c r="P2808">
        <v>2321477</v>
      </c>
      <c r="Q2808" t="b">
        <v>0</v>
      </c>
      <c r="R2808">
        <v>20171011</v>
      </c>
    </row>
    <row r="2809" spans="1:18" hidden="1" x14ac:dyDescent="0.25">
      <c r="A2809">
        <v>2012</v>
      </c>
      <c r="B2809" t="s">
        <v>189</v>
      </c>
      <c r="C2809" t="s">
        <v>190</v>
      </c>
      <c r="D2809">
        <v>47</v>
      </c>
      <c r="E2809">
        <v>62</v>
      </c>
      <c r="F2809">
        <v>54</v>
      </c>
      <c r="G2809" t="s">
        <v>20</v>
      </c>
      <c r="H2809" t="s">
        <v>21</v>
      </c>
      <c r="I2809" t="s">
        <v>22</v>
      </c>
      <c r="J2809" t="b">
        <v>0</v>
      </c>
      <c r="K2809" t="s">
        <v>193</v>
      </c>
      <c r="L2809" t="s">
        <v>193</v>
      </c>
      <c r="M2809" t="b">
        <v>1</v>
      </c>
      <c r="N2809" t="s">
        <v>25</v>
      </c>
      <c r="O2809">
        <v>18</v>
      </c>
      <c r="P2809">
        <v>2321477</v>
      </c>
      <c r="Q2809" t="b">
        <v>0</v>
      </c>
      <c r="R2809">
        <v>20171011</v>
      </c>
    </row>
    <row r="2810" spans="1:18" hidden="1" x14ac:dyDescent="0.25">
      <c r="A2810">
        <v>2012</v>
      </c>
      <c r="B2810" t="s">
        <v>189</v>
      </c>
      <c r="C2810" t="s">
        <v>190</v>
      </c>
      <c r="D2810">
        <v>47</v>
      </c>
      <c r="E2810">
        <v>62</v>
      </c>
      <c r="F2810">
        <v>54</v>
      </c>
      <c r="G2810" t="s">
        <v>20</v>
      </c>
      <c r="H2810" t="s">
        <v>21</v>
      </c>
      <c r="I2810" t="s">
        <v>22</v>
      </c>
      <c r="J2810" t="b">
        <v>0</v>
      </c>
      <c r="K2810" t="s">
        <v>193</v>
      </c>
      <c r="L2810" t="s">
        <v>193</v>
      </c>
      <c r="M2810" t="b">
        <v>1</v>
      </c>
      <c r="N2810" t="s">
        <v>25</v>
      </c>
      <c r="O2810">
        <v>2</v>
      </c>
      <c r="P2810">
        <v>2321477</v>
      </c>
      <c r="Q2810" t="b">
        <v>0</v>
      </c>
      <c r="R2810">
        <v>20171011</v>
      </c>
    </row>
    <row r="2811" spans="1:18" hidden="1" x14ac:dyDescent="0.25">
      <c r="A2811">
        <v>2012</v>
      </c>
      <c r="B2811" t="s">
        <v>189</v>
      </c>
      <c r="C2811" t="s">
        <v>190</v>
      </c>
      <c r="D2811">
        <v>47</v>
      </c>
      <c r="E2811">
        <v>62</v>
      </c>
      <c r="F2811">
        <v>54</v>
      </c>
      <c r="G2811" t="s">
        <v>20</v>
      </c>
      <c r="H2811" t="s">
        <v>21</v>
      </c>
      <c r="I2811" t="s">
        <v>22</v>
      </c>
      <c r="J2811" t="b">
        <v>0</v>
      </c>
      <c r="K2811" t="s">
        <v>2144</v>
      </c>
      <c r="L2811" t="s">
        <v>27</v>
      </c>
      <c r="M2811" t="b">
        <v>0</v>
      </c>
      <c r="N2811" t="s">
        <v>25</v>
      </c>
      <c r="O2811">
        <v>20936</v>
      </c>
      <c r="P2811">
        <v>2321477</v>
      </c>
      <c r="Q2811" t="b">
        <v>0</v>
      </c>
      <c r="R2811">
        <v>20171011</v>
      </c>
    </row>
    <row r="2812" spans="1:18" hidden="1" x14ac:dyDescent="0.25">
      <c r="A2812">
        <v>2012</v>
      </c>
      <c r="B2812" t="s">
        <v>189</v>
      </c>
      <c r="C2812" t="s">
        <v>190</v>
      </c>
      <c r="D2812">
        <v>47</v>
      </c>
      <c r="E2812">
        <v>62</v>
      </c>
      <c r="F2812">
        <v>54</v>
      </c>
      <c r="G2812" t="s">
        <v>20</v>
      </c>
      <c r="H2812" t="s">
        <v>21</v>
      </c>
      <c r="I2812" t="s">
        <v>22</v>
      </c>
      <c r="J2812" t="b">
        <v>0</v>
      </c>
      <c r="K2812" t="s">
        <v>193</v>
      </c>
      <c r="L2812" t="s">
        <v>193</v>
      </c>
      <c r="M2812" t="b">
        <v>1</v>
      </c>
      <c r="N2812" t="s">
        <v>25</v>
      </c>
      <c r="O2812">
        <v>117</v>
      </c>
      <c r="P2812">
        <v>2321477</v>
      </c>
      <c r="Q2812" t="b">
        <v>0</v>
      </c>
      <c r="R2812">
        <v>20171011</v>
      </c>
    </row>
    <row r="2813" spans="1:18" hidden="1" x14ac:dyDescent="0.25">
      <c r="A2813">
        <v>2012</v>
      </c>
      <c r="B2813" t="s">
        <v>189</v>
      </c>
      <c r="C2813" t="s">
        <v>190</v>
      </c>
      <c r="D2813">
        <v>47</v>
      </c>
      <c r="E2813">
        <v>62</v>
      </c>
      <c r="F2813">
        <v>54</v>
      </c>
      <c r="G2813" t="s">
        <v>20</v>
      </c>
      <c r="H2813" t="s">
        <v>21</v>
      </c>
      <c r="I2813" t="s">
        <v>22</v>
      </c>
      <c r="J2813" t="b">
        <v>0</v>
      </c>
      <c r="K2813" t="s">
        <v>1813</v>
      </c>
      <c r="L2813" t="s">
        <v>24</v>
      </c>
      <c r="M2813" t="b">
        <v>0</v>
      </c>
      <c r="N2813" t="s">
        <v>25</v>
      </c>
      <c r="O2813">
        <v>1506443</v>
      </c>
      <c r="P2813">
        <v>2321477</v>
      </c>
      <c r="Q2813" t="b">
        <v>0</v>
      </c>
      <c r="R2813">
        <v>20171011</v>
      </c>
    </row>
    <row r="2814" spans="1:18" hidden="1" x14ac:dyDescent="0.25">
      <c r="A2814">
        <v>2012</v>
      </c>
      <c r="B2814" t="s">
        <v>189</v>
      </c>
      <c r="C2814" t="s">
        <v>190</v>
      </c>
      <c r="D2814">
        <v>47</v>
      </c>
      <c r="E2814">
        <v>62</v>
      </c>
      <c r="F2814">
        <v>54</v>
      </c>
      <c r="G2814" t="s">
        <v>20</v>
      </c>
      <c r="H2814" t="s">
        <v>21</v>
      </c>
      <c r="I2814" t="s">
        <v>22</v>
      </c>
      <c r="J2814" t="b">
        <v>0</v>
      </c>
      <c r="K2814" t="s">
        <v>2145</v>
      </c>
      <c r="L2814" t="s">
        <v>27</v>
      </c>
      <c r="M2814" t="b">
        <v>0</v>
      </c>
      <c r="N2814" t="s">
        <v>25</v>
      </c>
      <c r="O2814">
        <v>8080</v>
      </c>
      <c r="P2814">
        <v>2321477</v>
      </c>
      <c r="Q2814" t="b">
        <v>0</v>
      </c>
      <c r="R2814">
        <v>20171011</v>
      </c>
    </row>
    <row r="2815" spans="1:18" hidden="1" x14ac:dyDescent="0.25">
      <c r="A2815">
        <v>2012</v>
      </c>
      <c r="B2815" t="s">
        <v>189</v>
      </c>
      <c r="C2815" t="s">
        <v>190</v>
      </c>
      <c r="D2815">
        <v>47</v>
      </c>
      <c r="E2815">
        <v>62</v>
      </c>
      <c r="F2815">
        <v>54</v>
      </c>
      <c r="G2815" t="s">
        <v>20</v>
      </c>
      <c r="H2815" t="s">
        <v>21</v>
      </c>
      <c r="I2815" t="s">
        <v>22</v>
      </c>
      <c r="J2815" t="b">
        <v>0</v>
      </c>
      <c r="K2815" t="s">
        <v>2146</v>
      </c>
      <c r="L2815" t="s">
        <v>27</v>
      </c>
      <c r="M2815" t="b">
        <v>0</v>
      </c>
      <c r="N2815" t="s">
        <v>25</v>
      </c>
      <c r="O2815">
        <v>7148</v>
      </c>
      <c r="P2815">
        <v>2321477</v>
      </c>
      <c r="Q2815" t="b">
        <v>0</v>
      </c>
      <c r="R2815">
        <v>20171011</v>
      </c>
    </row>
    <row r="2816" spans="1:18" hidden="1" x14ac:dyDescent="0.25">
      <c r="A2816">
        <v>2012</v>
      </c>
      <c r="B2816" t="s">
        <v>189</v>
      </c>
      <c r="C2816" t="s">
        <v>190</v>
      </c>
      <c r="D2816">
        <v>47</v>
      </c>
      <c r="E2816">
        <v>62</v>
      </c>
      <c r="F2816">
        <v>54</v>
      </c>
      <c r="G2816" t="s">
        <v>20</v>
      </c>
      <c r="H2816" t="s">
        <v>21</v>
      </c>
      <c r="I2816" t="s">
        <v>22</v>
      </c>
      <c r="J2816" t="b">
        <v>0</v>
      </c>
      <c r="K2816" t="s">
        <v>193</v>
      </c>
      <c r="L2816" t="s">
        <v>193</v>
      </c>
      <c r="M2816" t="b">
        <v>1</v>
      </c>
      <c r="N2816" t="s">
        <v>25</v>
      </c>
      <c r="O2816">
        <v>5</v>
      </c>
      <c r="P2816">
        <v>2321477</v>
      </c>
      <c r="Q2816" t="b">
        <v>0</v>
      </c>
      <c r="R2816">
        <v>20171011</v>
      </c>
    </row>
    <row r="2817" spans="1:18" hidden="1" x14ac:dyDescent="0.25">
      <c r="A2817">
        <v>2012</v>
      </c>
      <c r="B2817" t="s">
        <v>189</v>
      </c>
      <c r="C2817" t="s">
        <v>190</v>
      </c>
      <c r="D2817">
        <v>47</v>
      </c>
      <c r="E2817">
        <v>62</v>
      </c>
      <c r="F2817">
        <v>54</v>
      </c>
      <c r="G2817" t="s">
        <v>20</v>
      </c>
      <c r="H2817" t="s">
        <v>21</v>
      </c>
      <c r="I2817" t="s">
        <v>22</v>
      </c>
      <c r="J2817" t="b">
        <v>0</v>
      </c>
      <c r="K2817" t="s">
        <v>2147</v>
      </c>
      <c r="L2817" t="s">
        <v>29</v>
      </c>
      <c r="M2817" t="b">
        <v>0</v>
      </c>
      <c r="N2817" t="s">
        <v>25</v>
      </c>
      <c r="O2817">
        <v>705882</v>
      </c>
      <c r="P2817">
        <v>2321477</v>
      </c>
      <c r="Q2817" t="b">
        <v>0</v>
      </c>
      <c r="R2817">
        <v>20171011</v>
      </c>
    </row>
    <row r="2818" spans="1:18" hidden="1" x14ac:dyDescent="0.25">
      <c r="A2818">
        <v>2012</v>
      </c>
      <c r="B2818" t="s">
        <v>189</v>
      </c>
      <c r="C2818" t="s">
        <v>190</v>
      </c>
      <c r="D2818">
        <v>47</v>
      </c>
      <c r="E2818">
        <v>62</v>
      </c>
      <c r="F2818">
        <v>54</v>
      </c>
      <c r="G2818" t="s">
        <v>20</v>
      </c>
      <c r="H2818" t="s">
        <v>21</v>
      </c>
      <c r="I2818" t="s">
        <v>22</v>
      </c>
      <c r="J2818" t="b">
        <v>0</v>
      </c>
      <c r="K2818" t="s">
        <v>193</v>
      </c>
      <c r="L2818" t="s">
        <v>193</v>
      </c>
      <c r="M2818" t="b">
        <v>1</v>
      </c>
      <c r="N2818" t="s">
        <v>25</v>
      </c>
      <c r="O2818">
        <v>12</v>
      </c>
      <c r="P2818">
        <v>2321477</v>
      </c>
      <c r="Q2818" t="b">
        <v>0</v>
      </c>
      <c r="R2818">
        <v>20171011</v>
      </c>
    </row>
    <row r="2819" spans="1:18" hidden="1" x14ac:dyDescent="0.25">
      <c r="A2819">
        <v>2012</v>
      </c>
      <c r="B2819" t="s">
        <v>189</v>
      </c>
      <c r="C2819" t="s">
        <v>190</v>
      </c>
      <c r="D2819">
        <v>47</v>
      </c>
      <c r="E2819">
        <v>62</v>
      </c>
      <c r="F2819">
        <v>54</v>
      </c>
      <c r="G2819" t="s">
        <v>20</v>
      </c>
      <c r="H2819" t="s">
        <v>21</v>
      </c>
      <c r="I2819" t="s">
        <v>22</v>
      </c>
      <c r="J2819" t="b">
        <v>0</v>
      </c>
      <c r="K2819" t="s">
        <v>2148</v>
      </c>
      <c r="L2819" t="s">
        <v>182</v>
      </c>
      <c r="M2819" t="b">
        <v>0</v>
      </c>
      <c r="N2819" t="s">
        <v>25</v>
      </c>
      <c r="O2819">
        <v>18620</v>
      </c>
      <c r="P2819">
        <v>2321477</v>
      </c>
      <c r="Q2819" t="b">
        <v>0</v>
      </c>
      <c r="R2819">
        <v>20171011</v>
      </c>
    </row>
    <row r="2820" spans="1:18" hidden="1" x14ac:dyDescent="0.25">
      <c r="A2820">
        <v>2012</v>
      </c>
      <c r="B2820" t="s">
        <v>189</v>
      </c>
      <c r="C2820" t="s">
        <v>190</v>
      </c>
      <c r="D2820">
        <v>47</v>
      </c>
      <c r="E2820">
        <v>62</v>
      </c>
      <c r="F2820">
        <v>54</v>
      </c>
      <c r="G2820" t="s">
        <v>20</v>
      </c>
      <c r="H2820" t="s">
        <v>21</v>
      </c>
      <c r="I2820" t="s">
        <v>22</v>
      </c>
      <c r="J2820" t="b">
        <v>0</v>
      </c>
      <c r="K2820" t="s">
        <v>2149</v>
      </c>
      <c r="L2820" t="s">
        <v>27</v>
      </c>
      <c r="M2820" t="b">
        <v>0</v>
      </c>
      <c r="N2820" t="s">
        <v>25</v>
      </c>
      <c r="O2820">
        <v>8085</v>
      </c>
      <c r="P2820">
        <v>2321477</v>
      </c>
      <c r="Q2820" t="b">
        <v>0</v>
      </c>
      <c r="R2820">
        <v>20171011</v>
      </c>
    </row>
    <row r="2821" spans="1:18" hidden="1" x14ac:dyDescent="0.25">
      <c r="A2821">
        <v>2012</v>
      </c>
      <c r="B2821" t="s">
        <v>189</v>
      </c>
      <c r="C2821" t="s">
        <v>190</v>
      </c>
      <c r="D2821">
        <v>47</v>
      </c>
      <c r="E2821">
        <v>62</v>
      </c>
      <c r="F2821">
        <v>54</v>
      </c>
      <c r="G2821" t="s">
        <v>20</v>
      </c>
      <c r="H2821" t="s">
        <v>21</v>
      </c>
      <c r="I2821" t="s">
        <v>22</v>
      </c>
      <c r="J2821" t="b">
        <v>0</v>
      </c>
      <c r="K2821" t="s">
        <v>2150</v>
      </c>
      <c r="L2821" t="s">
        <v>932</v>
      </c>
      <c r="M2821" t="b">
        <v>0</v>
      </c>
      <c r="N2821" t="s">
        <v>25</v>
      </c>
      <c r="O2821">
        <v>38472</v>
      </c>
      <c r="P2821">
        <v>2321477</v>
      </c>
      <c r="Q2821" t="b">
        <v>0</v>
      </c>
      <c r="R2821">
        <v>20171011</v>
      </c>
    </row>
    <row r="2822" spans="1:18" hidden="1" x14ac:dyDescent="0.25">
      <c r="A2822">
        <v>2012</v>
      </c>
      <c r="B2822" t="s">
        <v>189</v>
      </c>
      <c r="C2822" t="s">
        <v>190</v>
      </c>
      <c r="D2822">
        <v>47</v>
      </c>
      <c r="E2822">
        <v>62</v>
      </c>
      <c r="F2822">
        <v>54</v>
      </c>
      <c r="G2822" t="s">
        <v>20</v>
      </c>
      <c r="H2822" t="s">
        <v>21</v>
      </c>
      <c r="I2822" t="s">
        <v>22</v>
      </c>
      <c r="J2822" t="b">
        <v>0</v>
      </c>
      <c r="K2822" t="s">
        <v>193</v>
      </c>
      <c r="L2822" t="s">
        <v>193</v>
      </c>
      <c r="M2822" t="b">
        <v>1</v>
      </c>
      <c r="N2822" t="s">
        <v>25</v>
      </c>
      <c r="O2822">
        <v>14</v>
      </c>
      <c r="P2822">
        <v>2321477</v>
      </c>
      <c r="Q2822" t="b">
        <v>0</v>
      </c>
      <c r="R2822">
        <v>20171011</v>
      </c>
    </row>
    <row r="2823" spans="1:18" hidden="1" x14ac:dyDescent="0.25">
      <c r="A2823">
        <v>2012</v>
      </c>
      <c r="B2823" t="s">
        <v>189</v>
      </c>
      <c r="C2823" t="s">
        <v>190</v>
      </c>
      <c r="D2823">
        <v>47</v>
      </c>
      <c r="E2823">
        <v>62</v>
      </c>
      <c r="F2823">
        <v>54</v>
      </c>
      <c r="G2823" t="s">
        <v>20</v>
      </c>
      <c r="H2823" t="s">
        <v>21</v>
      </c>
      <c r="I2823" t="s">
        <v>22</v>
      </c>
      <c r="J2823" t="b">
        <v>0</v>
      </c>
      <c r="K2823" t="s">
        <v>193</v>
      </c>
      <c r="L2823" t="s">
        <v>193</v>
      </c>
      <c r="M2823" t="b">
        <v>1</v>
      </c>
      <c r="N2823" t="s">
        <v>25</v>
      </c>
      <c r="O2823">
        <v>470</v>
      </c>
      <c r="P2823">
        <v>2321477</v>
      </c>
      <c r="Q2823" t="b">
        <v>0</v>
      </c>
      <c r="R2823">
        <v>20171011</v>
      </c>
    </row>
    <row r="2824" spans="1:18" hidden="1" x14ac:dyDescent="0.25">
      <c r="A2824">
        <v>2012</v>
      </c>
      <c r="B2824" t="s">
        <v>189</v>
      </c>
      <c r="C2824" t="s">
        <v>190</v>
      </c>
      <c r="D2824">
        <v>47</v>
      </c>
      <c r="E2824">
        <v>62</v>
      </c>
      <c r="F2824">
        <v>54</v>
      </c>
      <c r="G2824" t="s">
        <v>20</v>
      </c>
      <c r="H2824" t="s">
        <v>21</v>
      </c>
      <c r="I2824" t="s">
        <v>22</v>
      </c>
      <c r="J2824" t="b">
        <v>0</v>
      </c>
      <c r="K2824" t="s">
        <v>193</v>
      </c>
      <c r="L2824" t="s">
        <v>193</v>
      </c>
      <c r="M2824" t="b">
        <v>1</v>
      </c>
      <c r="N2824" t="s">
        <v>25</v>
      </c>
      <c r="O2824">
        <v>23</v>
      </c>
      <c r="P2824">
        <v>2321477</v>
      </c>
      <c r="Q2824" t="b">
        <v>0</v>
      </c>
      <c r="R2824">
        <v>20171011</v>
      </c>
    </row>
    <row r="2825" spans="1:18" hidden="1" x14ac:dyDescent="0.25">
      <c r="A2825">
        <v>2012</v>
      </c>
      <c r="B2825" t="s">
        <v>189</v>
      </c>
      <c r="C2825" t="s">
        <v>190</v>
      </c>
      <c r="D2825">
        <v>47</v>
      </c>
      <c r="E2825">
        <v>62</v>
      </c>
      <c r="F2825">
        <v>54</v>
      </c>
      <c r="G2825" t="s">
        <v>20</v>
      </c>
      <c r="H2825" t="s">
        <v>21</v>
      </c>
      <c r="I2825" t="s">
        <v>22</v>
      </c>
      <c r="J2825" t="b">
        <v>0</v>
      </c>
      <c r="K2825" t="s">
        <v>193</v>
      </c>
      <c r="L2825" t="s">
        <v>193</v>
      </c>
      <c r="M2825" t="b">
        <v>1</v>
      </c>
      <c r="N2825" t="s">
        <v>25</v>
      </c>
      <c r="O2825">
        <v>218</v>
      </c>
      <c r="P2825">
        <v>2321477</v>
      </c>
      <c r="Q2825" t="b">
        <v>0</v>
      </c>
      <c r="R2825">
        <v>20171011</v>
      </c>
    </row>
    <row r="2826" spans="1:18" hidden="1" x14ac:dyDescent="0.25">
      <c r="A2826">
        <v>2012</v>
      </c>
      <c r="B2826" t="s">
        <v>197</v>
      </c>
      <c r="C2826" t="s">
        <v>198</v>
      </c>
      <c r="D2826">
        <v>48</v>
      </c>
      <c r="E2826">
        <v>74</v>
      </c>
      <c r="F2826">
        <v>49</v>
      </c>
      <c r="G2826" t="s">
        <v>20</v>
      </c>
      <c r="H2826" t="s">
        <v>21</v>
      </c>
      <c r="I2826" t="s">
        <v>22</v>
      </c>
      <c r="J2826" t="b">
        <v>0</v>
      </c>
      <c r="K2826" t="s">
        <v>2151</v>
      </c>
      <c r="L2826" t="s">
        <v>31</v>
      </c>
      <c r="M2826" t="b">
        <v>0</v>
      </c>
      <c r="N2826" t="s">
        <v>25</v>
      </c>
      <c r="O2826">
        <v>162354</v>
      </c>
      <c r="P2826">
        <v>7864822</v>
      </c>
      <c r="Q2826" t="b">
        <v>0</v>
      </c>
      <c r="R2826">
        <v>20171011</v>
      </c>
    </row>
    <row r="2827" spans="1:18" hidden="1" x14ac:dyDescent="0.25">
      <c r="A2827">
        <v>2012</v>
      </c>
      <c r="B2827" t="s">
        <v>197</v>
      </c>
      <c r="C2827" t="s">
        <v>198</v>
      </c>
      <c r="D2827">
        <v>48</v>
      </c>
      <c r="E2827">
        <v>74</v>
      </c>
      <c r="F2827">
        <v>49</v>
      </c>
      <c r="G2827" t="s">
        <v>20</v>
      </c>
      <c r="H2827" t="s">
        <v>21</v>
      </c>
      <c r="I2827" t="s">
        <v>22</v>
      </c>
      <c r="J2827" t="b">
        <v>0</v>
      </c>
      <c r="K2827" t="s">
        <v>2152</v>
      </c>
      <c r="L2827" t="s">
        <v>24</v>
      </c>
      <c r="M2827" t="b">
        <v>0</v>
      </c>
      <c r="N2827" t="s">
        <v>25</v>
      </c>
      <c r="O2827">
        <v>4440137</v>
      </c>
      <c r="P2827">
        <v>7864822</v>
      </c>
      <c r="Q2827" t="b">
        <v>0</v>
      </c>
      <c r="R2827">
        <v>20171011</v>
      </c>
    </row>
    <row r="2828" spans="1:18" hidden="1" x14ac:dyDescent="0.25">
      <c r="A2828">
        <v>2012</v>
      </c>
      <c r="B2828" t="s">
        <v>197</v>
      </c>
      <c r="C2828" t="s">
        <v>198</v>
      </c>
      <c r="D2828">
        <v>48</v>
      </c>
      <c r="E2828">
        <v>74</v>
      </c>
      <c r="F2828">
        <v>49</v>
      </c>
      <c r="G2828" t="s">
        <v>20</v>
      </c>
      <c r="H2828" t="s">
        <v>21</v>
      </c>
      <c r="I2828" t="s">
        <v>22</v>
      </c>
      <c r="J2828" t="b">
        <v>0</v>
      </c>
      <c r="K2828" t="s">
        <v>2153</v>
      </c>
      <c r="L2828" t="s">
        <v>29</v>
      </c>
      <c r="M2828" t="b">
        <v>0</v>
      </c>
      <c r="N2828" t="s">
        <v>25</v>
      </c>
      <c r="O2828">
        <v>3194927</v>
      </c>
      <c r="P2828">
        <v>7864822</v>
      </c>
      <c r="Q2828" t="b">
        <v>0</v>
      </c>
      <c r="R2828">
        <v>20171011</v>
      </c>
    </row>
    <row r="2829" spans="1:18" hidden="1" x14ac:dyDescent="0.25">
      <c r="A2829">
        <v>2012</v>
      </c>
      <c r="B2829" t="s">
        <v>197</v>
      </c>
      <c r="C2829" t="s">
        <v>198</v>
      </c>
      <c r="D2829">
        <v>48</v>
      </c>
      <c r="E2829">
        <v>74</v>
      </c>
      <c r="F2829">
        <v>49</v>
      </c>
      <c r="G2829" t="s">
        <v>20</v>
      </c>
      <c r="H2829" t="s">
        <v>21</v>
      </c>
      <c r="I2829" t="s">
        <v>22</v>
      </c>
      <c r="J2829" t="b">
        <v>0</v>
      </c>
      <c r="K2829" t="s">
        <v>2154</v>
      </c>
      <c r="L2829" t="s">
        <v>932</v>
      </c>
      <c r="M2829" t="b">
        <v>0</v>
      </c>
      <c r="N2829" t="s">
        <v>25</v>
      </c>
      <c r="O2829">
        <v>67404</v>
      </c>
      <c r="P2829">
        <v>7864822</v>
      </c>
      <c r="Q2829" t="b">
        <v>0</v>
      </c>
      <c r="R2829">
        <v>20171011</v>
      </c>
    </row>
    <row r="2830" spans="1:18" hidden="1" x14ac:dyDescent="0.25">
      <c r="A2830">
        <v>2012</v>
      </c>
      <c r="B2830" t="s">
        <v>203</v>
      </c>
      <c r="C2830" t="s">
        <v>204</v>
      </c>
      <c r="D2830">
        <v>49</v>
      </c>
      <c r="E2830">
        <v>87</v>
      </c>
      <c r="F2830">
        <v>67</v>
      </c>
      <c r="G2830" t="s">
        <v>20</v>
      </c>
      <c r="H2830" t="s">
        <v>21</v>
      </c>
      <c r="I2830" t="s">
        <v>22</v>
      </c>
      <c r="J2830" t="b">
        <v>0</v>
      </c>
      <c r="K2830" t="s">
        <v>193</v>
      </c>
      <c r="L2830" t="s">
        <v>193</v>
      </c>
      <c r="M2830" t="b">
        <v>1</v>
      </c>
      <c r="N2830" t="s">
        <v>25</v>
      </c>
      <c r="O2830">
        <v>1</v>
      </c>
      <c r="P2830">
        <v>1006901</v>
      </c>
      <c r="Q2830" t="b">
        <v>0</v>
      </c>
      <c r="R2830">
        <v>20171011</v>
      </c>
    </row>
    <row r="2831" spans="1:18" hidden="1" x14ac:dyDescent="0.25">
      <c r="A2831">
        <v>2012</v>
      </c>
      <c r="B2831" t="s">
        <v>203</v>
      </c>
      <c r="C2831" t="s">
        <v>204</v>
      </c>
      <c r="D2831">
        <v>49</v>
      </c>
      <c r="E2831">
        <v>87</v>
      </c>
      <c r="F2831">
        <v>67</v>
      </c>
      <c r="G2831" t="s">
        <v>20</v>
      </c>
      <c r="H2831" t="s">
        <v>21</v>
      </c>
      <c r="I2831" t="s">
        <v>22</v>
      </c>
      <c r="J2831" t="b">
        <v>0</v>
      </c>
      <c r="K2831" t="s">
        <v>2155</v>
      </c>
      <c r="L2831" t="s">
        <v>57</v>
      </c>
      <c r="M2831" t="b">
        <v>0</v>
      </c>
      <c r="N2831" t="s">
        <v>25</v>
      </c>
      <c r="O2831">
        <v>7172</v>
      </c>
      <c r="P2831">
        <v>1006901</v>
      </c>
      <c r="Q2831" t="b">
        <v>0</v>
      </c>
      <c r="R2831">
        <v>20171011</v>
      </c>
    </row>
    <row r="2832" spans="1:18" hidden="1" x14ac:dyDescent="0.25">
      <c r="A2832">
        <v>2012</v>
      </c>
      <c r="B2832" t="s">
        <v>203</v>
      </c>
      <c r="C2832" t="s">
        <v>204</v>
      </c>
      <c r="D2832">
        <v>49</v>
      </c>
      <c r="E2832">
        <v>87</v>
      </c>
      <c r="F2832">
        <v>67</v>
      </c>
      <c r="G2832" t="s">
        <v>20</v>
      </c>
      <c r="H2832" t="s">
        <v>21</v>
      </c>
      <c r="I2832" t="s">
        <v>22</v>
      </c>
      <c r="J2832" t="b">
        <v>0</v>
      </c>
      <c r="K2832" t="s">
        <v>207</v>
      </c>
      <c r="L2832" t="s">
        <v>24</v>
      </c>
      <c r="M2832" t="b">
        <v>0</v>
      </c>
      <c r="N2832" t="s">
        <v>25</v>
      </c>
      <c r="O2832">
        <v>657608</v>
      </c>
      <c r="P2832">
        <v>1006901</v>
      </c>
      <c r="Q2832" t="b">
        <v>0</v>
      </c>
      <c r="R2832">
        <v>20171011</v>
      </c>
    </row>
    <row r="2833" spans="1:18" hidden="1" x14ac:dyDescent="0.25">
      <c r="A2833">
        <v>2012</v>
      </c>
      <c r="B2833" t="s">
        <v>203</v>
      </c>
      <c r="C2833" t="s">
        <v>204</v>
      </c>
      <c r="D2833">
        <v>49</v>
      </c>
      <c r="E2833">
        <v>87</v>
      </c>
      <c r="F2833">
        <v>67</v>
      </c>
      <c r="G2833" t="s">
        <v>20</v>
      </c>
      <c r="H2833" t="s">
        <v>21</v>
      </c>
      <c r="I2833" t="s">
        <v>22</v>
      </c>
      <c r="J2833" t="b">
        <v>0</v>
      </c>
      <c r="K2833" t="s">
        <v>2156</v>
      </c>
      <c r="L2833" t="s">
        <v>182</v>
      </c>
      <c r="M2833" t="b">
        <v>0</v>
      </c>
      <c r="N2833" t="s">
        <v>25</v>
      </c>
      <c r="O2833">
        <v>31905</v>
      </c>
      <c r="P2833">
        <v>1006901</v>
      </c>
      <c r="Q2833" t="b">
        <v>0</v>
      </c>
      <c r="R2833">
        <v>20171011</v>
      </c>
    </row>
    <row r="2834" spans="1:18" hidden="1" x14ac:dyDescent="0.25">
      <c r="A2834">
        <v>2012</v>
      </c>
      <c r="B2834" t="s">
        <v>203</v>
      </c>
      <c r="C2834" t="s">
        <v>204</v>
      </c>
      <c r="D2834">
        <v>49</v>
      </c>
      <c r="E2834">
        <v>87</v>
      </c>
      <c r="F2834">
        <v>67</v>
      </c>
      <c r="G2834" t="s">
        <v>20</v>
      </c>
      <c r="H2834" t="s">
        <v>21</v>
      </c>
      <c r="I2834" t="s">
        <v>22</v>
      </c>
      <c r="J2834" t="b">
        <v>0</v>
      </c>
      <c r="K2834" t="s">
        <v>2157</v>
      </c>
      <c r="L2834" t="s">
        <v>29</v>
      </c>
      <c r="M2834" t="b">
        <v>0</v>
      </c>
      <c r="N2834" t="s">
        <v>25</v>
      </c>
      <c r="O2834">
        <v>301873</v>
      </c>
      <c r="P2834">
        <v>1006901</v>
      </c>
      <c r="Q2834" t="b">
        <v>0</v>
      </c>
      <c r="R2834">
        <v>20171011</v>
      </c>
    </row>
    <row r="2835" spans="1:18" hidden="1" x14ac:dyDescent="0.25">
      <c r="A2835">
        <v>2012</v>
      </c>
      <c r="B2835" t="s">
        <v>203</v>
      </c>
      <c r="C2835" t="s">
        <v>204</v>
      </c>
      <c r="D2835">
        <v>49</v>
      </c>
      <c r="E2835">
        <v>87</v>
      </c>
      <c r="F2835">
        <v>67</v>
      </c>
      <c r="G2835" t="s">
        <v>20</v>
      </c>
      <c r="H2835" t="s">
        <v>21</v>
      </c>
      <c r="I2835" t="s">
        <v>22</v>
      </c>
      <c r="J2835" t="b">
        <v>0</v>
      </c>
      <c r="K2835" t="s">
        <v>2158</v>
      </c>
      <c r="L2835" t="s">
        <v>2159</v>
      </c>
      <c r="M2835" t="b">
        <v>0</v>
      </c>
      <c r="N2835" t="s">
        <v>25</v>
      </c>
      <c r="O2835">
        <v>8342</v>
      </c>
      <c r="P2835">
        <v>1006901</v>
      </c>
      <c r="Q2835" t="b">
        <v>0</v>
      </c>
      <c r="R2835">
        <v>20171011</v>
      </c>
    </row>
    <row r="2836" spans="1:18" hidden="1" x14ac:dyDescent="0.25">
      <c r="A2836">
        <v>2012</v>
      </c>
      <c r="B2836" t="s">
        <v>209</v>
      </c>
      <c r="C2836" t="s">
        <v>210</v>
      </c>
      <c r="D2836">
        <v>50</v>
      </c>
      <c r="E2836">
        <v>13</v>
      </c>
      <c r="F2836">
        <v>6</v>
      </c>
      <c r="G2836" t="s">
        <v>20</v>
      </c>
      <c r="H2836" t="s">
        <v>21</v>
      </c>
      <c r="I2836" t="s">
        <v>22</v>
      </c>
      <c r="J2836" t="b">
        <v>0</v>
      </c>
      <c r="K2836" t="s">
        <v>1822</v>
      </c>
      <c r="L2836" t="s">
        <v>214</v>
      </c>
      <c r="M2836" t="b">
        <v>0</v>
      </c>
      <c r="N2836" t="s">
        <v>25</v>
      </c>
      <c r="O2836">
        <v>2511</v>
      </c>
      <c r="P2836">
        <v>292762</v>
      </c>
      <c r="Q2836" t="b">
        <v>0</v>
      </c>
      <c r="R2836">
        <v>20171011</v>
      </c>
    </row>
    <row r="2837" spans="1:18" hidden="1" x14ac:dyDescent="0.25">
      <c r="A2837">
        <v>2012</v>
      </c>
      <c r="B2837" t="s">
        <v>209</v>
      </c>
      <c r="C2837" t="s">
        <v>210</v>
      </c>
      <c r="D2837">
        <v>50</v>
      </c>
      <c r="E2837">
        <v>13</v>
      </c>
      <c r="F2837">
        <v>6</v>
      </c>
      <c r="G2837" t="s">
        <v>20</v>
      </c>
      <c r="H2837" t="s">
        <v>21</v>
      </c>
      <c r="I2837" t="s">
        <v>22</v>
      </c>
      <c r="J2837" t="b">
        <v>0</v>
      </c>
      <c r="K2837" t="s">
        <v>2160</v>
      </c>
      <c r="L2837" t="s">
        <v>2161</v>
      </c>
      <c r="M2837" t="b">
        <v>0</v>
      </c>
      <c r="N2837" t="s">
        <v>25</v>
      </c>
      <c r="O2837">
        <v>877</v>
      </c>
      <c r="P2837">
        <v>292762</v>
      </c>
      <c r="Q2837" t="b">
        <v>0</v>
      </c>
      <c r="R2837">
        <v>20171011</v>
      </c>
    </row>
    <row r="2838" spans="1:18" hidden="1" x14ac:dyDescent="0.25">
      <c r="A2838">
        <v>2012</v>
      </c>
      <c r="B2838" t="s">
        <v>209</v>
      </c>
      <c r="C2838" t="s">
        <v>210</v>
      </c>
      <c r="D2838">
        <v>50</v>
      </c>
      <c r="E2838">
        <v>13</v>
      </c>
      <c r="F2838">
        <v>6</v>
      </c>
      <c r="G2838" t="s">
        <v>20</v>
      </c>
      <c r="H2838" t="s">
        <v>21</v>
      </c>
      <c r="I2838" t="s">
        <v>22</v>
      </c>
      <c r="J2838" t="b">
        <v>0</v>
      </c>
      <c r="K2838" t="s">
        <v>193</v>
      </c>
      <c r="L2838" t="s">
        <v>193</v>
      </c>
      <c r="M2838" t="b">
        <v>1</v>
      </c>
      <c r="N2838" t="s">
        <v>25</v>
      </c>
      <c r="O2838">
        <v>252</v>
      </c>
      <c r="P2838">
        <v>292762</v>
      </c>
      <c r="Q2838" t="b">
        <v>0</v>
      </c>
      <c r="R2838">
        <v>20171011</v>
      </c>
    </row>
    <row r="2839" spans="1:18" hidden="1" x14ac:dyDescent="0.25">
      <c r="A2839">
        <v>2012</v>
      </c>
      <c r="B2839" t="s">
        <v>209</v>
      </c>
      <c r="C2839" t="s">
        <v>210</v>
      </c>
      <c r="D2839">
        <v>50</v>
      </c>
      <c r="E2839">
        <v>13</v>
      </c>
      <c r="F2839">
        <v>6</v>
      </c>
      <c r="G2839" t="s">
        <v>20</v>
      </c>
      <c r="H2839" t="s">
        <v>21</v>
      </c>
      <c r="I2839" t="s">
        <v>22</v>
      </c>
      <c r="J2839" t="b">
        <v>0</v>
      </c>
      <c r="K2839" t="s">
        <v>2162</v>
      </c>
      <c r="L2839" t="s">
        <v>2055</v>
      </c>
      <c r="M2839" t="b">
        <v>0</v>
      </c>
      <c r="N2839" t="s">
        <v>25</v>
      </c>
      <c r="O2839">
        <v>5924</v>
      </c>
      <c r="P2839">
        <v>292762</v>
      </c>
      <c r="Q2839" t="b">
        <v>0</v>
      </c>
      <c r="R2839">
        <v>20171011</v>
      </c>
    </row>
    <row r="2840" spans="1:18" hidden="1" x14ac:dyDescent="0.25">
      <c r="A2840">
        <v>2012</v>
      </c>
      <c r="B2840" t="s">
        <v>209</v>
      </c>
      <c r="C2840" t="s">
        <v>210</v>
      </c>
      <c r="D2840">
        <v>50</v>
      </c>
      <c r="E2840">
        <v>13</v>
      </c>
      <c r="F2840">
        <v>6</v>
      </c>
      <c r="G2840" t="s">
        <v>20</v>
      </c>
      <c r="H2840" t="s">
        <v>21</v>
      </c>
      <c r="I2840" t="s">
        <v>22</v>
      </c>
      <c r="J2840" t="b">
        <v>0</v>
      </c>
      <c r="K2840" t="s">
        <v>2163</v>
      </c>
      <c r="L2840" t="s">
        <v>24</v>
      </c>
      <c r="M2840" t="b">
        <v>0</v>
      </c>
      <c r="N2840" t="s">
        <v>25</v>
      </c>
      <c r="O2840">
        <v>72898</v>
      </c>
      <c r="P2840">
        <v>292762</v>
      </c>
      <c r="Q2840" t="b">
        <v>0</v>
      </c>
      <c r="R2840">
        <v>20171011</v>
      </c>
    </row>
    <row r="2841" spans="1:18" hidden="1" x14ac:dyDescent="0.25">
      <c r="A2841">
        <v>2012</v>
      </c>
      <c r="B2841" t="s">
        <v>209</v>
      </c>
      <c r="C2841" t="s">
        <v>210</v>
      </c>
      <c r="D2841">
        <v>50</v>
      </c>
      <c r="E2841">
        <v>13</v>
      </c>
      <c r="F2841">
        <v>6</v>
      </c>
      <c r="G2841" t="s">
        <v>20</v>
      </c>
      <c r="H2841" t="s">
        <v>21</v>
      </c>
      <c r="I2841" t="s">
        <v>22</v>
      </c>
      <c r="J2841" t="b">
        <v>0</v>
      </c>
      <c r="K2841" t="s">
        <v>1824</v>
      </c>
      <c r="L2841" t="s">
        <v>2164</v>
      </c>
      <c r="M2841" t="b">
        <v>0</v>
      </c>
      <c r="N2841" t="s">
        <v>25</v>
      </c>
      <c r="O2841">
        <v>2452</v>
      </c>
      <c r="P2841">
        <v>292762</v>
      </c>
      <c r="Q2841" t="b">
        <v>0</v>
      </c>
      <c r="R2841">
        <v>20171011</v>
      </c>
    </row>
    <row r="2842" spans="1:18" hidden="1" x14ac:dyDescent="0.25">
      <c r="A2842">
        <v>2012</v>
      </c>
      <c r="B2842" t="s">
        <v>209</v>
      </c>
      <c r="C2842" t="s">
        <v>210</v>
      </c>
      <c r="D2842">
        <v>50</v>
      </c>
      <c r="E2842">
        <v>13</v>
      </c>
      <c r="F2842">
        <v>6</v>
      </c>
      <c r="G2842" t="s">
        <v>20</v>
      </c>
      <c r="H2842" t="s">
        <v>21</v>
      </c>
      <c r="I2842" t="s">
        <v>22</v>
      </c>
      <c r="J2842" t="b">
        <v>0</v>
      </c>
      <c r="K2842" t="s">
        <v>1826</v>
      </c>
      <c r="L2842" t="s">
        <v>27</v>
      </c>
      <c r="M2842" t="b">
        <v>0</v>
      </c>
      <c r="N2842" t="s">
        <v>25</v>
      </c>
      <c r="O2842">
        <v>207848</v>
      </c>
      <c r="P2842">
        <v>292762</v>
      </c>
      <c r="Q2842" t="b">
        <v>0</v>
      </c>
      <c r="R2842">
        <v>20171011</v>
      </c>
    </row>
    <row r="2843" spans="1:18" hidden="1" x14ac:dyDescent="0.25">
      <c r="A2843">
        <v>2012</v>
      </c>
      <c r="B2843" t="s">
        <v>215</v>
      </c>
      <c r="C2843" t="s">
        <v>216</v>
      </c>
      <c r="D2843">
        <v>51</v>
      </c>
      <c r="E2843">
        <v>54</v>
      </c>
      <c r="F2843">
        <v>40</v>
      </c>
      <c r="G2843" t="s">
        <v>20</v>
      </c>
      <c r="H2843" t="s">
        <v>21</v>
      </c>
      <c r="I2843" t="s">
        <v>22</v>
      </c>
      <c r="J2843" t="b">
        <v>0</v>
      </c>
      <c r="K2843" t="s">
        <v>1525</v>
      </c>
      <c r="L2843" t="s">
        <v>24</v>
      </c>
      <c r="M2843" t="b">
        <v>0</v>
      </c>
      <c r="N2843" t="s">
        <v>25</v>
      </c>
      <c r="O2843">
        <v>1785542</v>
      </c>
      <c r="P2843">
        <v>3802196</v>
      </c>
      <c r="Q2843" t="b">
        <v>0</v>
      </c>
      <c r="R2843">
        <v>20171011</v>
      </c>
    </row>
    <row r="2844" spans="1:18" hidden="1" x14ac:dyDescent="0.25">
      <c r="A2844">
        <v>2012</v>
      </c>
      <c r="B2844" t="s">
        <v>215</v>
      </c>
      <c r="C2844" t="s">
        <v>216</v>
      </c>
      <c r="D2844">
        <v>51</v>
      </c>
      <c r="E2844">
        <v>54</v>
      </c>
      <c r="F2844">
        <v>40</v>
      </c>
      <c r="G2844" t="s">
        <v>20</v>
      </c>
      <c r="H2844" t="s">
        <v>21</v>
      </c>
      <c r="I2844" t="s">
        <v>22</v>
      </c>
      <c r="J2844" t="b">
        <v>0</v>
      </c>
      <c r="K2844" t="s">
        <v>193</v>
      </c>
      <c r="L2844" t="s">
        <v>193</v>
      </c>
      <c r="M2844" t="b">
        <v>1</v>
      </c>
      <c r="N2844" t="s">
        <v>25</v>
      </c>
      <c r="O2844">
        <v>6587</v>
      </c>
      <c r="P2844">
        <v>3802196</v>
      </c>
      <c r="Q2844" t="b">
        <v>0</v>
      </c>
      <c r="R2844">
        <v>20171011</v>
      </c>
    </row>
    <row r="2845" spans="1:18" hidden="1" x14ac:dyDescent="0.25">
      <c r="A2845">
        <v>2012</v>
      </c>
      <c r="B2845" t="s">
        <v>215</v>
      </c>
      <c r="C2845" t="s">
        <v>216</v>
      </c>
      <c r="D2845">
        <v>51</v>
      </c>
      <c r="E2845">
        <v>54</v>
      </c>
      <c r="F2845">
        <v>40</v>
      </c>
      <c r="G2845" t="s">
        <v>20</v>
      </c>
      <c r="H2845" t="s">
        <v>21</v>
      </c>
      <c r="I2845" t="s">
        <v>22</v>
      </c>
      <c r="J2845" t="b">
        <v>0</v>
      </c>
      <c r="K2845" t="s">
        <v>2165</v>
      </c>
      <c r="L2845" t="s">
        <v>29</v>
      </c>
      <c r="M2845" t="b">
        <v>0</v>
      </c>
      <c r="N2845" t="s">
        <v>25</v>
      </c>
      <c r="O2845">
        <v>2010067</v>
      </c>
      <c r="P2845">
        <v>3802196</v>
      </c>
      <c r="Q2845" t="b">
        <v>0</v>
      </c>
      <c r="R2845">
        <v>20171011</v>
      </c>
    </row>
    <row r="2846" spans="1:18" hidden="1" x14ac:dyDescent="0.25">
      <c r="A2846">
        <v>2012</v>
      </c>
      <c r="B2846" t="s">
        <v>220</v>
      </c>
      <c r="C2846" t="s">
        <v>221</v>
      </c>
      <c r="D2846">
        <v>53</v>
      </c>
      <c r="E2846">
        <v>91</v>
      </c>
      <c r="F2846">
        <v>73</v>
      </c>
      <c r="G2846" t="s">
        <v>20</v>
      </c>
      <c r="H2846" t="s">
        <v>21</v>
      </c>
      <c r="I2846" t="s">
        <v>22</v>
      </c>
      <c r="J2846" t="b">
        <v>0</v>
      </c>
      <c r="K2846" t="s">
        <v>1526</v>
      </c>
      <c r="L2846" t="s">
        <v>29</v>
      </c>
      <c r="M2846" t="b">
        <v>0</v>
      </c>
      <c r="N2846" t="s">
        <v>25</v>
      </c>
      <c r="O2846">
        <v>1855493</v>
      </c>
      <c r="P2846">
        <v>3069417</v>
      </c>
      <c r="Q2846" t="b">
        <v>0</v>
      </c>
      <c r="R2846">
        <v>20171011</v>
      </c>
    </row>
    <row r="2847" spans="1:18" hidden="1" x14ac:dyDescent="0.25">
      <c r="A2847">
        <v>2012</v>
      </c>
      <c r="B2847" t="s">
        <v>220</v>
      </c>
      <c r="C2847" t="s">
        <v>221</v>
      </c>
      <c r="D2847">
        <v>53</v>
      </c>
      <c r="E2847">
        <v>91</v>
      </c>
      <c r="F2847">
        <v>73</v>
      </c>
      <c r="G2847" t="s">
        <v>20</v>
      </c>
      <c r="H2847" t="s">
        <v>21</v>
      </c>
      <c r="I2847" t="s">
        <v>22</v>
      </c>
      <c r="J2847" t="b">
        <v>0</v>
      </c>
      <c r="K2847" t="s">
        <v>2166</v>
      </c>
      <c r="L2847" t="s">
        <v>24</v>
      </c>
      <c r="M2847" t="b">
        <v>0</v>
      </c>
      <c r="N2847" t="s">
        <v>25</v>
      </c>
      <c r="O2847">
        <v>1213924</v>
      </c>
      <c r="P2847">
        <v>3069417</v>
      </c>
      <c r="Q2847" t="b">
        <v>0</v>
      </c>
      <c r="R2847">
        <v>20171011</v>
      </c>
    </row>
    <row r="2848" spans="1:18" hidden="1" x14ac:dyDescent="0.25">
      <c r="A2848">
        <v>2012</v>
      </c>
      <c r="B2848" t="s">
        <v>228</v>
      </c>
      <c r="C2848" t="s">
        <v>229</v>
      </c>
      <c r="D2848">
        <v>54</v>
      </c>
      <c r="E2848">
        <v>55</v>
      </c>
      <c r="F2848">
        <v>56</v>
      </c>
      <c r="G2848" t="s">
        <v>20</v>
      </c>
      <c r="H2848" t="s">
        <v>21</v>
      </c>
      <c r="I2848" t="s">
        <v>22</v>
      </c>
      <c r="J2848" t="b">
        <v>0</v>
      </c>
      <c r="K2848" t="s">
        <v>2060</v>
      </c>
      <c r="L2848" t="s">
        <v>29</v>
      </c>
      <c r="M2848" t="b">
        <v>0</v>
      </c>
      <c r="N2848" t="s">
        <v>25</v>
      </c>
      <c r="O2848">
        <v>399898</v>
      </c>
      <c r="P2848">
        <v>660202</v>
      </c>
      <c r="Q2848" t="b">
        <v>0</v>
      </c>
      <c r="R2848">
        <v>20171011</v>
      </c>
    </row>
    <row r="2849" spans="1:18" hidden="1" x14ac:dyDescent="0.25">
      <c r="A2849">
        <v>2012</v>
      </c>
      <c r="B2849" t="s">
        <v>228</v>
      </c>
      <c r="C2849" t="s">
        <v>229</v>
      </c>
      <c r="D2849">
        <v>54</v>
      </c>
      <c r="E2849">
        <v>55</v>
      </c>
      <c r="F2849">
        <v>56</v>
      </c>
      <c r="G2849" t="s">
        <v>20</v>
      </c>
      <c r="H2849" t="s">
        <v>21</v>
      </c>
      <c r="I2849" t="s">
        <v>22</v>
      </c>
      <c r="J2849" t="b">
        <v>0</v>
      </c>
      <c r="K2849" t="s">
        <v>2167</v>
      </c>
      <c r="L2849" t="s">
        <v>2059</v>
      </c>
      <c r="M2849" t="b">
        <v>0</v>
      </c>
      <c r="N2849" t="s">
        <v>25</v>
      </c>
      <c r="O2849">
        <v>19517</v>
      </c>
      <c r="P2849">
        <v>660202</v>
      </c>
      <c r="Q2849" t="b">
        <v>0</v>
      </c>
      <c r="R2849">
        <v>20171011</v>
      </c>
    </row>
    <row r="2850" spans="1:18" hidden="1" x14ac:dyDescent="0.25">
      <c r="A2850">
        <v>2012</v>
      </c>
      <c r="B2850" t="s">
        <v>228</v>
      </c>
      <c r="C2850" t="s">
        <v>229</v>
      </c>
      <c r="D2850">
        <v>54</v>
      </c>
      <c r="E2850">
        <v>55</v>
      </c>
      <c r="F2850">
        <v>56</v>
      </c>
      <c r="G2850" t="s">
        <v>20</v>
      </c>
      <c r="H2850" t="s">
        <v>21</v>
      </c>
      <c r="I2850" t="s">
        <v>22</v>
      </c>
      <c r="J2850" t="b">
        <v>0</v>
      </c>
      <c r="K2850" t="s">
        <v>702</v>
      </c>
      <c r="L2850" t="s">
        <v>24</v>
      </c>
      <c r="M2850" t="b">
        <v>0</v>
      </c>
      <c r="N2850" t="s">
        <v>25</v>
      </c>
      <c r="O2850">
        <v>240787</v>
      </c>
      <c r="P2850">
        <v>660202</v>
      </c>
      <c r="Q2850" t="b">
        <v>0</v>
      </c>
      <c r="R2850">
        <v>20171011</v>
      </c>
    </row>
    <row r="2851" spans="1:18" hidden="1" x14ac:dyDescent="0.25">
      <c r="A2851">
        <v>2012</v>
      </c>
      <c r="B2851" t="s">
        <v>231</v>
      </c>
      <c r="C2851" t="s">
        <v>232</v>
      </c>
      <c r="D2851">
        <v>55</v>
      </c>
      <c r="E2851">
        <v>35</v>
      </c>
      <c r="F2851">
        <v>25</v>
      </c>
      <c r="G2851" t="s">
        <v>20</v>
      </c>
      <c r="H2851" t="s">
        <v>21</v>
      </c>
      <c r="I2851" t="s">
        <v>22</v>
      </c>
      <c r="J2851" t="b">
        <v>0</v>
      </c>
      <c r="K2851" t="s">
        <v>193</v>
      </c>
      <c r="L2851" t="s">
        <v>193</v>
      </c>
      <c r="M2851" t="b">
        <v>1</v>
      </c>
      <c r="N2851" t="s">
        <v>25</v>
      </c>
      <c r="O2851">
        <v>43</v>
      </c>
      <c r="P2851">
        <v>3009411</v>
      </c>
      <c r="Q2851" t="b">
        <v>0</v>
      </c>
      <c r="R2851">
        <v>20171011</v>
      </c>
    </row>
    <row r="2852" spans="1:18" hidden="1" x14ac:dyDescent="0.25">
      <c r="A2852">
        <v>2012</v>
      </c>
      <c r="B2852" t="s">
        <v>231</v>
      </c>
      <c r="C2852" t="s">
        <v>232</v>
      </c>
      <c r="D2852">
        <v>55</v>
      </c>
      <c r="E2852">
        <v>35</v>
      </c>
      <c r="F2852">
        <v>25</v>
      </c>
      <c r="G2852" t="s">
        <v>20</v>
      </c>
      <c r="H2852" t="s">
        <v>21</v>
      </c>
      <c r="I2852" t="s">
        <v>22</v>
      </c>
      <c r="J2852" t="b">
        <v>0</v>
      </c>
      <c r="K2852" t="s">
        <v>45</v>
      </c>
      <c r="M2852" t="b">
        <v>0</v>
      </c>
      <c r="N2852" t="s">
        <v>25</v>
      </c>
      <c r="O2852">
        <v>3373</v>
      </c>
      <c r="P2852">
        <v>3009411</v>
      </c>
      <c r="Q2852" t="b">
        <v>0</v>
      </c>
      <c r="R2852">
        <v>20171011</v>
      </c>
    </row>
    <row r="2853" spans="1:18" hidden="1" x14ac:dyDescent="0.25">
      <c r="A2853">
        <v>2012</v>
      </c>
      <c r="B2853" t="s">
        <v>231</v>
      </c>
      <c r="C2853" t="s">
        <v>232</v>
      </c>
      <c r="D2853">
        <v>55</v>
      </c>
      <c r="E2853">
        <v>35</v>
      </c>
      <c r="F2853">
        <v>25</v>
      </c>
      <c r="G2853" t="s">
        <v>20</v>
      </c>
      <c r="H2853" t="s">
        <v>21</v>
      </c>
      <c r="I2853" t="s">
        <v>22</v>
      </c>
      <c r="J2853" t="b">
        <v>0</v>
      </c>
      <c r="K2853" t="s">
        <v>193</v>
      </c>
      <c r="L2853" t="s">
        <v>193</v>
      </c>
      <c r="M2853" t="b">
        <v>1</v>
      </c>
      <c r="N2853" t="s">
        <v>25</v>
      </c>
      <c r="O2853">
        <v>70</v>
      </c>
      <c r="P2853">
        <v>3009411</v>
      </c>
      <c r="Q2853" t="b">
        <v>0</v>
      </c>
      <c r="R2853">
        <v>20171011</v>
      </c>
    </row>
    <row r="2854" spans="1:18" hidden="1" x14ac:dyDescent="0.25">
      <c r="A2854">
        <v>2012</v>
      </c>
      <c r="B2854" t="s">
        <v>231</v>
      </c>
      <c r="C2854" t="s">
        <v>232</v>
      </c>
      <c r="D2854">
        <v>55</v>
      </c>
      <c r="E2854">
        <v>35</v>
      </c>
      <c r="F2854">
        <v>25</v>
      </c>
      <c r="G2854" t="s">
        <v>20</v>
      </c>
      <c r="H2854" t="s">
        <v>21</v>
      </c>
      <c r="I2854" t="s">
        <v>22</v>
      </c>
      <c r="J2854" t="b">
        <v>0</v>
      </c>
      <c r="K2854" t="s">
        <v>2168</v>
      </c>
      <c r="L2854" t="s">
        <v>29</v>
      </c>
      <c r="M2854" t="b">
        <v>0</v>
      </c>
      <c r="N2854" t="s">
        <v>25</v>
      </c>
      <c r="O2854">
        <v>1547104</v>
      </c>
      <c r="P2854">
        <v>3009411</v>
      </c>
      <c r="Q2854" t="b">
        <v>0</v>
      </c>
      <c r="R2854">
        <v>20171011</v>
      </c>
    </row>
    <row r="2855" spans="1:18" hidden="1" x14ac:dyDescent="0.25">
      <c r="A2855">
        <v>2012</v>
      </c>
      <c r="B2855" t="s">
        <v>231</v>
      </c>
      <c r="C2855" t="s">
        <v>232</v>
      </c>
      <c r="D2855">
        <v>55</v>
      </c>
      <c r="E2855">
        <v>35</v>
      </c>
      <c r="F2855">
        <v>25</v>
      </c>
      <c r="G2855" t="s">
        <v>20</v>
      </c>
      <c r="H2855" t="s">
        <v>21</v>
      </c>
      <c r="I2855" t="s">
        <v>22</v>
      </c>
      <c r="J2855" t="b">
        <v>0</v>
      </c>
      <c r="K2855" t="s">
        <v>2169</v>
      </c>
      <c r="L2855" t="s">
        <v>24</v>
      </c>
      <c r="M2855" t="b">
        <v>0</v>
      </c>
      <c r="N2855" t="s">
        <v>25</v>
      </c>
      <c r="O2855">
        <v>1380126</v>
      </c>
      <c r="P2855">
        <v>3009411</v>
      </c>
      <c r="Q2855" t="b">
        <v>0</v>
      </c>
      <c r="R2855">
        <v>20171011</v>
      </c>
    </row>
    <row r="2856" spans="1:18" hidden="1" x14ac:dyDescent="0.25">
      <c r="A2856">
        <v>2012</v>
      </c>
      <c r="B2856" t="s">
        <v>231</v>
      </c>
      <c r="C2856" t="s">
        <v>232</v>
      </c>
      <c r="D2856">
        <v>55</v>
      </c>
      <c r="E2856">
        <v>35</v>
      </c>
      <c r="F2856">
        <v>25</v>
      </c>
      <c r="G2856" t="s">
        <v>20</v>
      </c>
      <c r="H2856" t="s">
        <v>21</v>
      </c>
      <c r="I2856" t="s">
        <v>22</v>
      </c>
      <c r="J2856" t="b">
        <v>0</v>
      </c>
      <c r="K2856" t="s">
        <v>2170</v>
      </c>
      <c r="L2856" t="s">
        <v>31</v>
      </c>
      <c r="M2856" t="b">
        <v>0</v>
      </c>
      <c r="N2856" t="s">
        <v>25</v>
      </c>
      <c r="O2856">
        <v>62240</v>
      </c>
      <c r="P2856">
        <v>3009411</v>
      </c>
      <c r="Q2856" t="b">
        <v>0</v>
      </c>
      <c r="R2856">
        <v>20171011</v>
      </c>
    </row>
    <row r="2857" spans="1:18" hidden="1" x14ac:dyDescent="0.25">
      <c r="A2857">
        <v>2012</v>
      </c>
      <c r="B2857" t="s">
        <v>231</v>
      </c>
      <c r="C2857" t="s">
        <v>232</v>
      </c>
      <c r="D2857">
        <v>55</v>
      </c>
      <c r="E2857">
        <v>35</v>
      </c>
      <c r="F2857">
        <v>25</v>
      </c>
      <c r="G2857" t="s">
        <v>20</v>
      </c>
      <c r="H2857" t="s">
        <v>21</v>
      </c>
      <c r="I2857" t="s">
        <v>22</v>
      </c>
      <c r="J2857" t="b">
        <v>0</v>
      </c>
      <c r="K2857" t="s">
        <v>2171</v>
      </c>
      <c r="L2857" t="s">
        <v>2172</v>
      </c>
      <c r="M2857" t="b">
        <v>0</v>
      </c>
      <c r="N2857" t="s">
        <v>25</v>
      </c>
      <c r="O2857">
        <v>16455</v>
      </c>
      <c r="P2857">
        <v>3009411</v>
      </c>
      <c r="Q2857" t="b">
        <v>0</v>
      </c>
      <c r="R2857">
        <v>20171011</v>
      </c>
    </row>
    <row r="2858" spans="1:18" hidden="1" x14ac:dyDescent="0.25">
      <c r="A2858">
        <v>2012</v>
      </c>
      <c r="B2858" t="s">
        <v>240</v>
      </c>
      <c r="C2858" t="s">
        <v>241</v>
      </c>
      <c r="D2858">
        <v>56</v>
      </c>
      <c r="E2858">
        <v>83</v>
      </c>
      <c r="F2858">
        <v>68</v>
      </c>
      <c r="G2858" t="s">
        <v>20</v>
      </c>
      <c r="H2858" t="s">
        <v>21</v>
      </c>
      <c r="I2858" t="s">
        <v>22</v>
      </c>
      <c r="J2858" t="b">
        <v>0</v>
      </c>
      <c r="K2858" t="s">
        <v>193</v>
      </c>
      <c r="L2858" t="s">
        <v>193</v>
      </c>
      <c r="M2858" t="b">
        <v>1</v>
      </c>
      <c r="N2858" t="s">
        <v>25</v>
      </c>
      <c r="O2858">
        <v>417</v>
      </c>
      <c r="P2858">
        <v>250700</v>
      </c>
      <c r="Q2858" t="b">
        <v>0</v>
      </c>
      <c r="R2858">
        <v>20171011</v>
      </c>
    </row>
    <row r="2859" spans="1:18" hidden="1" x14ac:dyDescent="0.25">
      <c r="A2859">
        <v>2012</v>
      </c>
      <c r="B2859" t="s">
        <v>240</v>
      </c>
      <c r="C2859" t="s">
        <v>241</v>
      </c>
      <c r="D2859">
        <v>56</v>
      </c>
      <c r="E2859">
        <v>83</v>
      </c>
      <c r="F2859">
        <v>68</v>
      </c>
      <c r="G2859" t="s">
        <v>20</v>
      </c>
      <c r="H2859" t="s">
        <v>21</v>
      </c>
      <c r="I2859" t="s">
        <v>22</v>
      </c>
      <c r="J2859" t="b">
        <v>0</v>
      </c>
      <c r="K2859" t="s">
        <v>2173</v>
      </c>
      <c r="L2859" t="s">
        <v>2174</v>
      </c>
      <c r="M2859" t="b">
        <v>0</v>
      </c>
      <c r="N2859" t="s">
        <v>25</v>
      </c>
      <c r="O2859">
        <v>6176</v>
      </c>
      <c r="P2859">
        <v>250700</v>
      </c>
      <c r="Q2859" t="b">
        <v>0</v>
      </c>
      <c r="R2859">
        <v>20171011</v>
      </c>
    </row>
    <row r="2860" spans="1:18" hidden="1" x14ac:dyDescent="0.25">
      <c r="A2860">
        <v>2012</v>
      </c>
      <c r="B2860" t="s">
        <v>240</v>
      </c>
      <c r="C2860" t="s">
        <v>241</v>
      </c>
      <c r="D2860">
        <v>56</v>
      </c>
      <c r="E2860">
        <v>83</v>
      </c>
      <c r="F2860">
        <v>68</v>
      </c>
      <c r="G2860" t="s">
        <v>20</v>
      </c>
      <c r="H2860" t="s">
        <v>21</v>
      </c>
      <c r="I2860" t="s">
        <v>22</v>
      </c>
      <c r="J2860" t="b">
        <v>0</v>
      </c>
      <c r="K2860" t="s">
        <v>1918</v>
      </c>
      <c r="L2860" t="s">
        <v>24</v>
      </c>
      <c r="M2860" t="b">
        <v>0</v>
      </c>
      <c r="N2860" t="s">
        <v>25</v>
      </c>
      <c r="O2860">
        <v>185250</v>
      </c>
      <c r="P2860">
        <v>250700</v>
      </c>
      <c r="Q2860" t="b">
        <v>0</v>
      </c>
      <c r="R2860">
        <v>20171011</v>
      </c>
    </row>
    <row r="2861" spans="1:18" hidden="1" x14ac:dyDescent="0.25">
      <c r="A2861">
        <v>2012</v>
      </c>
      <c r="B2861" t="s">
        <v>240</v>
      </c>
      <c r="C2861" t="s">
        <v>241</v>
      </c>
      <c r="D2861">
        <v>56</v>
      </c>
      <c r="E2861">
        <v>83</v>
      </c>
      <c r="F2861">
        <v>68</v>
      </c>
      <c r="G2861" t="s">
        <v>20</v>
      </c>
      <c r="H2861" t="s">
        <v>21</v>
      </c>
      <c r="I2861" t="s">
        <v>22</v>
      </c>
      <c r="J2861" t="b">
        <v>0</v>
      </c>
      <c r="K2861" t="s">
        <v>2175</v>
      </c>
      <c r="L2861" t="s">
        <v>29</v>
      </c>
      <c r="M2861" t="b">
        <v>0</v>
      </c>
      <c r="N2861" t="s">
        <v>25</v>
      </c>
      <c r="O2861">
        <v>53019</v>
      </c>
      <c r="P2861">
        <v>250700</v>
      </c>
      <c r="Q2861" t="b">
        <v>0</v>
      </c>
      <c r="R2861">
        <v>20171011</v>
      </c>
    </row>
    <row r="2862" spans="1:18" hidden="1" x14ac:dyDescent="0.25">
      <c r="A2862">
        <v>2012</v>
      </c>
      <c r="B2862" t="s">
        <v>240</v>
      </c>
      <c r="C2862" t="s">
        <v>241</v>
      </c>
      <c r="D2862">
        <v>56</v>
      </c>
      <c r="E2862">
        <v>83</v>
      </c>
      <c r="F2862">
        <v>68</v>
      </c>
      <c r="G2862" t="s">
        <v>20</v>
      </c>
      <c r="H2862" t="s">
        <v>21</v>
      </c>
      <c r="I2862" t="s">
        <v>22</v>
      </c>
      <c r="J2862" t="b">
        <v>0</v>
      </c>
      <c r="K2862" t="s">
        <v>1471</v>
      </c>
      <c r="M2862" t="b">
        <v>0</v>
      </c>
      <c r="N2862" t="s">
        <v>25</v>
      </c>
      <c r="O2862">
        <v>91</v>
      </c>
      <c r="P2862">
        <v>250700</v>
      </c>
      <c r="Q2862" t="b">
        <v>0</v>
      </c>
      <c r="R2862">
        <v>20171011</v>
      </c>
    </row>
    <row r="2863" spans="1:18" hidden="1" x14ac:dyDescent="0.25">
      <c r="A2863">
        <v>2012</v>
      </c>
      <c r="B2863" t="s">
        <v>240</v>
      </c>
      <c r="C2863" t="s">
        <v>241</v>
      </c>
      <c r="D2863">
        <v>56</v>
      </c>
      <c r="E2863">
        <v>83</v>
      </c>
      <c r="F2863">
        <v>68</v>
      </c>
      <c r="G2863" t="s">
        <v>20</v>
      </c>
      <c r="H2863" t="s">
        <v>21</v>
      </c>
      <c r="I2863" t="s">
        <v>22</v>
      </c>
      <c r="J2863" t="b">
        <v>0</v>
      </c>
      <c r="K2863" t="s">
        <v>1467</v>
      </c>
      <c r="M2863" t="b">
        <v>0</v>
      </c>
      <c r="N2863" t="s">
        <v>25</v>
      </c>
      <c r="O2863">
        <v>5747</v>
      </c>
      <c r="P2863">
        <v>250700</v>
      </c>
      <c r="Q2863" t="b">
        <v>0</v>
      </c>
      <c r="R2863">
        <v>20171011</v>
      </c>
    </row>
    <row r="2864" spans="1:18" hidden="1" x14ac:dyDescent="0.25">
      <c r="A2864">
        <v>2014</v>
      </c>
      <c r="B2864" t="s">
        <v>244</v>
      </c>
      <c r="C2864" t="s">
        <v>245</v>
      </c>
      <c r="D2864">
        <v>1</v>
      </c>
      <c r="E2864">
        <v>63</v>
      </c>
      <c r="F2864">
        <v>41</v>
      </c>
      <c r="G2864" t="s">
        <v>20</v>
      </c>
      <c r="H2864" t="s">
        <v>21</v>
      </c>
      <c r="I2864" t="s">
        <v>22</v>
      </c>
      <c r="J2864" t="b">
        <v>0</v>
      </c>
      <c r="K2864" t="s">
        <v>193</v>
      </c>
      <c r="L2864" t="s">
        <v>193</v>
      </c>
      <c r="M2864" t="b">
        <v>1</v>
      </c>
      <c r="N2864" t="s">
        <v>25</v>
      </c>
      <c r="O2864">
        <v>22484</v>
      </c>
      <c r="P2864">
        <v>818090</v>
      </c>
      <c r="Q2864" t="b">
        <v>0</v>
      </c>
      <c r="R2864">
        <v>20171011</v>
      </c>
    </row>
    <row r="2865" spans="1:18" hidden="1" x14ac:dyDescent="0.25">
      <c r="A2865">
        <v>2014</v>
      </c>
      <c r="B2865" t="s">
        <v>244</v>
      </c>
      <c r="C2865" t="s">
        <v>245</v>
      </c>
      <c r="D2865">
        <v>1</v>
      </c>
      <c r="E2865">
        <v>63</v>
      </c>
      <c r="F2865">
        <v>41</v>
      </c>
      <c r="G2865" t="s">
        <v>20</v>
      </c>
      <c r="H2865" t="s">
        <v>21</v>
      </c>
      <c r="I2865" t="s">
        <v>22</v>
      </c>
      <c r="J2865" t="b">
        <v>0</v>
      </c>
      <c r="K2865" t="s">
        <v>1173</v>
      </c>
      <c r="L2865" t="s">
        <v>24</v>
      </c>
      <c r="M2865" t="b">
        <v>0</v>
      </c>
      <c r="N2865" t="s">
        <v>25</v>
      </c>
      <c r="O2865">
        <v>795606</v>
      </c>
      <c r="P2865">
        <v>818090</v>
      </c>
      <c r="Q2865" t="b">
        <v>0</v>
      </c>
      <c r="R2865">
        <v>20171011</v>
      </c>
    </row>
    <row r="2866" spans="1:18" hidden="1" x14ac:dyDescent="0.25">
      <c r="A2866">
        <v>2014</v>
      </c>
      <c r="B2866" t="s">
        <v>252</v>
      </c>
      <c r="C2866" t="s">
        <v>253</v>
      </c>
      <c r="D2866">
        <v>2</v>
      </c>
      <c r="E2866">
        <v>94</v>
      </c>
      <c r="F2866">
        <v>81</v>
      </c>
      <c r="G2866" t="s">
        <v>20</v>
      </c>
      <c r="H2866" t="s">
        <v>21</v>
      </c>
      <c r="I2866" t="s">
        <v>22</v>
      </c>
      <c r="J2866" t="b">
        <v>0</v>
      </c>
      <c r="K2866" t="s">
        <v>193</v>
      </c>
      <c r="L2866" t="s">
        <v>193</v>
      </c>
      <c r="M2866" t="b">
        <v>1</v>
      </c>
      <c r="N2866" t="s">
        <v>25</v>
      </c>
      <c r="O2866">
        <v>1376</v>
      </c>
      <c r="P2866">
        <v>282400</v>
      </c>
      <c r="Q2866" t="b">
        <v>0</v>
      </c>
      <c r="R2866">
        <v>20171011</v>
      </c>
    </row>
    <row r="2867" spans="1:18" hidden="1" x14ac:dyDescent="0.25">
      <c r="A2867">
        <v>2014</v>
      </c>
      <c r="B2867" t="s">
        <v>252</v>
      </c>
      <c r="C2867" t="s">
        <v>253</v>
      </c>
      <c r="D2867">
        <v>2</v>
      </c>
      <c r="E2867">
        <v>94</v>
      </c>
      <c r="F2867">
        <v>81</v>
      </c>
      <c r="G2867" t="s">
        <v>20</v>
      </c>
      <c r="H2867" t="s">
        <v>21</v>
      </c>
      <c r="I2867" t="s">
        <v>22</v>
      </c>
      <c r="J2867" t="b">
        <v>0</v>
      </c>
      <c r="K2867" t="s">
        <v>1842</v>
      </c>
      <c r="L2867" t="s">
        <v>29</v>
      </c>
      <c r="M2867" t="b">
        <v>0</v>
      </c>
      <c r="N2867" t="s">
        <v>25</v>
      </c>
      <c r="O2867">
        <v>129431</v>
      </c>
      <c r="P2867">
        <v>282400</v>
      </c>
      <c r="Q2867" t="b">
        <v>0</v>
      </c>
      <c r="R2867">
        <v>20171011</v>
      </c>
    </row>
    <row r="2868" spans="1:18" hidden="1" x14ac:dyDescent="0.25">
      <c r="A2868">
        <v>2014</v>
      </c>
      <c r="B2868" t="s">
        <v>252</v>
      </c>
      <c r="C2868" t="s">
        <v>253</v>
      </c>
      <c r="D2868">
        <v>2</v>
      </c>
      <c r="E2868">
        <v>94</v>
      </c>
      <c r="F2868">
        <v>81</v>
      </c>
      <c r="G2868" t="s">
        <v>20</v>
      </c>
      <c r="H2868" t="s">
        <v>21</v>
      </c>
      <c r="I2868" t="s">
        <v>22</v>
      </c>
      <c r="J2868" t="b">
        <v>0</v>
      </c>
      <c r="K2868" t="s">
        <v>2176</v>
      </c>
      <c r="L2868" t="s">
        <v>31</v>
      </c>
      <c r="M2868" t="b">
        <v>0</v>
      </c>
      <c r="N2868" t="s">
        <v>25</v>
      </c>
      <c r="O2868">
        <v>10512</v>
      </c>
      <c r="P2868">
        <v>282400</v>
      </c>
      <c r="Q2868" t="b">
        <v>0</v>
      </c>
      <c r="R2868">
        <v>20171011</v>
      </c>
    </row>
    <row r="2869" spans="1:18" hidden="1" x14ac:dyDescent="0.25">
      <c r="A2869">
        <v>2014</v>
      </c>
      <c r="B2869" t="s">
        <v>252</v>
      </c>
      <c r="C2869" t="s">
        <v>253</v>
      </c>
      <c r="D2869">
        <v>2</v>
      </c>
      <c r="E2869">
        <v>94</v>
      </c>
      <c r="F2869">
        <v>81</v>
      </c>
      <c r="G2869" t="s">
        <v>20</v>
      </c>
      <c r="H2869" t="s">
        <v>21</v>
      </c>
      <c r="I2869" t="s">
        <v>22</v>
      </c>
      <c r="J2869" t="b">
        <v>0</v>
      </c>
      <c r="K2869" t="s">
        <v>1844</v>
      </c>
      <c r="L2869" t="s">
        <v>1922</v>
      </c>
      <c r="M2869" t="b">
        <v>0</v>
      </c>
      <c r="N2869" t="s">
        <v>25</v>
      </c>
      <c r="O2869">
        <v>5636</v>
      </c>
      <c r="P2869">
        <v>282400</v>
      </c>
      <c r="Q2869" t="b">
        <v>0</v>
      </c>
      <c r="R2869">
        <v>20171011</v>
      </c>
    </row>
    <row r="2870" spans="1:18" hidden="1" x14ac:dyDescent="0.25">
      <c r="A2870">
        <v>2014</v>
      </c>
      <c r="B2870" t="s">
        <v>252</v>
      </c>
      <c r="C2870" t="s">
        <v>253</v>
      </c>
      <c r="D2870">
        <v>2</v>
      </c>
      <c r="E2870">
        <v>94</v>
      </c>
      <c r="F2870">
        <v>81</v>
      </c>
      <c r="G2870" t="s">
        <v>20</v>
      </c>
      <c r="H2870" t="s">
        <v>21</v>
      </c>
      <c r="I2870" t="s">
        <v>22</v>
      </c>
      <c r="J2870" t="b">
        <v>0</v>
      </c>
      <c r="K2870" t="s">
        <v>2177</v>
      </c>
      <c r="L2870" t="s">
        <v>24</v>
      </c>
      <c r="M2870" t="b">
        <v>0</v>
      </c>
      <c r="N2870" t="s">
        <v>25</v>
      </c>
      <c r="O2870">
        <v>135445</v>
      </c>
      <c r="P2870">
        <v>282400</v>
      </c>
      <c r="Q2870" t="b">
        <v>0</v>
      </c>
      <c r="R2870">
        <v>20171011</v>
      </c>
    </row>
    <row r="2871" spans="1:18" hidden="1" x14ac:dyDescent="0.25">
      <c r="A2871">
        <v>2014</v>
      </c>
      <c r="B2871" t="s">
        <v>256</v>
      </c>
      <c r="C2871" t="s">
        <v>257</v>
      </c>
      <c r="D2871">
        <v>5</v>
      </c>
      <c r="E2871">
        <v>71</v>
      </c>
      <c r="F2871">
        <v>42</v>
      </c>
      <c r="G2871" t="s">
        <v>20</v>
      </c>
      <c r="H2871" t="s">
        <v>21</v>
      </c>
      <c r="I2871" t="s">
        <v>22</v>
      </c>
      <c r="J2871" t="b">
        <v>0</v>
      </c>
      <c r="K2871" t="s">
        <v>2178</v>
      </c>
      <c r="L2871" t="s">
        <v>24</v>
      </c>
      <c r="M2871" t="b">
        <v>0</v>
      </c>
      <c r="N2871" t="s">
        <v>25</v>
      </c>
      <c r="O2871">
        <v>478819</v>
      </c>
      <c r="P2871">
        <v>847505</v>
      </c>
      <c r="Q2871" t="b">
        <v>0</v>
      </c>
      <c r="R2871">
        <v>20171011</v>
      </c>
    </row>
    <row r="2872" spans="1:18" hidden="1" x14ac:dyDescent="0.25">
      <c r="A2872">
        <v>2014</v>
      </c>
      <c r="B2872" t="s">
        <v>256</v>
      </c>
      <c r="C2872" t="s">
        <v>257</v>
      </c>
      <c r="D2872">
        <v>5</v>
      </c>
      <c r="E2872">
        <v>71</v>
      </c>
      <c r="F2872">
        <v>42</v>
      </c>
      <c r="G2872" t="s">
        <v>20</v>
      </c>
      <c r="H2872" t="s">
        <v>21</v>
      </c>
      <c r="I2872" t="s">
        <v>22</v>
      </c>
      <c r="J2872" t="b">
        <v>0</v>
      </c>
      <c r="K2872" t="s">
        <v>1846</v>
      </c>
      <c r="L2872" t="s">
        <v>29</v>
      </c>
      <c r="M2872" t="b">
        <v>0</v>
      </c>
      <c r="N2872" t="s">
        <v>25</v>
      </c>
      <c r="O2872">
        <v>334174</v>
      </c>
      <c r="P2872">
        <v>847505</v>
      </c>
      <c r="Q2872" t="b">
        <v>0</v>
      </c>
      <c r="R2872">
        <v>20171011</v>
      </c>
    </row>
    <row r="2873" spans="1:18" hidden="1" x14ac:dyDescent="0.25">
      <c r="A2873">
        <v>2014</v>
      </c>
      <c r="B2873" t="s">
        <v>256</v>
      </c>
      <c r="C2873" t="s">
        <v>257</v>
      </c>
      <c r="D2873">
        <v>5</v>
      </c>
      <c r="E2873">
        <v>71</v>
      </c>
      <c r="F2873">
        <v>42</v>
      </c>
      <c r="G2873" t="s">
        <v>20</v>
      </c>
      <c r="H2873" t="s">
        <v>21</v>
      </c>
      <c r="I2873" t="s">
        <v>22</v>
      </c>
      <c r="J2873" t="b">
        <v>0</v>
      </c>
      <c r="K2873" t="s">
        <v>2179</v>
      </c>
      <c r="L2873" t="s">
        <v>932</v>
      </c>
      <c r="M2873" t="b">
        <v>0</v>
      </c>
      <c r="N2873" t="s">
        <v>25</v>
      </c>
      <c r="O2873">
        <v>16797</v>
      </c>
      <c r="P2873">
        <v>847505</v>
      </c>
      <c r="Q2873" t="b">
        <v>0</v>
      </c>
      <c r="R2873">
        <v>20171011</v>
      </c>
    </row>
    <row r="2874" spans="1:18" hidden="1" x14ac:dyDescent="0.25">
      <c r="A2874">
        <v>2014</v>
      </c>
      <c r="B2874" t="s">
        <v>256</v>
      </c>
      <c r="C2874" t="s">
        <v>257</v>
      </c>
      <c r="D2874">
        <v>5</v>
      </c>
      <c r="E2874">
        <v>71</v>
      </c>
      <c r="F2874">
        <v>42</v>
      </c>
      <c r="G2874" t="s">
        <v>20</v>
      </c>
      <c r="H2874" t="s">
        <v>21</v>
      </c>
      <c r="I2874" t="s">
        <v>22</v>
      </c>
      <c r="J2874" t="b">
        <v>0</v>
      </c>
      <c r="K2874" t="s">
        <v>2180</v>
      </c>
      <c r="L2874" t="s">
        <v>31</v>
      </c>
      <c r="M2874" t="b">
        <v>0</v>
      </c>
      <c r="N2874" t="s">
        <v>25</v>
      </c>
      <c r="O2874">
        <v>17210</v>
      </c>
      <c r="P2874">
        <v>847505</v>
      </c>
      <c r="Q2874" t="b">
        <v>0</v>
      </c>
      <c r="R2874">
        <v>20171011</v>
      </c>
    </row>
    <row r="2875" spans="1:18" hidden="1" x14ac:dyDescent="0.25">
      <c r="A2875">
        <v>2014</v>
      </c>
      <c r="B2875" t="s">
        <v>256</v>
      </c>
      <c r="C2875" t="s">
        <v>257</v>
      </c>
      <c r="D2875">
        <v>5</v>
      </c>
      <c r="E2875">
        <v>71</v>
      </c>
      <c r="F2875">
        <v>42</v>
      </c>
      <c r="G2875" t="s">
        <v>20</v>
      </c>
      <c r="H2875" t="s">
        <v>21</v>
      </c>
      <c r="I2875" t="s">
        <v>22</v>
      </c>
      <c r="J2875" t="b">
        <v>0</v>
      </c>
      <c r="K2875" t="s">
        <v>193</v>
      </c>
      <c r="L2875" t="s">
        <v>193</v>
      </c>
      <c r="M2875" t="b">
        <v>1</v>
      </c>
      <c r="N2875" t="s">
        <v>25</v>
      </c>
      <c r="O2875">
        <v>505</v>
      </c>
      <c r="P2875">
        <v>847505</v>
      </c>
      <c r="Q2875" t="b">
        <v>0</v>
      </c>
      <c r="R2875">
        <v>20171011</v>
      </c>
    </row>
    <row r="2876" spans="1:18" hidden="1" x14ac:dyDescent="0.25">
      <c r="A2876">
        <v>2014</v>
      </c>
      <c r="B2876" t="s">
        <v>261</v>
      </c>
      <c r="C2876" t="s">
        <v>262</v>
      </c>
      <c r="D2876">
        <v>8</v>
      </c>
      <c r="E2876">
        <v>84</v>
      </c>
      <c r="F2876">
        <v>62</v>
      </c>
      <c r="G2876" t="s">
        <v>20</v>
      </c>
      <c r="H2876" t="s">
        <v>21</v>
      </c>
      <c r="I2876" t="s">
        <v>22</v>
      </c>
      <c r="J2876" t="b">
        <v>0</v>
      </c>
      <c r="K2876" t="s">
        <v>2181</v>
      </c>
      <c r="L2876" t="s">
        <v>1644</v>
      </c>
      <c r="M2876" t="b">
        <v>0</v>
      </c>
      <c r="N2876" t="s">
        <v>25</v>
      </c>
      <c r="O2876">
        <v>24151</v>
      </c>
      <c r="P2876">
        <v>2041058</v>
      </c>
      <c r="Q2876" t="b">
        <v>0</v>
      </c>
      <c r="R2876">
        <v>20171011</v>
      </c>
    </row>
    <row r="2877" spans="1:18" hidden="1" x14ac:dyDescent="0.25">
      <c r="A2877">
        <v>2014</v>
      </c>
      <c r="B2877" t="s">
        <v>261</v>
      </c>
      <c r="C2877" t="s">
        <v>262</v>
      </c>
      <c r="D2877">
        <v>8</v>
      </c>
      <c r="E2877">
        <v>84</v>
      </c>
      <c r="F2877">
        <v>62</v>
      </c>
      <c r="G2877" t="s">
        <v>20</v>
      </c>
      <c r="H2877" t="s">
        <v>21</v>
      </c>
      <c r="I2877" t="s">
        <v>22</v>
      </c>
      <c r="J2877" t="b">
        <v>0</v>
      </c>
      <c r="K2877" t="s">
        <v>193</v>
      </c>
      <c r="L2877" t="s">
        <v>193</v>
      </c>
      <c r="M2877" t="b">
        <v>1</v>
      </c>
      <c r="N2877" t="s">
        <v>25</v>
      </c>
      <c r="O2877">
        <v>21</v>
      </c>
      <c r="P2877">
        <v>2041058</v>
      </c>
      <c r="Q2877" t="b">
        <v>0</v>
      </c>
      <c r="R2877">
        <v>20171011</v>
      </c>
    </row>
    <row r="2878" spans="1:18" hidden="1" x14ac:dyDescent="0.25">
      <c r="A2878">
        <v>2014</v>
      </c>
      <c r="B2878" t="s">
        <v>261</v>
      </c>
      <c r="C2878" t="s">
        <v>262</v>
      </c>
      <c r="D2878">
        <v>8</v>
      </c>
      <c r="E2878">
        <v>84</v>
      </c>
      <c r="F2878">
        <v>62</v>
      </c>
      <c r="G2878" t="s">
        <v>20</v>
      </c>
      <c r="H2878" t="s">
        <v>21</v>
      </c>
      <c r="I2878" t="s">
        <v>22</v>
      </c>
      <c r="J2878" t="b">
        <v>0</v>
      </c>
      <c r="K2878" t="s">
        <v>2182</v>
      </c>
      <c r="L2878" t="s">
        <v>24</v>
      </c>
      <c r="M2878" t="b">
        <v>0</v>
      </c>
      <c r="N2878" t="s">
        <v>25</v>
      </c>
      <c r="O2878">
        <v>983891</v>
      </c>
      <c r="P2878">
        <v>2041058</v>
      </c>
      <c r="Q2878" t="b">
        <v>0</v>
      </c>
      <c r="R2878">
        <v>20171011</v>
      </c>
    </row>
    <row r="2879" spans="1:18" hidden="1" x14ac:dyDescent="0.25">
      <c r="A2879">
        <v>2014</v>
      </c>
      <c r="B2879" t="s">
        <v>261</v>
      </c>
      <c r="C2879" t="s">
        <v>262</v>
      </c>
      <c r="D2879">
        <v>8</v>
      </c>
      <c r="E2879">
        <v>84</v>
      </c>
      <c r="F2879">
        <v>62</v>
      </c>
      <c r="G2879" t="s">
        <v>20</v>
      </c>
      <c r="H2879" t="s">
        <v>21</v>
      </c>
      <c r="I2879" t="s">
        <v>22</v>
      </c>
      <c r="J2879" t="b">
        <v>0</v>
      </c>
      <c r="K2879" t="s">
        <v>2183</v>
      </c>
      <c r="L2879" t="s">
        <v>31</v>
      </c>
      <c r="M2879" t="b">
        <v>0</v>
      </c>
      <c r="N2879" t="s">
        <v>25</v>
      </c>
      <c r="O2879">
        <v>52876</v>
      </c>
      <c r="P2879">
        <v>2041058</v>
      </c>
      <c r="Q2879" t="b">
        <v>0</v>
      </c>
      <c r="R2879">
        <v>20171011</v>
      </c>
    </row>
    <row r="2880" spans="1:18" hidden="1" x14ac:dyDescent="0.25">
      <c r="A2880">
        <v>2014</v>
      </c>
      <c r="B2880" t="s">
        <v>261</v>
      </c>
      <c r="C2880" t="s">
        <v>262</v>
      </c>
      <c r="D2880">
        <v>8</v>
      </c>
      <c r="E2880">
        <v>84</v>
      </c>
      <c r="F2880">
        <v>62</v>
      </c>
      <c r="G2880" t="s">
        <v>20</v>
      </c>
      <c r="H2880" t="s">
        <v>21</v>
      </c>
      <c r="I2880" t="s">
        <v>22</v>
      </c>
      <c r="J2880" t="b">
        <v>0</v>
      </c>
      <c r="K2880" t="s">
        <v>193</v>
      </c>
      <c r="L2880" t="s">
        <v>193</v>
      </c>
      <c r="M2880" t="b">
        <v>1</v>
      </c>
      <c r="N2880" t="s">
        <v>25</v>
      </c>
      <c r="O2880">
        <v>17</v>
      </c>
      <c r="P2880">
        <v>2041058</v>
      </c>
      <c r="Q2880" t="b">
        <v>0</v>
      </c>
      <c r="R2880">
        <v>20171011</v>
      </c>
    </row>
    <row r="2881" spans="1:18" hidden="1" x14ac:dyDescent="0.25">
      <c r="A2881">
        <v>2014</v>
      </c>
      <c r="B2881" t="s">
        <v>261</v>
      </c>
      <c r="C2881" t="s">
        <v>262</v>
      </c>
      <c r="D2881">
        <v>8</v>
      </c>
      <c r="E2881">
        <v>84</v>
      </c>
      <c r="F2881">
        <v>62</v>
      </c>
      <c r="G2881" t="s">
        <v>20</v>
      </c>
      <c r="H2881" t="s">
        <v>21</v>
      </c>
      <c r="I2881" t="s">
        <v>22</v>
      </c>
      <c r="J2881" t="b">
        <v>0</v>
      </c>
      <c r="K2881" t="s">
        <v>2184</v>
      </c>
      <c r="L2881" t="s">
        <v>2185</v>
      </c>
      <c r="M2881" t="b">
        <v>0</v>
      </c>
      <c r="N2881" t="s">
        <v>25</v>
      </c>
      <c r="O2881">
        <v>6427</v>
      </c>
      <c r="P2881">
        <v>2041058</v>
      </c>
      <c r="Q2881" t="b">
        <v>0</v>
      </c>
      <c r="R2881">
        <v>20171011</v>
      </c>
    </row>
    <row r="2882" spans="1:18" hidden="1" x14ac:dyDescent="0.25">
      <c r="A2882">
        <v>2014</v>
      </c>
      <c r="B2882" t="s">
        <v>261</v>
      </c>
      <c r="C2882" t="s">
        <v>262</v>
      </c>
      <c r="D2882">
        <v>8</v>
      </c>
      <c r="E2882">
        <v>84</v>
      </c>
      <c r="F2882">
        <v>62</v>
      </c>
      <c r="G2882" t="s">
        <v>20</v>
      </c>
      <c r="H2882" t="s">
        <v>21</v>
      </c>
      <c r="I2882" t="s">
        <v>22</v>
      </c>
      <c r="J2882" t="b">
        <v>0</v>
      </c>
      <c r="K2882" t="s">
        <v>2186</v>
      </c>
      <c r="L2882" t="s">
        <v>1644</v>
      </c>
      <c r="M2882" t="b">
        <v>0</v>
      </c>
      <c r="N2882" t="s">
        <v>25</v>
      </c>
      <c r="O2882">
        <v>29472</v>
      </c>
      <c r="P2882">
        <v>2041058</v>
      </c>
      <c r="Q2882" t="b">
        <v>0</v>
      </c>
      <c r="R2882">
        <v>20171011</v>
      </c>
    </row>
    <row r="2883" spans="1:18" hidden="1" x14ac:dyDescent="0.25">
      <c r="A2883">
        <v>2014</v>
      </c>
      <c r="B2883" t="s">
        <v>261</v>
      </c>
      <c r="C2883" t="s">
        <v>262</v>
      </c>
      <c r="D2883">
        <v>8</v>
      </c>
      <c r="E2883">
        <v>84</v>
      </c>
      <c r="F2883">
        <v>62</v>
      </c>
      <c r="G2883" t="s">
        <v>20</v>
      </c>
      <c r="H2883" t="s">
        <v>21</v>
      </c>
      <c r="I2883" t="s">
        <v>22</v>
      </c>
      <c r="J2883" t="b">
        <v>0</v>
      </c>
      <c r="K2883" t="s">
        <v>1851</v>
      </c>
      <c r="L2883" t="s">
        <v>29</v>
      </c>
      <c r="M2883" t="b">
        <v>0</v>
      </c>
      <c r="N2883" t="s">
        <v>25</v>
      </c>
      <c r="O2883">
        <v>944203</v>
      </c>
      <c r="P2883">
        <v>2041058</v>
      </c>
      <c r="Q2883" t="b">
        <v>0</v>
      </c>
      <c r="R2883">
        <v>20171011</v>
      </c>
    </row>
    <row r="2884" spans="1:18" hidden="1" x14ac:dyDescent="0.25">
      <c r="A2884">
        <v>2014</v>
      </c>
      <c r="B2884" t="s">
        <v>48</v>
      </c>
      <c r="C2884" t="s">
        <v>49</v>
      </c>
      <c r="D2884">
        <v>10</v>
      </c>
      <c r="E2884">
        <v>51</v>
      </c>
      <c r="F2884">
        <v>11</v>
      </c>
      <c r="G2884" t="s">
        <v>20</v>
      </c>
      <c r="H2884" t="s">
        <v>21</v>
      </c>
      <c r="I2884" t="s">
        <v>22</v>
      </c>
      <c r="J2884" t="b">
        <v>0</v>
      </c>
      <c r="K2884" t="s">
        <v>2074</v>
      </c>
      <c r="L2884" t="s">
        <v>24</v>
      </c>
      <c r="M2884" t="b">
        <v>0</v>
      </c>
      <c r="N2884" t="s">
        <v>25</v>
      </c>
      <c r="O2884">
        <v>98823</v>
      </c>
      <c r="P2884">
        <v>234038</v>
      </c>
      <c r="Q2884" t="b">
        <v>0</v>
      </c>
      <c r="R2884">
        <v>20171011</v>
      </c>
    </row>
    <row r="2885" spans="1:18" hidden="1" x14ac:dyDescent="0.25">
      <c r="A2885">
        <v>2014</v>
      </c>
      <c r="B2885" t="s">
        <v>48</v>
      </c>
      <c r="C2885" t="s">
        <v>49</v>
      </c>
      <c r="D2885">
        <v>10</v>
      </c>
      <c r="E2885">
        <v>51</v>
      </c>
      <c r="F2885">
        <v>11</v>
      </c>
      <c r="G2885" t="s">
        <v>20</v>
      </c>
      <c r="H2885" t="s">
        <v>21</v>
      </c>
      <c r="I2885" t="s">
        <v>22</v>
      </c>
      <c r="J2885" t="b">
        <v>0</v>
      </c>
      <c r="K2885" t="s">
        <v>1951</v>
      </c>
      <c r="L2885" t="s">
        <v>29</v>
      </c>
      <c r="M2885" t="b">
        <v>0</v>
      </c>
      <c r="N2885" t="s">
        <v>25</v>
      </c>
      <c r="O2885">
        <v>130655</v>
      </c>
      <c r="P2885">
        <v>234038</v>
      </c>
      <c r="Q2885" t="b">
        <v>0</v>
      </c>
      <c r="R2885">
        <v>20171011</v>
      </c>
    </row>
    <row r="2886" spans="1:18" hidden="1" x14ac:dyDescent="0.25">
      <c r="A2886">
        <v>2014</v>
      </c>
      <c r="B2886" t="s">
        <v>48</v>
      </c>
      <c r="C2886" t="s">
        <v>49</v>
      </c>
      <c r="D2886">
        <v>10</v>
      </c>
      <c r="E2886">
        <v>51</v>
      </c>
      <c r="F2886">
        <v>11</v>
      </c>
      <c r="G2886" t="s">
        <v>20</v>
      </c>
      <c r="H2886" t="s">
        <v>21</v>
      </c>
      <c r="I2886" t="s">
        <v>22</v>
      </c>
      <c r="J2886" t="b">
        <v>0</v>
      </c>
      <c r="K2886" t="s">
        <v>2187</v>
      </c>
      <c r="L2886" t="s">
        <v>932</v>
      </c>
      <c r="M2886" t="b">
        <v>0</v>
      </c>
      <c r="N2886" t="s">
        <v>25</v>
      </c>
      <c r="O2886">
        <v>4560</v>
      </c>
      <c r="P2886">
        <v>234038</v>
      </c>
      <c r="Q2886" t="b">
        <v>0</v>
      </c>
      <c r="R2886">
        <v>20171011</v>
      </c>
    </row>
    <row r="2887" spans="1:18" hidden="1" x14ac:dyDescent="0.25">
      <c r="A2887">
        <v>2014</v>
      </c>
      <c r="B2887" t="s">
        <v>271</v>
      </c>
      <c r="C2887" t="s">
        <v>272</v>
      </c>
      <c r="D2887">
        <v>13</v>
      </c>
      <c r="E2887">
        <v>58</v>
      </c>
      <c r="F2887">
        <v>44</v>
      </c>
      <c r="G2887" t="s">
        <v>20</v>
      </c>
      <c r="H2887" t="s">
        <v>21</v>
      </c>
      <c r="I2887" t="s">
        <v>22</v>
      </c>
      <c r="J2887" t="b">
        <v>0</v>
      </c>
      <c r="K2887" t="s">
        <v>2188</v>
      </c>
      <c r="L2887" t="s">
        <v>24</v>
      </c>
      <c r="M2887" t="b">
        <v>0</v>
      </c>
      <c r="N2887" t="s">
        <v>25</v>
      </c>
      <c r="O2887">
        <v>1358088</v>
      </c>
      <c r="P2887">
        <v>2567805</v>
      </c>
      <c r="Q2887" t="b">
        <v>0</v>
      </c>
      <c r="R2887">
        <v>20171011</v>
      </c>
    </row>
    <row r="2888" spans="1:18" hidden="1" x14ac:dyDescent="0.25">
      <c r="A2888">
        <v>2014</v>
      </c>
      <c r="B2888" t="s">
        <v>271</v>
      </c>
      <c r="C2888" t="s">
        <v>272</v>
      </c>
      <c r="D2888">
        <v>13</v>
      </c>
      <c r="E2888">
        <v>58</v>
      </c>
      <c r="F2888">
        <v>44</v>
      </c>
      <c r="G2888" t="s">
        <v>20</v>
      </c>
      <c r="H2888" t="s">
        <v>21</v>
      </c>
      <c r="I2888" t="s">
        <v>22</v>
      </c>
      <c r="J2888" t="b">
        <v>0</v>
      </c>
      <c r="K2888" t="s">
        <v>193</v>
      </c>
      <c r="L2888" t="s">
        <v>193</v>
      </c>
      <c r="M2888" t="b">
        <v>1</v>
      </c>
      <c r="N2888" t="s">
        <v>25</v>
      </c>
      <c r="O2888">
        <v>14</v>
      </c>
      <c r="P2888">
        <v>2567805</v>
      </c>
      <c r="Q2888" t="b">
        <v>0</v>
      </c>
      <c r="R2888">
        <v>20171011</v>
      </c>
    </row>
    <row r="2889" spans="1:18" hidden="1" x14ac:dyDescent="0.25">
      <c r="A2889">
        <v>2014</v>
      </c>
      <c r="B2889" t="s">
        <v>271</v>
      </c>
      <c r="C2889" t="s">
        <v>272</v>
      </c>
      <c r="D2889">
        <v>13</v>
      </c>
      <c r="E2889">
        <v>58</v>
      </c>
      <c r="F2889">
        <v>44</v>
      </c>
      <c r="G2889" t="s">
        <v>20</v>
      </c>
      <c r="H2889" t="s">
        <v>21</v>
      </c>
      <c r="I2889" t="s">
        <v>22</v>
      </c>
      <c r="J2889" t="b">
        <v>0</v>
      </c>
      <c r="K2889" t="s">
        <v>2189</v>
      </c>
      <c r="L2889" t="s">
        <v>29</v>
      </c>
      <c r="M2889" t="b">
        <v>0</v>
      </c>
      <c r="N2889" t="s">
        <v>25</v>
      </c>
      <c r="O2889">
        <v>1160811</v>
      </c>
      <c r="P2889">
        <v>2567805</v>
      </c>
      <c r="Q2889" t="b">
        <v>0</v>
      </c>
      <c r="R2889">
        <v>20171011</v>
      </c>
    </row>
    <row r="2890" spans="1:18" hidden="1" x14ac:dyDescent="0.25">
      <c r="A2890">
        <v>2014</v>
      </c>
      <c r="B2890" t="s">
        <v>271</v>
      </c>
      <c r="C2890" t="s">
        <v>272</v>
      </c>
      <c r="D2890">
        <v>13</v>
      </c>
      <c r="E2890">
        <v>58</v>
      </c>
      <c r="F2890">
        <v>44</v>
      </c>
      <c r="G2890" t="s">
        <v>20</v>
      </c>
      <c r="H2890" t="s">
        <v>21</v>
      </c>
      <c r="I2890" t="s">
        <v>22</v>
      </c>
      <c r="J2890" t="b">
        <v>0</v>
      </c>
      <c r="K2890" t="s">
        <v>193</v>
      </c>
      <c r="L2890" t="s">
        <v>193</v>
      </c>
      <c r="M2890" t="b">
        <v>1</v>
      </c>
      <c r="N2890" t="s">
        <v>25</v>
      </c>
      <c r="O2890">
        <v>9</v>
      </c>
      <c r="P2890">
        <v>2567805</v>
      </c>
      <c r="Q2890" t="b">
        <v>0</v>
      </c>
      <c r="R2890">
        <v>20171011</v>
      </c>
    </row>
    <row r="2891" spans="1:18" hidden="1" x14ac:dyDescent="0.25">
      <c r="A2891">
        <v>2014</v>
      </c>
      <c r="B2891" t="s">
        <v>271</v>
      </c>
      <c r="C2891" t="s">
        <v>272</v>
      </c>
      <c r="D2891">
        <v>13</v>
      </c>
      <c r="E2891">
        <v>58</v>
      </c>
      <c r="F2891">
        <v>44</v>
      </c>
      <c r="G2891" t="s">
        <v>20</v>
      </c>
      <c r="H2891" t="s">
        <v>21</v>
      </c>
      <c r="I2891" t="s">
        <v>22</v>
      </c>
      <c r="J2891" t="b">
        <v>0</v>
      </c>
      <c r="K2891" t="s">
        <v>2190</v>
      </c>
      <c r="L2891" t="s">
        <v>31</v>
      </c>
      <c r="M2891" t="b">
        <v>0</v>
      </c>
      <c r="N2891" t="s">
        <v>25</v>
      </c>
      <c r="O2891">
        <v>48862</v>
      </c>
      <c r="P2891">
        <v>2567805</v>
      </c>
      <c r="Q2891" t="b">
        <v>0</v>
      </c>
      <c r="R2891">
        <v>20171011</v>
      </c>
    </row>
    <row r="2892" spans="1:18" hidden="1" x14ac:dyDescent="0.25">
      <c r="A2892">
        <v>2014</v>
      </c>
      <c r="B2892" t="s">
        <v>271</v>
      </c>
      <c r="C2892" t="s">
        <v>272</v>
      </c>
      <c r="D2892">
        <v>13</v>
      </c>
      <c r="E2892">
        <v>58</v>
      </c>
      <c r="F2892">
        <v>44</v>
      </c>
      <c r="G2892" t="s">
        <v>20</v>
      </c>
      <c r="H2892" t="s">
        <v>21</v>
      </c>
      <c r="I2892" t="s">
        <v>22</v>
      </c>
      <c r="J2892" t="b">
        <v>0</v>
      </c>
      <c r="K2892" t="s">
        <v>193</v>
      </c>
      <c r="L2892" t="s">
        <v>193</v>
      </c>
      <c r="M2892" t="b">
        <v>1</v>
      </c>
      <c r="N2892" t="s">
        <v>25</v>
      </c>
      <c r="O2892">
        <v>21</v>
      </c>
      <c r="P2892">
        <v>2567805</v>
      </c>
      <c r="Q2892" t="b">
        <v>0</v>
      </c>
      <c r="R2892">
        <v>20171011</v>
      </c>
    </row>
    <row r="2893" spans="1:18" hidden="1" x14ac:dyDescent="0.25">
      <c r="A2893">
        <v>2014</v>
      </c>
      <c r="B2893" t="s">
        <v>62</v>
      </c>
      <c r="C2893" t="s">
        <v>63</v>
      </c>
      <c r="D2893">
        <v>15</v>
      </c>
      <c r="E2893">
        <v>95</v>
      </c>
      <c r="F2893">
        <v>82</v>
      </c>
      <c r="G2893" t="s">
        <v>20</v>
      </c>
      <c r="H2893" t="s">
        <v>21</v>
      </c>
      <c r="I2893" t="s">
        <v>22</v>
      </c>
      <c r="J2893" t="b">
        <v>1</v>
      </c>
      <c r="K2893" t="s">
        <v>1467</v>
      </c>
      <c r="M2893" t="b">
        <v>0</v>
      </c>
      <c r="N2893" t="s">
        <v>25</v>
      </c>
      <c r="O2893">
        <v>15777</v>
      </c>
      <c r="P2893">
        <v>369703</v>
      </c>
      <c r="Q2893" t="b">
        <v>0</v>
      </c>
      <c r="R2893">
        <v>20171011</v>
      </c>
    </row>
    <row r="2894" spans="1:18" hidden="1" x14ac:dyDescent="0.25">
      <c r="A2894">
        <v>2014</v>
      </c>
      <c r="B2894" t="s">
        <v>62</v>
      </c>
      <c r="C2894" t="s">
        <v>63</v>
      </c>
      <c r="D2894">
        <v>15</v>
      </c>
      <c r="E2894">
        <v>95</v>
      </c>
      <c r="F2894">
        <v>82</v>
      </c>
      <c r="G2894" t="s">
        <v>20</v>
      </c>
      <c r="H2894" t="s">
        <v>21</v>
      </c>
      <c r="I2894" t="s">
        <v>22</v>
      </c>
      <c r="J2894" t="b">
        <v>1</v>
      </c>
      <c r="K2894" t="s">
        <v>1661</v>
      </c>
      <c r="L2894" t="s">
        <v>24</v>
      </c>
      <c r="M2894" t="b">
        <v>0</v>
      </c>
      <c r="N2894" t="s">
        <v>25</v>
      </c>
      <c r="O2894">
        <v>98006</v>
      </c>
      <c r="P2894">
        <v>369703</v>
      </c>
      <c r="Q2894" t="b">
        <v>0</v>
      </c>
      <c r="R2894">
        <v>20171011</v>
      </c>
    </row>
    <row r="2895" spans="1:18" hidden="1" x14ac:dyDescent="0.25">
      <c r="A2895">
        <v>2014</v>
      </c>
      <c r="B2895" t="s">
        <v>62</v>
      </c>
      <c r="C2895" t="s">
        <v>63</v>
      </c>
      <c r="D2895">
        <v>15</v>
      </c>
      <c r="E2895">
        <v>95</v>
      </c>
      <c r="F2895">
        <v>82</v>
      </c>
      <c r="G2895" t="s">
        <v>20</v>
      </c>
      <c r="H2895" t="s">
        <v>21</v>
      </c>
      <c r="I2895" t="s">
        <v>22</v>
      </c>
      <c r="J2895" t="b">
        <v>1</v>
      </c>
      <c r="K2895" t="s">
        <v>2191</v>
      </c>
      <c r="L2895" t="s">
        <v>31</v>
      </c>
      <c r="M2895" t="b">
        <v>0</v>
      </c>
      <c r="N2895" t="s">
        <v>25</v>
      </c>
      <c r="O2895">
        <v>8941</v>
      </c>
      <c r="P2895">
        <v>369703</v>
      </c>
      <c r="Q2895" t="b">
        <v>0</v>
      </c>
      <c r="R2895">
        <v>20171011</v>
      </c>
    </row>
    <row r="2896" spans="1:18" hidden="1" x14ac:dyDescent="0.25">
      <c r="A2896">
        <v>2014</v>
      </c>
      <c r="B2896" t="s">
        <v>62</v>
      </c>
      <c r="C2896" t="s">
        <v>63</v>
      </c>
      <c r="D2896">
        <v>15</v>
      </c>
      <c r="E2896">
        <v>95</v>
      </c>
      <c r="F2896">
        <v>82</v>
      </c>
      <c r="G2896" t="s">
        <v>20</v>
      </c>
      <c r="H2896" t="s">
        <v>21</v>
      </c>
      <c r="I2896" t="s">
        <v>22</v>
      </c>
      <c r="J2896" t="b">
        <v>1</v>
      </c>
      <c r="K2896" t="s">
        <v>2192</v>
      </c>
      <c r="L2896" t="s">
        <v>29</v>
      </c>
      <c r="M2896" t="b">
        <v>0</v>
      </c>
      <c r="N2896" t="s">
        <v>25</v>
      </c>
      <c r="O2896">
        <v>246827</v>
      </c>
      <c r="P2896">
        <v>369703</v>
      </c>
      <c r="Q2896" t="b">
        <v>0</v>
      </c>
      <c r="R2896">
        <v>20171011</v>
      </c>
    </row>
    <row r="2897" spans="1:18" hidden="1" x14ac:dyDescent="0.25">
      <c r="A2897">
        <v>2014</v>
      </c>
      <c r="B2897" t="s">
        <v>62</v>
      </c>
      <c r="C2897" t="s">
        <v>63</v>
      </c>
      <c r="D2897">
        <v>15</v>
      </c>
      <c r="E2897">
        <v>95</v>
      </c>
      <c r="F2897">
        <v>82</v>
      </c>
      <c r="G2897" t="s">
        <v>20</v>
      </c>
      <c r="H2897" t="s">
        <v>21</v>
      </c>
      <c r="I2897" t="s">
        <v>22</v>
      </c>
      <c r="J2897" t="b">
        <v>1</v>
      </c>
      <c r="K2897" t="s">
        <v>1471</v>
      </c>
      <c r="M2897" t="b">
        <v>0</v>
      </c>
      <c r="N2897" t="s">
        <v>25</v>
      </c>
      <c r="O2897">
        <v>152</v>
      </c>
      <c r="P2897">
        <v>369703</v>
      </c>
      <c r="Q2897" t="b">
        <v>0</v>
      </c>
      <c r="R2897">
        <v>20171011</v>
      </c>
    </row>
    <row r="2898" spans="1:18" hidden="1" x14ac:dyDescent="0.25">
      <c r="A2898">
        <v>2014</v>
      </c>
      <c r="B2898" t="s">
        <v>275</v>
      </c>
      <c r="C2898" t="s">
        <v>276</v>
      </c>
      <c r="D2898">
        <v>16</v>
      </c>
      <c r="E2898">
        <v>82</v>
      </c>
      <c r="F2898">
        <v>63</v>
      </c>
      <c r="G2898" t="s">
        <v>20</v>
      </c>
      <c r="H2898" t="s">
        <v>21</v>
      </c>
      <c r="I2898" t="s">
        <v>22</v>
      </c>
      <c r="J2898" t="b">
        <v>0</v>
      </c>
      <c r="K2898" t="s">
        <v>2193</v>
      </c>
      <c r="L2898" t="s">
        <v>29</v>
      </c>
      <c r="M2898" t="b">
        <v>0</v>
      </c>
      <c r="N2898" t="s">
        <v>25</v>
      </c>
      <c r="O2898">
        <v>151574</v>
      </c>
      <c r="P2898">
        <v>437170</v>
      </c>
      <c r="Q2898" t="b">
        <v>0</v>
      </c>
      <c r="R2898">
        <v>20171011</v>
      </c>
    </row>
    <row r="2899" spans="1:18" hidden="1" x14ac:dyDescent="0.25">
      <c r="A2899">
        <v>2014</v>
      </c>
      <c r="B2899" t="s">
        <v>275</v>
      </c>
      <c r="C2899" t="s">
        <v>276</v>
      </c>
      <c r="D2899">
        <v>16</v>
      </c>
      <c r="E2899">
        <v>82</v>
      </c>
      <c r="F2899">
        <v>63</v>
      </c>
      <c r="G2899" t="s">
        <v>20</v>
      </c>
      <c r="H2899" t="s">
        <v>21</v>
      </c>
      <c r="I2899" t="s">
        <v>22</v>
      </c>
      <c r="J2899" t="b">
        <v>0</v>
      </c>
      <c r="K2899" t="s">
        <v>2194</v>
      </c>
      <c r="L2899" t="s">
        <v>24</v>
      </c>
      <c r="M2899" t="b">
        <v>0</v>
      </c>
      <c r="N2899" t="s">
        <v>25</v>
      </c>
      <c r="O2899">
        <v>285596</v>
      </c>
      <c r="P2899">
        <v>437170</v>
      </c>
      <c r="Q2899" t="b">
        <v>0</v>
      </c>
      <c r="R2899">
        <v>20171011</v>
      </c>
    </row>
    <row r="2900" spans="1:18" hidden="1" x14ac:dyDescent="0.25">
      <c r="A2900">
        <v>2014</v>
      </c>
      <c r="B2900" t="s">
        <v>279</v>
      </c>
      <c r="C2900" t="s">
        <v>280</v>
      </c>
      <c r="D2900">
        <v>17</v>
      </c>
      <c r="E2900">
        <v>33</v>
      </c>
      <c r="F2900">
        <v>21</v>
      </c>
      <c r="G2900" t="s">
        <v>20</v>
      </c>
      <c r="H2900" t="s">
        <v>21</v>
      </c>
      <c r="I2900" t="s">
        <v>22</v>
      </c>
      <c r="J2900" t="b">
        <v>0</v>
      </c>
      <c r="K2900" t="s">
        <v>1196</v>
      </c>
      <c r="L2900" t="s">
        <v>29</v>
      </c>
      <c r="M2900" t="b">
        <v>0</v>
      </c>
      <c r="N2900" t="s">
        <v>25</v>
      </c>
      <c r="O2900">
        <v>1929637</v>
      </c>
      <c r="P2900">
        <v>3603519</v>
      </c>
      <c r="Q2900" t="b">
        <v>0</v>
      </c>
      <c r="R2900">
        <v>20171011</v>
      </c>
    </row>
    <row r="2901" spans="1:18" hidden="1" x14ac:dyDescent="0.25">
      <c r="A2901">
        <v>2014</v>
      </c>
      <c r="B2901" t="s">
        <v>279</v>
      </c>
      <c r="C2901" t="s">
        <v>280</v>
      </c>
      <c r="D2901">
        <v>17</v>
      </c>
      <c r="E2901">
        <v>33</v>
      </c>
      <c r="F2901">
        <v>21</v>
      </c>
      <c r="G2901" t="s">
        <v>20</v>
      </c>
      <c r="H2901" t="s">
        <v>21</v>
      </c>
      <c r="I2901" t="s">
        <v>22</v>
      </c>
      <c r="J2901" t="b">
        <v>0</v>
      </c>
      <c r="K2901" t="s">
        <v>2195</v>
      </c>
      <c r="L2901" t="s">
        <v>31</v>
      </c>
      <c r="M2901" t="b">
        <v>0</v>
      </c>
      <c r="N2901" t="s">
        <v>25</v>
      </c>
      <c r="O2901">
        <v>135316</v>
      </c>
      <c r="P2901">
        <v>3603519</v>
      </c>
      <c r="Q2901" t="b">
        <v>0</v>
      </c>
      <c r="R2901">
        <v>20171011</v>
      </c>
    </row>
    <row r="2902" spans="1:18" hidden="1" x14ac:dyDescent="0.25">
      <c r="A2902">
        <v>2014</v>
      </c>
      <c r="B2902" t="s">
        <v>279</v>
      </c>
      <c r="C2902" t="s">
        <v>280</v>
      </c>
      <c r="D2902">
        <v>17</v>
      </c>
      <c r="E2902">
        <v>33</v>
      </c>
      <c r="F2902">
        <v>21</v>
      </c>
      <c r="G2902" t="s">
        <v>20</v>
      </c>
      <c r="H2902" t="s">
        <v>21</v>
      </c>
      <c r="I2902" t="s">
        <v>22</v>
      </c>
      <c r="J2902" t="b">
        <v>0</v>
      </c>
      <c r="K2902" t="s">
        <v>2196</v>
      </c>
      <c r="L2902" t="s">
        <v>24</v>
      </c>
      <c r="M2902" t="b">
        <v>0</v>
      </c>
      <c r="N2902" t="s">
        <v>25</v>
      </c>
      <c r="O2902">
        <v>1538522</v>
      </c>
      <c r="P2902">
        <v>3603519</v>
      </c>
      <c r="Q2902" t="b">
        <v>0</v>
      </c>
      <c r="R2902">
        <v>20171011</v>
      </c>
    </row>
    <row r="2903" spans="1:18" hidden="1" x14ac:dyDescent="0.25">
      <c r="A2903">
        <v>2014</v>
      </c>
      <c r="B2903" t="s">
        <v>279</v>
      </c>
      <c r="C2903" t="s">
        <v>280</v>
      </c>
      <c r="D2903">
        <v>17</v>
      </c>
      <c r="E2903">
        <v>33</v>
      </c>
      <c r="F2903">
        <v>21</v>
      </c>
      <c r="G2903" t="s">
        <v>20</v>
      </c>
      <c r="H2903" t="s">
        <v>21</v>
      </c>
      <c r="I2903" t="s">
        <v>22</v>
      </c>
      <c r="J2903" t="b">
        <v>0</v>
      </c>
      <c r="K2903" t="s">
        <v>193</v>
      </c>
      <c r="L2903" t="s">
        <v>193</v>
      </c>
      <c r="M2903" t="b">
        <v>1</v>
      </c>
      <c r="N2903" t="s">
        <v>25</v>
      </c>
      <c r="O2903">
        <v>12</v>
      </c>
      <c r="P2903">
        <v>3603519</v>
      </c>
      <c r="Q2903" t="b">
        <v>0</v>
      </c>
      <c r="R2903">
        <v>20171011</v>
      </c>
    </row>
    <row r="2904" spans="1:18" hidden="1" x14ac:dyDescent="0.25">
      <c r="A2904">
        <v>2014</v>
      </c>
      <c r="B2904" t="s">
        <v>279</v>
      </c>
      <c r="C2904" t="s">
        <v>280</v>
      </c>
      <c r="D2904">
        <v>17</v>
      </c>
      <c r="E2904">
        <v>33</v>
      </c>
      <c r="F2904">
        <v>21</v>
      </c>
      <c r="G2904" t="s">
        <v>20</v>
      </c>
      <c r="H2904" t="s">
        <v>21</v>
      </c>
      <c r="I2904" t="s">
        <v>22</v>
      </c>
      <c r="J2904" t="b">
        <v>0</v>
      </c>
      <c r="K2904" t="s">
        <v>193</v>
      </c>
      <c r="L2904" t="s">
        <v>193</v>
      </c>
      <c r="M2904" t="b">
        <v>1</v>
      </c>
      <c r="N2904" t="s">
        <v>25</v>
      </c>
      <c r="O2904">
        <v>1</v>
      </c>
      <c r="P2904">
        <v>3603519</v>
      </c>
      <c r="Q2904" t="b">
        <v>0</v>
      </c>
      <c r="R2904">
        <v>20171011</v>
      </c>
    </row>
    <row r="2905" spans="1:18" hidden="1" x14ac:dyDescent="0.25">
      <c r="A2905">
        <v>2014</v>
      </c>
      <c r="B2905" t="s">
        <v>279</v>
      </c>
      <c r="C2905" t="s">
        <v>280</v>
      </c>
      <c r="D2905">
        <v>17</v>
      </c>
      <c r="E2905">
        <v>33</v>
      </c>
      <c r="F2905">
        <v>21</v>
      </c>
      <c r="G2905" t="s">
        <v>20</v>
      </c>
      <c r="H2905" t="s">
        <v>21</v>
      </c>
      <c r="I2905" t="s">
        <v>22</v>
      </c>
      <c r="J2905" t="b">
        <v>0</v>
      </c>
      <c r="K2905" t="s">
        <v>193</v>
      </c>
      <c r="L2905" t="s">
        <v>193</v>
      </c>
      <c r="M2905" t="b">
        <v>1</v>
      </c>
      <c r="N2905" t="s">
        <v>25</v>
      </c>
      <c r="O2905">
        <v>31</v>
      </c>
      <c r="P2905">
        <v>3603519</v>
      </c>
      <c r="Q2905" t="b">
        <v>0</v>
      </c>
      <c r="R2905">
        <v>20171011</v>
      </c>
    </row>
    <row r="2906" spans="1:18" hidden="1" x14ac:dyDescent="0.25">
      <c r="A2906">
        <v>2014</v>
      </c>
      <c r="B2906" t="s">
        <v>286</v>
      </c>
      <c r="C2906" t="s">
        <v>287</v>
      </c>
      <c r="D2906">
        <v>19</v>
      </c>
      <c r="E2906">
        <v>42</v>
      </c>
      <c r="F2906">
        <v>31</v>
      </c>
      <c r="G2906" t="s">
        <v>20</v>
      </c>
      <c r="H2906" t="s">
        <v>21</v>
      </c>
      <c r="I2906" t="s">
        <v>22</v>
      </c>
      <c r="J2906" t="b">
        <v>0</v>
      </c>
      <c r="K2906" t="s">
        <v>2197</v>
      </c>
      <c r="L2906" t="s">
        <v>31</v>
      </c>
      <c r="M2906" t="b">
        <v>0</v>
      </c>
      <c r="N2906" t="s">
        <v>25</v>
      </c>
      <c r="O2906">
        <v>8232</v>
      </c>
      <c r="P2906">
        <v>1129700</v>
      </c>
      <c r="Q2906" t="b">
        <v>0</v>
      </c>
      <c r="R2906">
        <v>20171011</v>
      </c>
    </row>
    <row r="2907" spans="1:18" hidden="1" x14ac:dyDescent="0.25">
      <c r="A2907">
        <v>2014</v>
      </c>
      <c r="B2907" t="s">
        <v>286</v>
      </c>
      <c r="C2907" t="s">
        <v>287</v>
      </c>
      <c r="D2907">
        <v>19</v>
      </c>
      <c r="E2907">
        <v>42</v>
      </c>
      <c r="F2907">
        <v>31</v>
      </c>
      <c r="G2907" t="s">
        <v>20</v>
      </c>
      <c r="H2907" t="s">
        <v>21</v>
      </c>
      <c r="I2907" t="s">
        <v>22</v>
      </c>
      <c r="J2907" t="b">
        <v>0</v>
      </c>
      <c r="K2907" t="s">
        <v>2198</v>
      </c>
      <c r="L2907" t="s">
        <v>27</v>
      </c>
      <c r="M2907" t="b">
        <v>0</v>
      </c>
      <c r="N2907" t="s">
        <v>25</v>
      </c>
      <c r="O2907">
        <v>26815</v>
      </c>
      <c r="P2907">
        <v>1129700</v>
      </c>
      <c r="Q2907" t="b">
        <v>0</v>
      </c>
      <c r="R2907">
        <v>20171011</v>
      </c>
    </row>
    <row r="2908" spans="1:18" hidden="1" x14ac:dyDescent="0.25">
      <c r="A2908">
        <v>2014</v>
      </c>
      <c r="B2908" t="s">
        <v>286</v>
      </c>
      <c r="C2908" t="s">
        <v>287</v>
      </c>
      <c r="D2908">
        <v>19</v>
      </c>
      <c r="E2908">
        <v>42</v>
      </c>
      <c r="F2908">
        <v>31</v>
      </c>
      <c r="G2908" t="s">
        <v>20</v>
      </c>
      <c r="H2908" t="s">
        <v>21</v>
      </c>
      <c r="I2908" t="s">
        <v>22</v>
      </c>
      <c r="J2908" t="b">
        <v>0</v>
      </c>
      <c r="K2908" t="s">
        <v>193</v>
      </c>
      <c r="L2908" t="s">
        <v>193</v>
      </c>
      <c r="M2908" t="b">
        <v>1</v>
      </c>
      <c r="N2908" t="s">
        <v>25</v>
      </c>
      <c r="O2908">
        <v>1111</v>
      </c>
      <c r="P2908">
        <v>1129700</v>
      </c>
      <c r="Q2908" t="b">
        <v>0</v>
      </c>
      <c r="R2908">
        <v>20171011</v>
      </c>
    </row>
    <row r="2909" spans="1:18" hidden="1" x14ac:dyDescent="0.25">
      <c r="A2909">
        <v>2014</v>
      </c>
      <c r="B2909" t="s">
        <v>286</v>
      </c>
      <c r="C2909" t="s">
        <v>287</v>
      </c>
      <c r="D2909">
        <v>19</v>
      </c>
      <c r="E2909">
        <v>42</v>
      </c>
      <c r="F2909">
        <v>31</v>
      </c>
      <c r="G2909" t="s">
        <v>20</v>
      </c>
      <c r="H2909" t="s">
        <v>21</v>
      </c>
      <c r="I2909" t="s">
        <v>22</v>
      </c>
      <c r="J2909" t="b">
        <v>0</v>
      </c>
      <c r="K2909" t="s">
        <v>2199</v>
      </c>
      <c r="L2909" t="s">
        <v>2200</v>
      </c>
      <c r="M2909" t="b">
        <v>0</v>
      </c>
      <c r="N2909" t="s">
        <v>25</v>
      </c>
      <c r="O2909">
        <v>5873</v>
      </c>
      <c r="P2909">
        <v>1129700</v>
      </c>
      <c r="Q2909" t="b">
        <v>0</v>
      </c>
      <c r="R2909">
        <v>20171011</v>
      </c>
    </row>
    <row r="2910" spans="1:18" hidden="1" x14ac:dyDescent="0.25">
      <c r="A2910">
        <v>2014</v>
      </c>
      <c r="B2910" t="s">
        <v>286</v>
      </c>
      <c r="C2910" t="s">
        <v>287</v>
      </c>
      <c r="D2910">
        <v>19</v>
      </c>
      <c r="E2910">
        <v>42</v>
      </c>
      <c r="F2910">
        <v>31</v>
      </c>
      <c r="G2910" t="s">
        <v>20</v>
      </c>
      <c r="H2910" t="s">
        <v>21</v>
      </c>
      <c r="I2910" t="s">
        <v>22</v>
      </c>
      <c r="J2910" t="b">
        <v>0</v>
      </c>
      <c r="K2910" t="s">
        <v>2201</v>
      </c>
      <c r="L2910" t="s">
        <v>563</v>
      </c>
      <c r="M2910" t="b">
        <v>0</v>
      </c>
      <c r="N2910" t="s">
        <v>25</v>
      </c>
      <c r="O2910">
        <v>4724</v>
      </c>
      <c r="P2910">
        <v>1129700</v>
      </c>
      <c r="Q2910" t="b">
        <v>0</v>
      </c>
      <c r="R2910">
        <v>20171011</v>
      </c>
    </row>
    <row r="2911" spans="1:18" hidden="1" x14ac:dyDescent="0.25">
      <c r="A2911">
        <v>2014</v>
      </c>
      <c r="B2911" t="s">
        <v>286</v>
      </c>
      <c r="C2911" t="s">
        <v>287</v>
      </c>
      <c r="D2911">
        <v>19</v>
      </c>
      <c r="E2911">
        <v>42</v>
      </c>
      <c r="F2911">
        <v>31</v>
      </c>
      <c r="G2911" t="s">
        <v>20</v>
      </c>
      <c r="H2911" t="s">
        <v>21</v>
      </c>
      <c r="I2911" t="s">
        <v>22</v>
      </c>
      <c r="J2911" t="b">
        <v>0</v>
      </c>
      <c r="K2911" t="s">
        <v>2202</v>
      </c>
      <c r="L2911" t="s">
        <v>24</v>
      </c>
      <c r="M2911" t="b">
        <v>0</v>
      </c>
      <c r="N2911" t="s">
        <v>25</v>
      </c>
      <c r="O2911">
        <v>588575</v>
      </c>
      <c r="P2911">
        <v>1129700</v>
      </c>
      <c r="Q2911" t="b">
        <v>0</v>
      </c>
      <c r="R2911">
        <v>20171011</v>
      </c>
    </row>
    <row r="2912" spans="1:18" hidden="1" x14ac:dyDescent="0.25">
      <c r="A2912">
        <v>2014</v>
      </c>
      <c r="B2912" t="s">
        <v>286</v>
      </c>
      <c r="C2912" t="s">
        <v>287</v>
      </c>
      <c r="D2912">
        <v>19</v>
      </c>
      <c r="E2912">
        <v>42</v>
      </c>
      <c r="F2912">
        <v>31</v>
      </c>
      <c r="G2912" t="s">
        <v>20</v>
      </c>
      <c r="H2912" t="s">
        <v>21</v>
      </c>
      <c r="I2912" t="s">
        <v>22</v>
      </c>
      <c r="J2912" t="b">
        <v>0</v>
      </c>
      <c r="K2912" t="s">
        <v>2203</v>
      </c>
      <c r="L2912" t="s">
        <v>29</v>
      </c>
      <c r="M2912" t="b">
        <v>0</v>
      </c>
      <c r="N2912" t="s">
        <v>25</v>
      </c>
      <c r="O2912">
        <v>494370</v>
      </c>
      <c r="P2912">
        <v>1129700</v>
      </c>
      <c r="Q2912" t="b">
        <v>0</v>
      </c>
      <c r="R2912">
        <v>20171011</v>
      </c>
    </row>
    <row r="2913" spans="1:18" hidden="1" x14ac:dyDescent="0.25">
      <c r="A2913">
        <v>2014</v>
      </c>
      <c r="B2913" t="s">
        <v>292</v>
      </c>
      <c r="C2913" t="s">
        <v>293</v>
      </c>
      <c r="D2913">
        <v>20</v>
      </c>
      <c r="E2913">
        <v>47</v>
      </c>
      <c r="F2913">
        <v>32</v>
      </c>
      <c r="G2913" t="s">
        <v>20</v>
      </c>
      <c r="H2913" t="s">
        <v>21</v>
      </c>
      <c r="I2913" t="s">
        <v>22</v>
      </c>
      <c r="J2913" t="b">
        <v>0</v>
      </c>
      <c r="K2913" t="s">
        <v>2204</v>
      </c>
      <c r="L2913" t="s">
        <v>27</v>
      </c>
      <c r="M2913" t="b">
        <v>0</v>
      </c>
      <c r="N2913" t="s">
        <v>25</v>
      </c>
      <c r="O2913">
        <v>368372</v>
      </c>
      <c r="P2913">
        <v>866191</v>
      </c>
      <c r="Q2913" t="b">
        <v>0</v>
      </c>
      <c r="R2913">
        <v>20171011</v>
      </c>
    </row>
    <row r="2914" spans="1:18" hidden="1" x14ac:dyDescent="0.25">
      <c r="A2914">
        <v>2014</v>
      </c>
      <c r="B2914" t="s">
        <v>292</v>
      </c>
      <c r="C2914" t="s">
        <v>293</v>
      </c>
      <c r="D2914">
        <v>20</v>
      </c>
      <c r="E2914">
        <v>47</v>
      </c>
      <c r="F2914">
        <v>32</v>
      </c>
      <c r="G2914" t="s">
        <v>20</v>
      </c>
      <c r="H2914" t="s">
        <v>21</v>
      </c>
      <c r="I2914" t="s">
        <v>22</v>
      </c>
      <c r="J2914" t="b">
        <v>0</v>
      </c>
      <c r="K2914" t="s">
        <v>1203</v>
      </c>
      <c r="L2914" t="s">
        <v>24</v>
      </c>
      <c r="M2914" t="b">
        <v>0</v>
      </c>
      <c r="N2914" t="s">
        <v>25</v>
      </c>
      <c r="O2914">
        <v>460350</v>
      </c>
      <c r="P2914">
        <v>866191</v>
      </c>
      <c r="Q2914" t="b">
        <v>0</v>
      </c>
      <c r="R2914">
        <v>20171011</v>
      </c>
    </row>
    <row r="2915" spans="1:18" hidden="1" x14ac:dyDescent="0.25">
      <c r="A2915">
        <v>2014</v>
      </c>
      <c r="B2915" t="s">
        <v>292</v>
      </c>
      <c r="C2915" t="s">
        <v>293</v>
      </c>
      <c r="D2915">
        <v>20</v>
      </c>
      <c r="E2915">
        <v>47</v>
      </c>
      <c r="F2915">
        <v>32</v>
      </c>
      <c r="G2915" t="s">
        <v>20</v>
      </c>
      <c r="H2915" t="s">
        <v>21</v>
      </c>
      <c r="I2915" t="s">
        <v>22</v>
      </c>
      <c r="J2915" t="b">
        <v>0</v>
      </c>
      <c r="K2915" t="s">
        <v>2205</v>
      </c>
      <c r="L2915" t="s">
        <v>31</v>
      </c>
      <c r="M2915" t="b">
        <v>0</v>
      </c>
      <c r="N2915" t="s">
        <v>25</v>
      </c>
      <c r="O2915">
        <v>37469</v>
      </c>
      <c r="P2915">
        <v>866191</v>
      </c>
      <c r="Q2915" t="b">
        <v>0</v>
      </c>
      <c r="R2915">
        <v>20171011</v>
      </c>
    </row>
    <row r="2916" spans="1:18" hidden="1" x14ac:dyDescent="0.25">
      <c r="A2916">
        <v>2014</v>
      </c>
      <c r="B2916" t="s">
        <v>298</v>
      </c>
      <c r="C2916" t="s">
        <v>299</v>
      </c>
      <c r="D2916">
        <v>21</v>
      </c>
      <c r="E2916">
        <v>61</v>
      </c>
      <c r="F2916">
        <v>51</v>
      </c>
      <c r="G2916" t="s">
        <v>20</v>
      </c>
      <c r="H2916" t="s">
        <v>21</v>
      </c>
      <c r="I2916" t="s">
        <v>22</v>
      </c>
      <c r="J2916" t="b">
        <v>0</v>
      </c>
      <c r="K2916" t="s">
        <v>193</v>
      </c>
      <c r="L2916" t="s">
        <v>193</v>
      </c>
      <c r="M2916" t="b">
        <v>1</v>
      </c>
      <c r="N2916" t="s">
        <v>25</v>
      </c>
      <c r="O2916">
        <v>17</v>
      </c>
      <c r="P2916">
        <v>1435868</v>
      </c>
      <c r="Q2916" t="b">
        <v>0</v>
      </c>
      <c r="R2916">
        <v>20171011</v>
      </c>
    </row>
    <row r="2917" spans="1:18" hidden="1" x14ac:dyDescent="0.25">
      <c r="A2917">
        <v>2014</v>
      </c>
      <c r="B2917" t="s">
        <v>298</v>
      </c>
      <c r="C2917" t="s">
        <v>299</v>
      </c>
      <c r="D2917">
        <v>21</v>
      </c>
      <c r="E2917">
        <v>61</v>
      </c>
      <c r="F2917">
        <v>51</v>
      </c>
      <c r="G2917" t="s">
        <v>20</v>
      </c>
      <c r="H2917" t="s">
        <v>21</v>
      </c>
      <c r="I2917" t="s">
        <v>22</v>
      </c>
      <c r="J2917" t="b">
        <v>0</v>
      </c>
      <c r="K2917" t="s">
        <v>2206</v>
      </c>
      <c r="L2917" t="s">
        <v>31</v>
      </c>
      <c r="M2917" t="b">
        <v>0</v>
      </c>
      <c r="N2917" t="s">
        <v>25</v>
      </c>
      <c r="O2917">
        <v>44240</v>
      </c>
      <c r="P2917">
        <v>1435868</v>
      </c>
      <c r="Q2917" t="b">
        <v>0</v>
      </c>
      <c r="R2917">
        <v>20171011</v>
      </c>
    </row>
    <row r="2918" spans="1:18" hidden="1" x14ac:dyDescent="0.25">
      <c r="A2918">
        <v>2014</v>
      </c>
      <c r="B2918" t="s">
        <v>298</v>
      </c>
      <c r="C2918" t="s">
        <v>299</v>
      </c>
      <c r="D2918">
        <v>21</v>
      </c>
      <c r="E2918">
        <v>61</v>
      </c>
      <c r="F2918">
        <v>51</v>
      </c>
      <c r="G2918" t="s">
        <v>20</v>
      </c>
      <c r="H2918" t="s">
        <v>21</v>
      </c>
      <c r="I2918" t="s">
        <v>22</v>
      </c>
      <c r="J2918" t="b">
        <v>0</v>
      </c>
      <c r="K2918" t="s">
        <v>193</v>
      </c>
      <c r="L2918" t="s">
        <v>193</v>
      </c>
      <c r="M2918" t="b">
        <v>1</v>
      </c>
      <c r="N2918" t="s">
        <v>25</v>
      </c>
      <c r="O2918">
        <v>53</v>
      </c>
      <c r="P2918">
        <v>1435868</v>
      </c>
      <c r="Q2918" t="b">
        <v>0</v>
      </c>
      <c r="R2918">
        <v>20171011</v>
      </c>
    </row>
    <row r="2919" spans="1:18" hidden="1" x14ac:dyDescent="0.25">
      <c r="A2919">
        <v>2014</v>
      </c>
      <c r="B2919" t="s">
        <v>298</v>
      </c>
      <c r="C2919" t="s">
        <v>299</v>
      </c>
      <c r="D2919">
        <v>21</v>
      </c>
      <c r="E2919">
        <v>61</v>
      </c>
      <c r="F2919">
        <v>51</v>
      </c>
      <c r="G2919" t="s">
        <v>20</v>
      </c>
      <c r="H2919" t="s">
        <v>21</v>
      </c>
      <c r="I2919" t="s">
        <v>22</v>
      </c>
      <c r="J2919" t="b">
        <v>0</v>
      </c>
      <c r="K2919" t="s">
        <v>2207</v>
      </c>
      <c r="L2919" t="s">
        <v>29</v>
      </c>
      <c r="M2919" t="b">
        <v>0</v>
      </c>
      <c r="N2919" t="s">
        <v>25</v>
      </c>
      <c r="O2919">
        <v>584698</v>
      </c>
      <c r="P2919">
        <v>1435868</v>
      </c>
      <c r="Q2919" t="b">
        <v>0</v>
      </c>
      <c r="R2919">
        <v>20171011</v>
      </c>
    </row>
    <row r="2920" spans="1:18" hidden="1" x14ac:dyDescent="0.25">
      <c r="A2920">
        <v>2014</v>
      </c>
      <c r="B2920" t="s">
        <v>298</v>
      </c>
      <c r="C2920" t="s">
        <v>299</v>
      </c>
      <c r="D2920">
        <v>21</v>
      </c>
      <c r="E2920">
        <v>61</v>
      </c>
      <c r="F2920">
        <v>51</v>
      </c>
      <c r="G2920" t="s">
        <v>20</v>
      </c>
      <c r="H2920" t="s">
        <v>21</v>
      </c>
      <c r="I2920" t="s">
        <v>22</v>
      </c>
      <c r="J2920" t="b">
        <v>0</v>
      </c>
      <c r="K2920" t="s">
        <v>2208</v>
      </c>
      <c r="L2920" t="s">
        <v>24</v>
      </c>
      <c r="M2920" t="b">
        <v>0</v>
      </c>
      <c r="N2920" t="s">
        <v>25</v>
      </c>
      <c r="O2920">
        <v>806787</v>
      </c>
      <c r="P2920">
        <v>1435868</v>
      </c>
      <c r="Q2920" t="b">
        <v>0</v>
      </c>
      <c r="R2920">
        <v>20171011</v>
      </c>
    </row>
    <row r="2921" spans="1:18" hidden="1" x14ac:dyDescent="0.25">
      <c r="A2921">
        <v>2014</v>
      </c>
      <c r="B2921" t="s">
        <v>298</v>
      </c>
      <c r="C2921" t="s">
        <v>299</v>
      </c>
      <c r="D2921">
        <v>21</v>
      </c>
      <c r="E2921">
        <v>61</v>
      </c>
      <c r="F2921">
        <v>51</v>
      </c>
      <c r="G2921" t="s">
        <v>20</v>
      </c>
      <c r="H2921" t="s">
        <v>21</v>
      </c>
      <c r="I2921" t="s">
        <v>22</v>
      </c>
      <c r="J2921" t="b">
        <v>0</v>
      </c>
      <c r="K2921" t="s">
        <v>193</v>
      </c>
      <c r="L2921" t="s">
        <v>193</v>
      </c>
      <c r="M2921" t="b">
        <v>1</v>
      </c>
      <c r="N2921" t="s">
        <v>25</v>
      </c>
      <c r="O2921">
        <v>9</v>
      </c>
      <c r="P2921">
        <v>1435868</v>
      </c>
      <c r="Q2921" t="b">
        <v>0</v>
      </c>
      <c r="R2921">
        <v>20171011</v>
      </c>
    </row>
    <row r="2922" spans="1:18" hidden="1" x14ac:dyDescent="0.25">
      <c r="A2922">
        <v>2014</v>
      </c>
      <c r="B2922" t="s">
        <v>298</v>
      </c>
      <c r="C2922" t="s">
        <v>299</v>
      </c>
      <c r="D2922">
        <v>21</v>
      </c>
      <c r="E2922">
        <v>61</v>
      </c>
      <c r="F2922">
        <v>51</v>
      </c>
      <c r="G2922" t="s">
        <v>20</v>
      </c>
      <c r="H2922" t="s">
        <v>21</v>
      </c>
      <c r="I2922" t="s">
        <v>22</v>
      </c>
      <c r="J2922" t="b">
        <v>0</v>
      </c>
      <c r="K2922" t="s">
        <v>2209</v>
      </c>
      <c r="M2922" t="b">
        <v>1</v>
      </c>
      <c r="N2922" t="s">
        <v>25</v>
      </c>
      <c r="O2922">
        <v>64</v>
      </c>
      <c r="P2922">
        <v>1435868</v>
      </c>
      <c r="Q2922" t="b">
        <v>0</v>
      </c>
      <c r="R2922">
        <v>20171011</v>
      </c>
    </row>
    <row r="2923" spans="1:18" hidden="1" x14ac:dyDescent="0.25">
      <c r="A2923">
        <v>2014</v>
      </c>
      <c r="B2923" t="s">
        <v>303</v>
      </c>
      <c r="C2923" t="s">
        <v>304</v>
      </c>
      <c r="D2923">
        <v>22</v>
      </c>
      <c r="E2923">
        <v>72</v>
      </c>
      <c r="F2923">
        <v>45</v>
      </c>
      <c r="G2923" t="s">
        <v>20</v>
      </c>
      <c r="H2923" t="s">
        <v>21</v>
      </c>
      <c r="I2923" t="s">
        <v>22</v>
      </c>
      <c r="J2923" t="b">
        <v>0</v>
      </c>
      <c r="K2923" t="s">
        <v>2210</v>
      </c>
      <c r="L2923" t="s">
        <v>31</v>
      </c>
      <c r="M2923" t="b">
        <v>0</v>
      </c>
      <c r="N2923" t="s">
        <v>25</v>
      </c>
      <c r="O2923">
        <v>13034</v>
      </c>
      <c r="P2923">
        <v>3523183</v>
      </c>
      <c r="Q2923" t="b">
        <v>0</v>
      </c>
      <c r="R2923">
        <v>20171011</v>
      </c>
    </row>
    <row r="2924" spans="1:18" hidden="1" x14ac:dyDescent="0.25">
      <c r="A2924">
        <v>2014</v>
      </c>
      <c r="B2924" t="s">
        <v>303</v>
      </c>
      <c r="C2924" t="s">
        <v>304</v>
      </c>
      <c r="D2924">
        <v>22</v>
      </c>
      <c r="E2924">
        <v>72</v>
      </c>
      <c r="F2924">
        <v>45</v>
      </c>
      <c r="G2924" t="s">
        <v>20</v>
      </c>
      <c r="H2924" t="s">
        <v>21</v>
      </c>
      <c r="I2924" t="s">
        <v>22</v>
      </c>
      <c r="J2924" t="b">
        <v>0</v>
      </c>
      <c r="K2924" t="s">
        <v>2211</v>
      </c>
      <c r="L2924" t="s">
        <v>29</v>
      </c>
      <c r="M2924" t="b">
        <v>0</v>
      </c>
      <c r="N2924" t="s">
        <v>25</v>
      </c>
      <c r="O2924">
        <v>11323</v>
      </c>
      <c r="P2924">
        <v>3523183</v>
      </c>
      <c r="Q2924" t="b">
        <v>0</v>
      </c>
      <c r="R2924">
        <v>20171011</v>
      </c>
    </row>
    <row r="2925" spans="1:18" hidden="1" x14ac:dyDescent="0.25">
      <c r="A2925">
        <v>2014</v>
      </c>
      <c r="B2925" t="s">
        <v>303</v>
      </c>
      <c r="C2925" t="s">
        <v>304</v>
      </c>
      <c r="D2925">
        <v>22</v>
      </c>
      <c r="E2925">
        <v>72</v>
      </c>
      <c r="F2925">
        <v>45</v>
      </c>
      <c r="G2925" t="s">
        <v>20</v>
      </c>
      <c r="H2925" t="s">
        <v>21</v>
      </c>
      <c r="I2925" t="s">
        <v>22</v>
      </c>
      <c r="J2925" t="b">
        <v>0</v>
      </c>
      <c r="K2925" t="s">
        <v>2212</v>
      </c>
      <c r="L2925" t="s">
        <v>29</v>
      </c>
      <c r="M2925" t="b">
        <v>0</v>
      </c>
      <c r="N2925" t="s">
        <v>25</v>
      </c>
      <c r="O2925">
        <v>3835</v>
      </c>
      <c r="P2925">
        <v>3523183</v>
      </c>
      <c r="Q2925" t="b">
        <v>0</v>
      </c>
      <c r="R2925">
        <v>20171011</v>
      </c>
    </row>
    <row r="2926" spans="1:18" hidden="1" x14ac:dyDescent="0.25">
      <c r="A2926">
        <v>2014</v>
      </c>
      <c r="B2926" t="s">
        <v>303</v>
      </c>
      <c r="C2926" t="s">
        <v>304</v>
      </c>
      <c r="D2926">
        <v>22</v>
      </c>
      <c r="E2926">
        <v>72</v>
      </c>
      <c r="F2926">
        <v>45</v>
      </c>
      <c r="G2926" t="s">
        <v>20</v>
      </c>
      <c r="H2926" t="s">
        <v>21</v>
      </c>
      <c r="I2926" t="s">
        <v>22</v>
      </c>
      <c r="J2926" t="b">
        <v>0</v>
      </c>
      <c r="K2926" t="s">
        <v>2213</v>
      </c>
      <c r="L2926" t="s">
        <v>29</v>
      </c>
      <c r="M2926" t="b">
        <v>0</v>
      </c>
      <c r="N2926" t="s">
        <v>25</v>
      </c>
      <c r="O2926">
        <v>4673</v>
      </c>
      <c r="P2926">
        <v>3523183</v>
      </c>
      <c r="Q2926" t="b">
        <v>0</v>
      </c>
      <c r="R2926">
        <v>20171011</v>
      </c>
    </row>
    <row r="2927" spans="1:18" hidden="1" x14ac:dyDescent="0.25">
      <c r="A2927">
        <v>2014</v>
      </c>
      <c r="B2927" t="s">
        <v>303</v>
      </c>
      <c r="C2927" t="s">
        <v>304</v>
      </c>
      <c r="D2927">
        <v>22</v>
      </c>
      <c r="E2927">
        <v>72</v>
      </c>
      <c r="F2927">
        <v>45</v>
      </c>
      <c r="G2927" t="s">
        <v>20</v>
      </c>
      <c r="H2927" t="s">
        <v>21</v>
      </c>
      <c r="I2927" t="s">
        <v>22</v>
      </c>
      <c r="J2927" t="b">
        <v>0</v>
      </c>
      <c r="K2927" t="s">
        <v>2214</v>
      </c>
      <c r="L2927" t="s">
        <v>24</v>
      </c>
      <c r="M2927" t="b">
        <v>0</v>
      </c>
      <c r="N2927" t="s">
        <v>25</v>
      </c>
      <c r="O2927">
        <v>1712379</v>
      </c>
      <c r="P2927">
        <v>3523183</v>
      </c>
      <c r="Q2927" t="b">
        <v>0</v>
      </c>
      <c r="R2927">
        <v>20171011</v>
      </c>
    </row>
    <row r="2928" spans="1:18" hidden="1" x14ac:dyDescent="0.25">
      <c r="A2928">
        <v>2014</v>
      </c>
      <c r="B2928" t="s">
        <v>303</v>
      </c>
      <c r="C2928" t="s">
        <v>304</v>
      </c>
      <c r="D2928">
        <v>22</v>
      </c>
      <c r="E2928">
        <v>72</v>
      </c>
      <c r="F2928">
        <v>45</v>
      </c>
      <c r="G2928" t="s">
        <v>20</v>
      </c>
      <c r="H2928" t="s">
        <v>21</v>
      </c>
      <c r="I2928" t="s">
        <v>22</v>
      </c>
      <c r="J2928" t="b">
        <v>0</v>
      </c>
      <c r="K2928" t="s">
        <v>1213</v>
      </c>
      <c r="L2928" t="s">
        <v>29</v>
      </c>
      <c r="M2928" t="b">
        <v>0</v>
      </c>
      <c r="N2928" t="s">
        <v>25</v>
      </c>
      <c r="O2928">
        <v>1561210</v>
      </c>
      <c r="P2928">
        <v>3523183</v>
      </c>
      <c r="Q2928" t="b">
        <v>0</v>
      </c>
      <c r="R2928">
        <v>20171011</v>
      </c>
    </row>
    <row r="2929" spans="1:18" hidden="1" x14ac:dyDescent="0.25">
      <c r="A2929">
        <v>2014</v>
      </c>
      <c r="B2929" t="s">
        <v>303</v>
      </c>
      <c r="C2929" t="s">
        <v>304</v>
      </c>
      <c r="D2929">
        <v>22</v>
      </c>
      <c r="E2929">
        <v>72</v>
      </c>
      <c r="F2929">
        <v>45</v>
      </c>
      <c r="G2929" t="s">
        <v>20</v>
      </c>
      <c r="H2929" t="s">
        <v>21</v>
      </c>
      <c r="I2929" t="s">
        <v>22</v>
      </c>
      <c r="J2929" t="b">
        <v>0</v>
      </c>
      <c r="K2929" t="s">
        <v>2215</v>
      </c>
      <c r="L2929" t="s">
        <v>24</v>
      </c>
      <c r="M2929" t="b">
        <v>0</v>
      </c>
      <c r="N2929" t="s">
        <v>25</v>
      </c>
      <c r="O2929">
        <v>14173</v>
      </c>
      <c r="P2929">
        <v>3523183</v>
      </c>
      <c r="Q2929" t="b">
        <v>0</v>
      </c>
      <c r="R2929">
        <v>20171011</v>
      </c>
    </row>
    <row r="2930" spans="1:18" hidden="1" x14ac:dyDescent="0.25">
      <c r="A2930">
        <v>2014</v>
      </c>
      <c r="B2930" t="s">
        <v>303</v>
      </c>
      <c r="C2930" t="s">
        <v>304</v>
      </c>
      <c r="D2930">
        <v>22</v>
      </c>
      <c r="E2930">
        <v>72</v>
      </c>
      <c r="F2930">
        <v>45</v>
      </c>
      <c r="G2930" t="s">
        <v>20</v>
      </c>
      <c r="H2930" t="s">
        <v>21</v>
      </c>
      <c r="I2930" t="s">
        <v>22</v>
      </c>
      <c r="J2930" t="b">
        <v>0</v>
      </c>
      <c r="K2930" t="s">
        <v>2216</v>
      </c>
      <c r="L2930" t="s">
        <v>24</v>
      </c>
      <c r="M2930" t="b">
        <v>0</v>
      </c>
      <c r="N2930" t="s">
        <v>25</v>
      </c>
      <c r="O2930">
        <v>202556</v>
      </c>
      <c r="P2930">
        <v>3523183</v>
      </c>
      <c r="Q2930" t="b">
        <v>0</v>
      </c>
      <c r="R2930">
        <v>20171011</v>
      </c>
    </row>
    <row r="2931" spans="1:18" hidden="1" x14ac:dyDescent="0.25">
      <c r="A2931">
        <v>2014</v>
      </c>
      <c r="B2931" t="s">
        <v>76</v>
      </c>
      <c r="C2931" t="s">
        <v>77</v>
      </c>
      <c r="D2931">
        <v>23</v>
      </c>
      <c r="E2931">
        <v>11</v>
      </c>
      <c r="F2931">
        <v>2</v>
      </c>
      <c r="G2931" t="s">
        <v>20</v>
      </c>
      <c r="H2931" t="s">
        <v>21</v>
      </c>
      <c r="I2931" t="s">
        <v>22</v>
      </c>
      <c r="J2931" t="b">
        <v>0</v>
      </c>
      <c r="K2931" t="s">
        <v>134</v>
      </c>
      <c r="M2931" t="b">
        <v>0</v>
      </c>
      <c r="N2931" t="s">
        <v>25</v>
      </c>
      <c r="O2931">
        <v>269</v>
      </c>
      <c r="P2931">
        <v>616996</v>
      </c>
      <c r="Q2931" t="b">
        <v>0</v>
      </c>
      <c r="R2931">
        <v>20171011</v>
      </c>
    </row>
    <row r="2932" spans="1:18" hidden="1" x14ac:dyDescent="0.25">
      <c r="A2932">
        <v>2014</v>
      </c>
      <c r="B2932" t="s">
        <v>76</v>
      </c>
      <c r="C2932" t="s">
        <v>77</v>
      </c>
      <c r="D2932">
        <v>23</v>
      </c>
      <c r="E2932">
        <v>11</v>
      </c>
      <c r="F2932">
        <v>2</v>
      </c>
      <c r="G2932" t="s">
        <v>20</v>
      </c>
      <c r="H2932" t="s">
        <v>21</v>
      </c>
      <c r="I2932" t="s">
        <v>22</v>
      </c>
      <c r="J2932" t="b">
        <v>0</v>
      </c>
      <c r="K2932" t="s">
        <v>1467</v>
      </c>
      <c r="M2932" t="b">
        <v>0</v>
      </c>
      <c r="N2932" t="s">
        <v>25</v>
      </c>
      <c r="O2932">
        <v>12968</v>
      </c>
      <c r="P2932">
        <v>616996</v>
      </c>
      <c r="Q2932" t="b">
        <v>0</v>
      </c>
      <c r="R2932">
        <v>20171011</v>
      </c>
    </row>
    <row r="2933" spans="1:18" hidden="1" x14ac:dyDescent="0.25">
      <c r="A2933">
        <v>2014</v>
      </c>
      <c r="B2933" t="s">
        <v>76</v>
      </c>
      <c r="C2933" t="s">
        <v>77</v>
      </c>
      <c r="D2933">
        <v>23</v>
      </c>
      <c r="E2933">
        <v>11</v>
      </c>
      <c r="F2933">
        <v>2</v>
      </c>
      <c r="G2933" t="s">
        <v>20</v>
      </c>
      <c r="H2933" t="s">
        <v>21</v>
      </c>
      <c r="I2933" t="s">
        <v>22</v>
      </c>
      <c r="J2933" t="b">
        <v>0</v>
      </c>
      <c r="K2933" t="s">
        <v>1217</v>
      </c>
      <c r="L2933" t="s">
        <v>24</v>
      </c>
      <c r="M2933" t="b">
        <v>0</v>
      </c>
      <c r="N2933" t="s">
        <v>25</v>
      </c>
      <c r="O2933">
        <v>413505</v>
      </c>
      <c r="P2933">
        <v>616996</v>
      </c>
      <c r="Q2933" t="b">
        <v>0</v>
      </c>
      <c r="R2933">
        <v>20171011</v>
      </c>
    </row>
    <row r="2934" spans="1:18" hidden="1" x14ac:dyDescent="0.25">
      <c r="A2934">
        <v>2014</v>
      </c>
      <c r="B2934" t="s">
        <v>76</v>
      </c>
      <c r="C2934" t="s">
        <v>77</v>
      </c>
      <c r="D2934">
        <v>23</v>
      </c>
      <c r="E2934">
        <v>11</v>
      </c>
      <c r="F2934">
        <v>2</v>
      </c>
      <c r="G2934" t="s">
        <v>20</v>
      </c>
      <c r="H2934" t="s">
        <v>21</v>
      </c>
      <c r="I2934" t="s">
        <v>22</v>
      </c>
      <c r="J2934" t="b">
        <v>0</v>
      </c>
      <c r="K2934" t="s">
        <v>2217</v>
      </c>
      <c r="L2934" t="s">
        <v>29</v>
      </c>
      <c r="M2934" t="b">
        <v>0</v>
      </c>
      <c r="N2934" t="s">
        <v>25</v>
      </c>
      <c r="O2934">
        <v>190254</v>
      </c>
      <c r="P2934">
        <v>616996</v>
      </c>
      <c r="Q2934" t="b">
        <v>0</v>
      </c>
      <c r="R2934">
        <v>20171011</v>
      </c>
    </row>
    <row r="2935" spans="1:18" x14ac:dyDescent="0.25">
      <c r="A2935">
        <v>2014</v>
      </c>
      <c r="B2935" t="s">
        <v>85</v>
      </c>
      <c r="C2935" t="s">
        <v>86</v>
      </c>
      <c r="D2935">
        <v>25</v>
      </c>
      <c r="E2935">
        <v>14</v>
      </c>
      <c r="F2935">
        <v>3</v>
      </c>
      <c r="G2935" t="s">
        <v>20</v>
      </c>
      <c r="H2935" t="s">
        <v>21</v>
      </c>
      <c r="I2935" t="s">
        <v>22</v>
      </c>
      <c r="J2935" t="b">
        <v>0</v>
      </c>
      <c r="K2935" t="s">
        <v>2218</v>
      </c>
      <c r="L2935" t="s">
        <v>24</v>
      </c>
      <c r="M2935" t="b">
        <v>0</v>
      </c>
      <c r="N2935" t="s">
        <v>25</v>
      </c>
      <c r="O2935">
        <v>791950</v>
      </c>
      <c r="P2935">
        <v>2186789</v>
      </c>
      <c r="Q2935" t="b">
        <v>0</v>
      </c>
      <c r="R2935">
        <v>20171011</v>
      </c>
    </row>
    <row r="2936" spans="1:18" x14ac:dyDescent="0.25">
      <c r="A2936">
        <v>2014</v>
      </c>
      <c r="B2936" t="s">
        <v>85</v>
      </c>
      <c r="C2936" t="s">
        <v>86</v>
      </c>
      <c r="D2936">
        <v>25</v>
      </c>
      <c r="E2936">
        <v>14</v>
      </c>
      <c r="F2936">
        <v>3</v>
      </c>
      <c r="G2936" t="s">
        <v>20</v>
      </c>
      <c r="H2936" t="s">
        <v>21</v>
      </c>
      <c r="I2936" t="s">
        <v>22</v>
      </c>
      <c r="J2936" t="b">
        <v>0</v>
      </c>
      <c r="K2936" t="s">
        <v>1467</v>
      </c>
      <c r="M2936" t="b">
        <v>0</v>
      </c>
      <c r="N2936" t="s">
        <v>25</v>
      </c>
      <c r="O2936">
        <v>101817</v>
      </c>
      <c r="P2936">
        <v>2186789</v>
      </c>
      <c r="Q2936" t="b">
        <v>0</v>
      </c>
      <c r="R2936">
        <v>20171011</v>
      </c>
    </row>
    <row r="2937" spans="1:18" x14ac:dyDescent="0.25">
      <c r="A2937">
        <v>2014</v>
      </c>
      <c r="B2937" t="s">
        <v>85</v>
      </c>
      <c r="C2937" t="s">
        <v>86</v>
      </c>
      <c r="D2937">
        <v>25</v>
      </c>
      <c r="E2937">
        <v>14</v>
      </c>
      <c r="F2937">
        <v>3</v>
      </c>
      <c r="G2937" t="s">
        <v>20</v>
      </c>
      <c r="H2937" t="s">
        <v>21</v>
      </c>
      <c r="I2937" t="s">
        <v>22</v>
      </c>
      <c r="J2937" t="b">
        <v>0</v>
      </c>
      <c r="K2937" t="s">
        <v>134</v>
      </c>
      <c r="M2937" t="b">
        <v>0</v>
      </c>
      <c r="N2937" t="s">
        <v>25</v>
      </c>
      <c r="O2937">
        <v>3072</v>
      </c>
      <c r="P2937">
        <v>2186789</v>
      </c>
      <c r="Q2937" t="b">
        <v>0</v>
      </c>
      <c r="R2937">
        <v>20171011</v>
      </c>
    </row>
    <row r="2938" spans="1:18" x14ac:dyDescent="0.25">
      <c r="A2938">
        <v>2014</v>
      </c>
      <c r="B2938" t="s">
        <v>85</v>
      </c>
      <c r="C2938" t="s">
        <v>86</v>
      </c>
      <c r="D2938">
        <v>25</v>
      </c>
      <c r="E2938">
        <v>14</v>
      </c>
      <c r="F2938">
        <v>3</v>
      </c>
      <c r="G2938" t="s">
        <v>20</v>
      </c>
      <c r="H2938" t="s">
        <v>21</v>
      </c>
      <c r="I2938" t="s">
        <v>22</v>
      </c>
      <c r="J2938" t="b">
        <v>0</v>
      </c>
      <c r="K2938" t="s">
        <v>193</v>
      </c>
      <c r="L2938" t="s">
        <v>193</v>
      </c>
      <c r="M2938" t="b">
        <v>1</v>
      </c>
      <c r="N2938" t="s">
        <v>25</v>
      </c>
      <c r="O2938">
        <v>6</v>
      </c>
      <c r="P2938">
        <v>2186789</v>
      </c>
      <c r="Q2938" t="b">
        <v>0</v>
      </c>
      <c r="R2938">
        <v>20171011</v>
      </c>
    </row>
    <row r="2939" spans="1:18" x14ac:dyDescent="0.25">
      <c r="A2939">
        <v>2014</v>
      </c>
      <c r="B2939" t="s">
        <v>85</v>
      </c>
      <c r="C2939" t="s">
        <v>86</v>
      </c>
      <c r="D2939">
        <v>25</v>
      </c>
      <c r="E2939">
        <v>14</v>
      </c>
      <c r="F2939">
        <v>3</v>
      </c>
      <c r="G2939" t="s">
        <v>20</v>
      </c>
      <c r="H2939" t="s">
        <v>21</v>
      </c>
      <c r="I2939" t="s">
        <v>22</v>
      </c>
      <c r="J2939" t="b">
        <v>0</v>
      </c>
      <c r="K2939" t="s">
        <v>2219</v>
      </c>
      <c r="L2939" t="s">
        <v>29</v>
      </c>
      <c r="M2939" t="b">
        <v>0</v>
      </c>
      <c r="N2939" t="s">
        <v>25</v>
      </c>
      <c r="O2939">
        <v>1289944</v>
      </c>
      <c r="P2939">
        <v>2186789</v>
      </c>
      <c r="Q2939" t="b">
        <v>0</v>
      </c>
      <c r="R2939">
        <v>20171011</v>
      </c>
    </row>
    <row r="2940" spans="1:18" hidden="1" x14ac:dyDescent="0.25">
      <c r="A2940">
        <v>2014</v>
      </c>
      <c r="B2940" t="s">
        <v>92</v>
      </c>
      <c r="C2940" t="s">
        <v>93</v>
      </c>
      <c r="D2940">
        <v>26</v>
      </c>
      <c r="E2940">
        <v>34</v>
      </c>
      <c r="F2940">
        <v>23</v>
      </c>
      <c r="G2940" t="s">
        <v>20</v>
      </c>
      <c r="H2940" t="s">
        <v>21</v>
      </c>
      <c r="I2940" t="s">
        <v>22</v>
      </c>
      <c r="J2940" t="b">
        <v>0</v>
      </c>
      <c r="K2940" t="s">
        <v>193</v>
      </c>
      <c r="L2940" t="s">
        <v>193</v>
      </c>
      <c r="M2940" t="b">
        <v>1</v>
      </c>
      <c r="N2940" t="s">
        <v>25</v>
      </c>
      <c r="O2940">
        <v>67</v>
      </c>
      <c r="P2940">
        <v>3121771</v>
      </c>
      <c r="Q2940" t="b">
        <v>0</v>
      </c>
      <c r="R2940">
        <v>20171011</v>
      </c>
    </row>
    <row r="2941" spans="1:18" hidden="1" x14ac:dyDescent="0.25">
      <c r="A2941">
        <v>2014</v>
      </c>
      <c r="B2941" t="s">
        <v>92</v>
      </c>
      <c r="C2941" t="s">
        <v>93</v>
      </c>
      <c r="D2941">
        <v>26</v>
      </c>
      <c r="E2941">
        <v>34</v>
      </c>
      <c r="F2941">
        <v>23</v>
      </c>
      <c r="G2941" t="s">
        <v>20</v>
      </c>
      <c r="H2941" t="s">
        <v>21</v>
      </c>
      <c r="I2941" t="s">
        <v>22</v>
      </c>
      <c r="J2941" t="b">
        <v>0</v>
      </c>
      <c r="K2941" t="s">
        <v>2097</v>
      </c>
      <c r="L2941" t="s">
        <v>1193</v>
      </c>
      <c r="M2941" t="b">
        <v>0</v>
      </c>
      <c r="N2941" t="s">
        <v>25</v>
      </c>
      <c r="O2941">
        <v>37529</v>
      </c>
      <c r="P2941">
        <v>3121771</v>
      </c>
      <c r="Q2941" t="b">
        <v>0</v>
      </c>
      <c r="R2941">
        <v>20171011</v>
      </c>
    </row>
    <row r="2942" spans="1:18" hidden="1" x14ac:dyDescent="0.25">
      <c r="A2942">
        <v>2014</v>
      </c>
      <c r="B2942" t="s">
        <v>92</v>
      </c>
      <c r="C2942" t="s">
        <v>93</v>
      </c>
      <c r="D2942">
        <v>26</v>
      </c>
      <c r="E2942">
        <v>34</v>
      </c>
      <c r="F2942">
        <v>23</v>
      </c>
      <c r="G2942" t="s">
        <v>20</v>
      </c>
      <c r="H2942" t="s">
        <v>21</v>
      </c>
      <c r="I2942" t="s">
        <v>22</v>
      </c>
      <c r="J2942" t="b">
        <v>0</v>
      </c>
      <c r="K2942" t="s">
        <v>2220</v>
      </c>
      <c r="L2942" t="s">
        <v>24</v>
      </c>
      <c r="M2942" t="b">
        <v>0</v>
      </c>
      <c r="N2942" t="s">
        <v>25</v>
      </c>
      <c r="O2942">
        <v>1290199</v>
      </c>
      <c r="P2942">
        <v>3121771</v>
      </c>
      <c r="Q2942" t="b">
        <v>0</v>
      </c>
      <c r="R2942">
        <v>20171011</v>
      </c>
    </row>
    <row r="2943" spans="1:18" hidden="1" x14ac:dyDescent="0.25">
      <c r="A2943">
        <v>2014</v>
      </c>
      <c r="B2943" t="s">
        <v>92</v>
      </c>
      <c r="C2943" t="s">
        <v>93</v>
      </c>
      <c r="D2943">
        <v>26</v>
      </c>
      <c r="E2943">
        <v>34</v>
      </c>
      <c r="F2943">
        <v>23</v>
      </c>
      <c r="G2943" t="s">
        <v>20</v>
      </c>
      <c r="H2943" t="s">
        <v>21</v>
      </c>
      <c r="I2943" t="s">
        <v>22</v>
      </c>
      <c r="J2943" t="b">
        <v>0</v>
      </c>
      <c r="K2943" t="s">
        <v>2221</v>
      </c>
      <c r="L2943" t="s">
        <v>31</v>
      </c>
      <c r="M2943" t="b">
        <v>0</v>
      </c>
      <c r="N2943" t="s">
        <v>25</v>
      </c>
      <c r="O2943">
        <v>62897</v>
      </c>
      <c r="P2943">
        <v>3121771</v>
      </c>
      <c r="Q2943" t="b">
        <v>0</v>
      </c>
      <c r="R2943">
        <v>20171011</v>
      </c>
    </row>
    <row r="2944" spans="1:18" hidden="1" x14ac:dyDescent="0.25">
      <c r="A2944">
        <v>2014</v>
      </c>
      <c r="B2944" t="s">
        <v>92</v>
      </c>
      <c r="C2944" t="s">
        <v>93</v>
      </c>
      <c r="D2944">
        <v>26</v>
      </c>
      <c r="E2944">
        <v>34</v>
      </c>
      <c r="F2944">
        <v>23</v>
      </c>
      <c r="G2944" t="s">
        <v>20</v>
      </c>
      <c r="H2944" t="s">
        <v>21</v>
      </c>
      <c r="I2944" t="s">
        <v>22</v>
      </c>
      <c r="J2944" t="b">
        <v>0</v>
      </c>
      <c r="K2944" t="s">
        <v>2222</v>
      </c>
      <c r="L2944" t="s">
        <v>29</v>
      </c>
      <c r="M2944" t="b">
        <v>0</v>
      </c>
      <c r="N2944" t="s">
        <v>25</v>
      </c>
      <c r="O2944">
        <v>1704936</v>
      </c>
      <c r="P2944">
        <v>3121771</v>
      </c>
      <c r="Q2944" t="b">
        <v>0</v>
      </c>
      <c r="R2944">
        <v>20171011</v>
      </c>
    </row>
    <row r="2945" spans="1:18" hidden="1" x14ac:dyDescent="0.25">
      <c r="A2945">
        <v>2014</v>
      </c>
      <c r="B2945" t="s">
        <v>92</v>
      </c>
      <c r="C2945" t="s">
        <v>93</v>
      </c>
      <c r="D2945">
        <v>26</v>
      </c>
      <c r="E2945">
        <v>34</v>
      </c>
      <c r="F2945">
        <v>23</v>
      </c>
      <c r="G2945" t="s">
        <v>20</v>
      </c>
      <c r="H2945" t="s">
        <v>21</v>
      </c>
      <c r="I2945" t="s">
        <v>22</v>
      </c>
      <c r="J2945" t="b">
        <v>0</v>
      </c>
      <c r="K2945" t="s">
        <v>2223</v>
      </c>
      <c r="L2945" t="s">
        <v>932</v>
      </c>
      <c r="M2945" t="b">
        <v>0</v>
      </c>
      <c r="N2945" t="s">
        <v>25</v>
      </c>
      <c r="O2945">
        <v>26137</v>
      </c>
      <c r="P2945">
        <v>3121771</v>
      </c>
      <c r="Q2945" t="b">
        <v>0</v>
      </c>
      <c r="R2945">
        <v>20171011</v>
      </c>
    </row>
    <row r="2946" spans="1:18" hidden="1" x14ac:dyDescent="0.25">
      <c r="A2946">
        <v>2014</v>
      </c>
      <c r="B2946" t="s">
        <v>92</v>
      </c>
      <c r="C2946" t="s">
        <v>93</v>
      </c>
      <c r="D2946">
        <v>26</v>
      </c>
      <c r="E2946">
        <v>34</v>
      </c>
      <c r="F2946">
        <v>23</v>
      </c>
      <c r="G2946" t="s">
        <v>20</v>
      </c>
      <c r="H2946" t="s">
        <v>21</v>
      </c>
      <c r="I2946" t="s">
        <v>22</v>
      </c>
      <c r="J2946" t="b">
        <v>0</v>
      </c>
      <c r="K2946" t="s">
        <v>193</v>
      </c>
      <c r="L2946" t="s">
        <v>193</v>
      </c>
      <c r="M2946" t="b">
        <v>1</v>
      </c>
      <c r="N2946" t="s">
        <v>25</v>
      </c>
      <c r="O2946">
        <v>6</v>
      </c>
      <c r="P2946">
        <v>3121771</v>
      </c>
      <c r="Q2946" t="b">
        <v>0</v>
      </c>
      <c r="R2946">
        <v>20171011</v>
      </c>
    </row>
    <row r="2947" spans="1:18" hidden="1" x14ac:dyDescent="0.25">
      <c r="A2947">
        <v>2014</v>
      </c>
      <c r="B2947" t="s">
        <v>103</v>
      </c>
      <c r="C2947" t="s">
        <v>104</v>
      </c>
      <c r="D2947">
        <v>27</v>
      </c>
      <c r="E2947">
        <v>41</v>
      </c>
      <c r="F2947">
        <v>33</v>
      </c>
      <c r="G2947" t="s">
        <v>20</v>
      </c>
      <c r="H2947" t="s">
        <v>21</v>
      </c>
      <c r="I2947" t="s">
        <v>22</v>
      </c>
      <c r="J2947" t="b">
        <v>0</v>
      </c>
      <c r="K2947" t="s">
        <v>2224</v>
      </c>
      <c r="L2947" t="s">
        <v>31</v>
      </c>
      <c r="M2947" t="b">
        <v>0</v>
      </c>
      <c r="N2947" t="s">
        <v>25</v>
      </c>
      <c r="O2947">
        <v>29685</v>
      </c>
      <c r="P2947">
        <v>1981528</v>
      </c>
      <c r="Q2947" t="b">
        <v>0</v>
      </c>
      <c r="R2947">
        <v>20171011</v>
      </c>
    </row>
    <row r="2948" spans="1:18" hidden="1" x14ac:dyDescent="0.25">
      <c r="A2948">
        <v>2014</v>
      </c>
      <c r="B2948" t="s">
        <v>103</v>
      </c>
      <c r="C2948" t="s">
        <v>104</v>
      </c>
      <c r="D2948">
        <v>27</v>
      </c>
      <c r="E2948">
        <v>41</v>
      </c>
      <c r="F2948">
        <v>33</v>
      </c>
      <c r="G2948" t="s">
        <v>20</v>
      </c>
      <c r="H2948" t="s">
        <v>21</v>
      </c>
      <c r="I2948" t="s">
        <v>22</v>
      </c>
      <c r="J2948" t="b">
        <v>0</v>
      </c>
      <c r="K2948" t="s">
        <v>2225</v>
      </c>
      <c r="L2948" t="s">
        <v>1088</v>
      </c>
      <c r="M2948" t="b">
        <v>0</v>
      </c>
      <c r="N2948" t="s">
        <v>25</v>
      </c>
      <c r="O2948">
        <v>47530</v>
      </c>
      <c r="P2948">
        <v>1981528</v>
      </c>
      <c r="Q2948" t="b">
        <v>0</v>
      </c>
      <c r="R2948">
        <v>20171011</v>
      </c>
    </row>
    <row r="2949" spans="1:18" hidden="1" x14ac:dyDescent="0.25">
      <c r="A2949">
        <v>2014</v>
      </c>
      <c r="B2949" t="s">
        <v>103</v>
      </c>
      <c r="C2949" t="s">
        <v>104</v>
      </c>
      <c r="D2949">
        <v>27</v>
      </c>
      <c r="E2949">
        <v>41</v>
      </c>
      <c r="F2949">
        <v>33</v>
      </c>
      <c r="G2949" t="s">
        <v>20</v>
      </c>
      <c r="H2949" t="s">
        <v>21</v>
      </c>
      <c r="I2949" t="s">
        <v>22</v>
      </c>
      <c r="J2949" t="b">
        <v>0</v>
      </c>
      <c r="K2949" t="s">
        <v>2226</v>
      </c>
      <c r="L2949" t="s">
        <v>24</v>
      </c>
      <c r="M2949" t="b">
        <v>0</v>
      </c>
      <c r="N2949" t="s">
        <v>25</v>
      </c>
      <c r="O2949">
        <v>850227</v>
      </c>
      <c r="P2949">
        <v>1981528</v>
      </c>
      <c r="Q2949" t="b">
        <v>0</v>
      </c>
      <c r="R2949">
        <v>20171011</v>
      </c>
    </row>
    <row r="2950" spans="1:18" hidden="1" x14ac:dyDescent="0.25">
      <c r="A2950">
        <v>2014</v>
      </c>
      <c r="B2950" t="s">
        <v>103</v>
      </c>
      <c r="C2950" t="s">
        <v>104</v>
      </c>
      <c r="D2950">
        <v>27</v>
      </c>
      <c r="E2950">
        <v>41</v>
      </c>
      <c r="F2950">
        <v>33</v>
      </c>
      <c r="G2950" t="s">
        <v>20</v>
      </c>
      <c r="H2950" t="s">
        <v>21</v>
      </c>
      <c r="I2950" t="s">
        <v>22</v>
      </c>
      <c r="J2950" t="b">
        <v>0</v>
      </c>
      <c r="K2950" t="s">
        <v>193</v>
      </c>
      <c r="L2950" t="s">
        <v>193</v>
      </c>
      <c r="M2950" t="b">
        <v>1</v>
      </c>
      <c r="N2950" t="s">
        <v>25</v>
      </c>
      <c r="O2950">
        <v>881</v>
      </c>
      <c r="P2950">
        <v>1981528</v>
      </c>
      <c r="Q2950" t="b">
        <v>0</v>
      </c>
      <c r="R2950">
        <v>20171011</v>
      </c>
    </row>
    <row r="2951" spans="1:18" hidden="1" x14ac:dyDescent="0.25">
      <c r="A2951">
        <v>2014</v>
      </c>
      <c r="B2951" t="s">
        <v>103</v>
      </c>
      <c r="C2951" t="s">
        <v>104</v>
      </c>
      <c r="D2951">
        <v>27</v>
      </c>
      <c r="E2951">
        <v>41</v>
      </c>
      <c r="F2951">
        <v>33</v>
      </c>
      <c r="G2951" t="s">
        <v>20</v>
      </c>
      <c r="H2951" t="s">
        <v>21</v>
      </c>
      <c r="I2951" t="s">
        <v>22</v>
      </c>
      <c r="J2951" t="b">
        <v>0</v>
      </c>
      <c r="K2951" t="s">
        <v>1879</v>
      </c>
      <c r="L2951" t="s">
        <v>29</v>
      </c>
      <c r="M2951" t="b">
        <v>0</v>
      </c>
      <c r="N2951" t="s">
        <v>25</v>
      </c>
      <c r="O2951">
        <v>1053205</v>
      </c>
      <c r="P2951">
        <v>1981528</v>
      </c>
      <c r="Q2951" t="b">
        <v>0</v>
      </c>
      <c r="R2951">
        <v>20171011</v>
      </c>
    </row>
    <row r="2952" spans="1:18" hidden="1" x14ac:dyDescent="0.25">
      <c r="A2952">
        <v>2014</v>
      </c>
      <c r="B2952" t="s">
        <v>112</v>
      </c>
      <c r="C2952" t="s">
        <v>113</v>
      </c>
      <c r="D2952">
        <v>28</v>
      </c>
      <c r="E2952">
        <v>64</v>
      </c>
      <c r="F2952">
        <v>46</v>
      </c>
      <c r="G2952" t="s">
        <v>20</v>
      </c>
      <c r="H2952" t="s">
        <v>21</v>
      </c>
      <c r="I2952" t="s">
        <v>22</v>
      </c>
      <c r="J2952" t="b">
        <v>0</v>
      </c>
      <c r="K2952" t="s">
        <v>2227</v>
      </c>
      <c r="L2952" t="s">
        <v>29</v>
      </c>
      <c r="M2952" t="b">
        <v>0</v>
      </c>
      <c r="N2952" t="s">
        <v>25</v>
      </c>
      <c r="O2952">
        <v>239439</v>
      </c>
      <c r="P2952">
        <v>631858</v>
      </c>
      <c r="Q2952" t="b">
        <v>0</v>
      </c>
      <c r="R2952">
        <v>20171011</v>
      </c>
    </row>
    <row r="2953" spans="1:18" hidden="1" x14ac:dyDescent="0.25">
      <c r="A2953">
        <v>2014</v>
      </c>
      <c r="B2953" t="s">
        <v>112</v>
      </c>
      <c r="C2953" t="s">
        <v>113</v>
      </c>
      <c r="D2953">
        <v>28</v>
      </c>
      <c r="E2953">
        <v>64</v>
      </c>
      <c r="F2953">
        <v>46</v>
      </c>
      <c r="G2953" t="s">
        <v>20</v>
      </c>
      <c r="H2953" t="s">
        <v>21</v>
      </c>
      <c r="I2953" t="s">
        <v>22</v>
      </c>
      <c r="J2953" t="b">
        <v>0</v>
      </c>
      <c r="K2953" t="s">
        <v>1455</v>
      </c>
      <c r="L2953" t="s">
        <v>1192</v>
      </c>
      <c r="M2953" t="b">
        <v>0</v>
      </c>
      <c r="N2953" t="s">
        <v>25</v>
      </c>
      <c r="O2953">
        <v>13938</v>
      </c>
      <c r="P2953">
        <v>631858</v>
      </c>
      <c r="Q2953" t="b">
        <v>0</v>
      </c>
      <c r="R2953">
        <v>20171011</v>
      </c>
    </row>
    <row r="2954" spans="1:18" hidden="1" x14ac:dyDescent="0.25">
      <c r="A2954">
        <v>2014</v>
      </c>
      <c r="B2954" t="s">
        <v>112</v>
      </c>
      <c r="C2954" t="s">
        <v>113</v>
      </c>
      <c r="D2954">
        <v>28</v>
      </c>
      <c r="E2954">
        <v>64</v>
      </c>
      <c r="F2954">
        <v>46</v>
      </c>
      <c r="G2954" t="s">
        <v>20</v>
      </c>
      <c r="H2954" t="s">
        <v>21</v>
      </c>
      <c r="I2954" t="s">
        <v>22</v>
      </c>
      <c r="J2954" t="b">
        <v>0</v>
      </c>
      <c r="K2954" t="s">
        <v>332</v>
      </c>
      <c r="L2954" t="s">
        <v>24</v>
      </c>
      <c r="M2954" t="b">
        <v>0</v>
      </c>
      <c r="N2954" t="s">
        <v>25</v>
      </c>
      <c r="O2954">
        <v>378481</v>
      </c>
      <c r="P2954">
        <v>631858</v>
      </c>
      <c r="Q2954" t="b">
        <v>0</v>
      </c>
      <c r="R2954">
        <v>20171011</v>
      </c>
    </row>
    <row r="2955" spans="1:18" hidden="1" x14ac:dyDescent="0.25">
      <c r="A2955">
        <v>2014</v>
      </c>
      <c r="B2955" t="s">
        <v>120</v>
      </c>
      <c r="C2955" t="s">
        <v>121</v>
      </c>
      <c r="D2955">
        <v>30</v>
      </c>
      <c r="E2955">
        <v>81</v>
      </c>
      <c r="F2955">
        <v>64</v>
      </c>
      <c r="G2955" t="s">
        <v>20</v>
      </c>
      <c r="H2955" t="s">
        <v>21</v>
      </c>
      <c r="I2955" t="s">
        <v>22</v>
      </c>
      <c r="J2955" t="b">
        <v>0</v>
      </c>
      <c r="K2955" t="s">
        <v>2228</v>
      </c>
      <c r="L2955" t="s">
        <v>24</v>
      </c>
      <c r="M2955" t="b">
        <v>0</v>
      </c>
      <c r="N2955" t="s">
        <v>25</v>
      </c>
      <c r="O2955">
        <v>213709</v>
      </c>
      <c r="P2955">
        <v>369826</v>
      </c>
      <c r="Q2955" t="b">
        <v>0</v>
      </c>
      <c r="R2955">
        <v>20171011</v>
      </c>
    </row>
    <row r="2956" spans="1:18" hidden="1" x14ac:dyDescent="0.25">
      <c r="A2956">
        <v>2014</v>
      </c>
      <c r="B2956" t="s">
        <v>120</v>
      </c>
      <c r="C2956" t="s">
        <v>121</v>
      </c>
      <c r="D2956">
        <v>30</v>
      </c>
      <c r="E2956">
        <v>81</v>
      </c>
      <c r="F2956">
        <v>64</v>
      </c>
      <c r="G2956" t="s">
        <v>20</v>
      </c>
      <c r="H2956" t="s">
        <v>21</v>
      </c>
      <c r="I2956" t="s">
        <v>22</v>
      </c>
      <c r="J2956" t="b">
        <v>0</v>
      </c>
      <c r="K2956" t="s">
        <v>2229</v>
      </c>
      <c r="L2956" t="s">
        <v>31</v>
      </c>
      <c r="M2956" t="b">
        <v>0</v>
      </c>
      <c r="N2956" t="s">
        <v>25</v>
      </c>
      <c r="O2956">
        <v>7933</v>
      </c>
      <c r="P2956">
        <v>369826</v>
      </c>
      <c r="Q2956" t="b">
        <v>0</v>
      </c>
      <c r="R2956">
        <v>20171011</v>
      </c>
    </row>
    <row r="2957" spans="1:18" hidden="1" x14ac:dyDescent="0.25">
      <c r="A2957">
        <v>2014</v>
      </c>
      <c r="B2957" t="s">
        <v>120</v>
      </c>
      <c r="C2957" t="s">
        <v>121</v>
      </c>
      <c r="D2957">
        <v>30</v>
      </c>
      <c r="E2957">
        <v>81</v>
      </c>
      <c r="F2957">
        <v>64</v>
      </c>
      <c r="G2957" t="s">
        <v>20</v>
      </c>
      <c r="H2957" t="s">
        <v>21</v>
      </c>
      <c r="I2957" t="s">
        <v>22</v>
      </c>
      <c r="J2957" t="b">
        <v>0</v>
      </c>
      <c r="K2957" t="s">
        <v>2230</v>
      </c>
      <c r="L2957" t="s">
        <v>29</v>
      </c>
      <c r="M2957" t="b">
        <v>0</v>
      </c>
      <c r="N2957" t="s">
        <v>25</v>
      </c>
      <c r="O2957">
        <v>148184</v>
      </c>
      <c r="P2957">
        <v>369826</v>
      </c>
      <c r="Q2957" t="b">
        <v>0</v>
      </c>
      <c r="R2957">
        <v>20171011</v>
      </c>
    </row>
    <row r="2958" spans="1:18" hidden="1" x14ac:dyDescent="0.25">
      <c r="A2958">
        <v>2014</v>
      </c>
      <c r="B2958" t="s">
        <v>124</v>
      </c>
      <c r="C2958" t="s">
        <v>125</v>
      </c>
      <c r="D2958">
        <v>31</v>
      </c>
      <c r="E2958">
        <v>46</v>
      </c>
      <c r="F2958">
        <v>35</v>
      </c>
      <c r="G2958" t="s">
        <v>20</v>
      </c>
      <c r="H2958" t="s">
        <v>21</v>
      </c>
      <c r="I2958" t="s">
        <v>22</v>
      </c>
      <c r="J2958" t="b">
        <v>0</v>
      </c>
      <c r="K2958" t="s">
        <v>2231</v>
      </c>
      <c r="L2958" t="s">
        <v>29</v>
      </c>
      <c r="M2958" t="b">
        <v>0</v>
      </c>
      <c r="N2958" t="s">
        <v>25</v>
      </c>
      <c r="O2958">
        <v>170127</v>
      </c>
      <c r="P2958">
        <v>540337</v>
      </c>
      <c r="Q2958" t="b">
        <v>0</v>
      </c>
      <c r="R2958">
        <v>20171011</v>
      </c>
    </row>
    <row r="2959" spans="1:18" hidden="1" x14ac:dyDescent="0.25">
      <c r="A2959">
        <v>2014</v>
      </c>
      <c r="B2959" t="s">
        <v>124</v>
      </c>
      <c r="C2959" t="s">
        <v>125</v>
      </c>
      <c r="D2959">
        <v>31</v>
      </c>
      <c r="E2959">
        <v>46</v>
      </c>
      <c r="F2959">
        <v>35</v>
      </c>
      <c r="G2959" t="s">
        <v>20</v>
      </c>
      <c r="H2959" t="s">
        <v>21</v>
      </c>
      <c r="I2959" t="s">
        <v>22</v>
      </c>
      <c r="J2959" t="b">
        <v>0</v>
      </c>
      <c r="K2959" t="s">
        <v>2232</v>
      </c>
      <c r="L2959" t="s">
        <v>450</v>
      </c>
      <c r="M2959" t="b">
        <v>0</v>
      </c>
      <c r="N2959" t="s">
        <v>25</v>
      </c>
      <c r="O2959">
        <v>6260</v>
      </c>
      <c r="P2959">
        <v>540337</v>
      </c>
      <c r="Q2959" t="b">
        <v>0</v>
      </c>
      <c r="R2959">
        <v>20171011</v>
      </c>
    </row>
    <row r="2960" spans="1:18" hidden="1" x14ac:dyDescent="0.25">
      <c r="A2960">
        <v>2014</v>
      </c>
      <c r="B2960" t="s">
        <v>124</v>
      </c>
      <c r="C2960" t="s">
        <v>125</v>
      </c>
      <c r="D2960">
        <v>31</v>
      </c>
      <c r="E2960">
        <v>46</v>
      </c>
      <c r="F2960">
        <v>35</v>
      </c>
      <c r="G2960" t="s">
        <v>20</v>
      </c>
      <c r="H2960" t="s">
        <v>21</v>
      </c>
      <c r="I2960" t="s">
        <v>22</v>
      </c>
      <c r="J2960" t="b">
        <v>0</v>
      </c>
      <c r="K2960" t="s">
        <v>2233</v>
      </c>
      <c r="L2960" t="s">
        <v>450</v>
      </c>
      <c r="M2960" t="b">
        <v>0</v>
      </c>
      <c r="N2960" t="s">
        <v>25</v>
      </c>
      <c r="O2960">
        <v>15868</v>
      </c>
      <c r="P2960">
        <v>540337</v>
      </c>
      <c r="Q2960" t="b">
        <v>0</v>
      </c>
      <c r="R2960">
        <v>20171011</v>
      </c>
    </row>
    <row r="2961" spans="1:18" hidden="1" x14ac:dyDescent="0.25">
      <c r="A2961">
        <v>2014</v>
      </c>
      <c r="B2961" t="s">
        <v>124</v>
      </c>
      <c r="C2961" t="s">
        <v>125</v>
      </c>
      <c r="D2961">
        <v>31</v>
      </c>
      <c r="E2961">
        <v>46</v>
      </c>
      <c r="F2961">
        <v>35</v>
      </c>
      <c r="G2961" t="s">
        <v>20</v>
      </c>
      <c r="H2961" t="s">
        <v>21</v>
      </c>
      <c r="I2961" t="s">
        <v>22</v>
      </c>
      <c r="J2961" t="b">
        <v>0</v>
      </c>
      <c r="K2961" t="s">
        <v>2234</v>
      </c>
      <c r="L2961" t="s">
        <v>24</v>
      </c>
      <c r="M2961" t="b">
        <v>0</v>
      </c>
      <c r="N2961" t="s">
        <v>25</v>
      </c>
      <c r="O2961">
        <v>347636</v>
      </c>
      <c r="P2961">
        <v>540337</v>
      </c>
      <c r="Q2961" t="b">
        <v>0</v>
      </c>
      <c r="R2961">
        <v>20171011</v>
      </c>
    </row>
    <row r="2962" spans="1:18" hidden="1" x14ac:dyDescent="0.25">
      <c r="A2962">
        <v>2014</v>
      </c>
      <c r="B2962" t="s">
        <v>124</v>
      </c>
      <c r="C2962" t="s">
        <v>125</v>
      </c>
      <c r="D2962">
        <v>31</v>
      </c>
      <c r="E2962">
        <v>46</v>
      </c>
      <c r="F2962">
        <v>35</v>
      </c>
      <c r="G2962" t="s">
        <v>20</v>
      </c>
      <c r="H2962" t="s">
        <v>21</v>
      </c>
      <c r="I2962" t="s">
        <v>22</v>
      </c>
      <c r="J2962" t="b">
        <v>0</v>
      </c>
      <c r="K2962" t="s">
        <v>45</v>
      </c>
      <c r="M2962" t="b">
        <v>1</v>
      </c>
      <c r="N2962" t="s">
        <v>25</v>
      </c>
      <c r="O2962">
        <v>446</v>
      </c>
      <c r="P2962">
        <v>540337</v>
      </c>
      <c r="Q2962" t="b">
        <v>0</v>
      </c>
      <c r="R2962">
        <v>20171011</v>
      </c>
    </row>
    <row r="2963" spans="1:18" hidden="1" x14ac:dyDescent="0.25">
      <c r="A2963">
        <v>2014</v>
      </c>
      <c r="B2963" t="s">
        <v>337</v>
      </c>
      <c r="C2963" t="s">
        <v>338</v>
      </c>
      <c r="D2963">
        <v>33</v>
      </c>
      <c r="E2963">
        <v>12</v>
      </c>
      <c r="F2963">
        <v>4</v>
      </c>
      <c r="G2963" t="s">
        <v>20</v>
      </c>
      <c r="H2963" t="s">
        <v>21</v>
      </c>
      <c r="I2963" t="s">
        <v>22</v>
      </c>
      <c r="J2963" t="b">
        <v>0</v>
      </c>
      <c r="K2963" t="s">
        <v>1588</v>
      </c>
      <c r="L2963" t="s">
        <v>29</v>
      </c>
      <c r="M2963" t="b">
        <v>0</v>
      </c>
      <c r="N2963" t="s">
        <v>25</v>
      </c>
      <c r="O2963">
        <v>251184</v>
      </c>
      <c r="P2963">
        <v>488159</v>
      </c>
      <c r="Q2963" t="b">
        <v>0</v>
      </c>
      <c r="R2963">
        <v>20171011</v>
      </c>
    </row>
    <row r="2964" spans="1:18" hidden="1" x14ac:dyDescent="0.25">
      <c r="A2964">
        <v>2014</v>
      </c>
      <c r="B2964" t="s">
        <v>337</v>
      </c>
      <c r="C2964" t="s">
        <v>338</v>
      </c>
      <c r="D2964">
        <v>33</v>
      </c>
      <c r="E2964">
        <v>12</v>
      </c>
      <c r="F2964">
        <v>4</v>
      </c>
      <c r="G2964" t="s">
        <v>20</v>
      </c>
      <c r="H2964" t="s">
        <v>21</v>
      </c>
      <c r="I2964" t="s">
        <v>22</v>
      </c>
      <c r="J2964" t="b">
        <v>0</v>
      </c>
      <c r="K2964" t="s">
        <v>2094</v>
      </c>
      <c r="L2964" t="s">
        <v>24</v>
      </c>
      <c r="M2964" t="b">
        <v>0</v>
      </c>
      <c r="N2964" t="s">
        <v>25</v>
      </c>
      <c r="O2964">
        <v>235347</v>
      </c>
      <c r="P2964">
        <v>488159</v>
      </c>
      <c r="Q2964" t="b">
        <v>0</v>
      </c>
      <c r="R2964">
        <v>20171011</v>
      </c>
    </row>
    <row r="2965" spans="1:18" hidden="1" x14ac:dyDescent="0.25">
      <c r="A2965">
        <v>2014</v>
      </c>
      <c r="B2965" t="s">
        <v>337</v>
      </c>
      <c r="C2965" t="s">
        <v>338</v>
      </c>
      <c r="D2965">
        <v>33</v>
      </c>
      <c r="E2965">
        <v>12</v>
      </c>
      <c r="F2965">
        <v>4</v>
      </c>
      <c r="G2965" t="s">
        <v>20</v>
      </c>
      <c r="H2965" t="s">
        <v>21</v>
      </c>
      <c r="I2965" t="s">
        <v>22</v>
      </c>
      <c r="J2965" t="b">
        <v>0</v>
      </c>
      <c r="K2965" t="s">
        <v>45</v>
      </c>
      <c r="M2965" t="b">
        <v>0</v>
      </c>
      <c r="N2965" t="s">
        <v>25</v>
      </c>
      <c r="O2965">
        <v>1628</v>
      </c>
      <c r="P2965">
        <v>488159</v>
      </c>
      <c r="Q2965" t="b">
        <v>0</v>
      </c>
      <c r="R2965">
        <v>20171011</v>
      </c>
    </row>
    <row r="2966" spans="1:18" hidden="1" x14ac:dyDescent="0.25">
      <c r="A2966">
        <v>2014</v>
      </c>
      <c r="B2966" t="s">
        <v>137</v>
      </c>
      <c r="C2966" t="s">
        <v>138</v>
      </c>
      <c r="D2966">
        <v>34</v>
      </c>
      <c r="E2966">
        <v>22</v>
      </c>
      <c r="F2966">
        <v>12</v>
      </c>
      <c r="G2966" t="s">
        <v>20</v>
      </c>
      <c r="H2966" t="s">
        <v>21</v>
      </c>
      <c r="I2966" t="s">
        <v>22</v>
      </c>
      <c r="J2966" t="b">
        <v>0</v>
      </c>
      <c r="K2966" t="s">
        <v>2235</v>
      </c>
      <c r="L2966" t="s">
        <v>31</v>
      </c>
      <c r="M2966" t="b">
        <v>0</v>
      </c>
      <c r="N2966" t="s">
        <v>25</v>
      </c>
      <c r="O2966">
        <v>16721</v>
      </c>
      <c r="P2966">
        <v>1869535</v>
      </c>
      <c r="Q2966" t="b">
        <v>0</v>
      </c>
      <c r="R2966">
        <v>20171011</v>
      </c>
    </row>
    <row r="2967" spans="1:18" hidden="1" x14ac:dyDescent="0.25">
      <c r="A2967">
        <v>2014</v>
      </c>
      <c r="B2967" t="s">
        <v>137</v>
      </c>
      <c r="C2967" t="s">
        <v>138</v>
      </c>
      <c r="D2967">
        <v>34</v>
      </c>
      <c r="E2967">
        <v>22</v>
      </c>
      <c r="F2967">
        <v>12</v>
      </c>
      <c r="G2967" t="s">
        <v>20</v>
      </c>
      <c r="H2967" t="s">
        <v>21</v>
      </c>
      <c r="I2967" t="s">
        <v>22</v>
      </c>
      <c r="J2967" t="b">
        <v>0</v>
      </c>
      <c r="K2967" t="s">
        <v>2236</v>
      </c>
      <c r="L2967" t="s">
        <v>29</v>
      </c>
      <c r="M2967" t="b">
        <v>0</v>
      </c>
      <c r="N2967" t="s">
        <v>25</v>
      </c>
      <c r="O2967">
        <v>1043866</v>
      </c>
      <c r="P2967">
        <v>1869535</v>
      </c>
      <c r="Q2967" t="b">
        <v>0</v>
      </c>
      <c r="R2967">
        <v>20171011</v>
      </c>
    </row>
    <row r="2968" spans="1:18" hidden="1" x14ac:dyDescent="0.25">
      <c r="A2968">
        <v>2014</v>
      </c>
      <c r="B2968" t="s">
        <v>137</v>
      </c>
      <c r="C2968" t="s">
        <v>138</v>
      </c>
      <c r="D2968">
        <v>34</v>
      </c>
      <c r="E2968">
        <v>22</v>
      </c>
      <c r="F2968">
        <v>12</v>
      </c>
      <c r="G2968" t="s">
        <v>20</v>
      </c>
      <c r="H2968" t="s">
        <v>21</v>
      </c>
      <c r="I2968" t="s">
        <v>22</v>
      </c>
      <c r="J2968" t="b">
        <v>0</v>
      </c>
      <c r="K2968" t="s">
        <v>2237</v>
      </c>
      <c r="L2968" t="s">
        <v>27</v>
      </c>
      <c r="M2968" t="b">
        <v>0</v>
      </c>
      <c r="N2968" t="s">
        <v>25</v>
      </c>
      <c r="O2968">
        <v>3544</v>
      </c>
      <c r="P2968">
        <v>1869535</v>
      </c>
      <c r="Q2968" t="b">
        <v>0</v>
      </c>
      <c r="R2968">
        <v>20171011</v>
      </c>
    </row>
    <row r="2969" spans="1:18" hidden="1" x14ac:dyDescent="0.25">
      <c r="A2969">
        <v>2014</v>
      </c>
      <c r="B2969" t="s">
        <v>137</v>
      </c>
      <c r="C2969" t="s">
        <v>138</v>
      </c>
      <c r="D2969">
        <v>34</v>
      </c>
      <c r="E2969">
        <v>22</v>
      </c>
      <c r="F2969">
        <v>12</v>
      </c>
      <c r="G2969" t="s">
        <v>20</v>
      </c>
      <c r="H2969" t="s">
        <v>21</v>
      </c>
      <c r="I2969" t="s">
        <v>22</v>
      </c>
      <c r="J2969" t="b">
        <v>0</v>
      </c>
      <c r="K2969" t="s">
        <v>2238</v>
      </c>
      <c r="L2969" t="s">
        <v>24</v>
      </c>
      <c r="M2969" t="b">
        <v>0</v>
      </c>
      <c r="N2969" t="s">
        <v>25</v>
      </c>
      <c r="O2969">
        <v>791297</v>
      </c>
      <c r="P2969">
        <v>1869535</v>
      </c>
      <c r="Q2969" t="b">
        <v>0</v>
      </c>
      <c r="R2969">
        <v>20171011</v>
      </c>
    </row>
    <row r="2970" spans="1:18" hidden="1" x14ac:dyDescent="0.25">
      <c r="A2970">
        <v>2014</v>
      </c>
      <c r="B2970" t="s">
        <v>137</v>
      </c>
      <c r="C2970" t="s">
        <v>138</v>
      </c>
      <c r="D2970">
        <v>34</v>
      </c>
      <c r="E2970">
        <v>22</v>
      </c>
      <c r="F2970">
        <v>12</v>
      </c>
      <c r="G2970" t="s">
        <v>20</v>
      </c>
      <c r="H2970" t="s">
        <v>21</v>
      </c>
      <c r="I2970" t="s">
        <v>22</v>
      </c>
      <c r="J2970" t="b">
        <v>0</v>
      </c>
      <c r="K2970" t="s">
        <v>2239</v>
      </c>
      <c r="L2970" t="s">
        <v>2240</v>
      </c>
      <c r="M2970" t="b">
        <v>0</v>
      </c>
      <c r="N2970" t="s">
        <v>25</v>
      </c>
      <c r="O2970">
        <v>3890</v>
      </c>
      <c r="P2970">
        <v>1869535</v>
      </c>
      <c r="Q2970" t="b">
        <v>0</v>
      </c>
      <c r="R2970">
        <v>20171011</v>
      </c>
    </row>
    <row r="2971" spans="1:18" hidden="1" x14ac:dyDescent="0.25">
      <c r="A2971">
        <v>2014</v>
      </c>
      <c r="B2971" t="s">
        <v>137</v>
      </c>
      <c r="C2971" t="s">
        <v>138</v>
      </c>
      <c r="D2971">
        <v>34</v>
      </c>
      <c r="E2971">
        <v>22</v>
      </c>
      <c r="F2971">
        <v>12</v>
      </c>
      <c r="G2971" t="s">
        <v>20</v>
      </c>
      <c r="H2971" t="s">
        <v>21</v>
      </c>
      <c r="I2971" t="s">
        <v>22</v>
      </c>
      <c r="J2971" t="b">
        <v>0</v>
      </c>
      <c r="K2971" t="s">
        <v>2241</v>
      </c>
      <c r="L2971" t="s">
        <v>27</v>
      </c>
      <c r="M2971" t="b">
        <v>0</v>
      </c>
      <c r="N2971" t="s">
        <v>25</v>
      </c>
      <c r="O2971">
        <v>4513</v>
      </c>
      <c r="P2971">
        <v>1869535</v>
      </c>
      <c r="Q2971" t="b">
        <v>0</v>
      </c>
      <c r="R2971">
        <v>20171011</v>
      </c>
    </row>
    <row r="2972" spans="1:18" hidden="1" x14ac:dyDescent="0.25">
      <c r="A2972">
        <v>2014</v>
      </c>
      <c r="B2972" t="s">
        <v>137</v>
      </c>
      <c r="C2972" t="s">
        <v>138</v>
      </c>
      <c r="D2972">
        <v>34</v>
      </c>
      <c r="E2972">
        <v>22</v>
      </c>
      <c r="F2972">
        <v>12</v>
      </c>
      <c r="G2972" t="s">
        <v>20</v>
      </c>
      <c r="H2972" t="s">
        <v>21</v>
      </c>
      <c r="I2972" t="s">
        <v>22</v>
      </c>
      <c r="J2972" t="b">
        <v>0</v>
      </c>
      <c r="K2972" t="s">
        <v>2242</v>
      </c>
      <c r="L2972" t="s">
        <v>2243</v>
      </c>
      <c r="M2972" t="b">
        <v>0</v>
      </c>
      <c r="N2972" t="s">
        <v>25</v>
      </c>
      <c r="O2972">
        <v>5704</v>
      </c>
      <c r="P2972">
        <v>1869535</v>
      </c>
      <c r="Q2972" t="b">
        <v>0</v>
      </c>
      <c r="R2972">
        <v>20171011</v>
      </c>
    </row>
    <row r="2973" spans="1:18" hidden="1" x14ac:dyDescent="0.25">
      <c r="A2973">
        <v>2014</v>
      </c>
      <c r="B2973" t="s">
        <v>145</v>
      </c>
      <c r="C2973" t="s">
        <v>146</v>
      </c>
      <c r="D2973">
        <v>35</v>
      </c>
      <c r="E2973">
        <v>85</v>
      </c>
      <c r="F2973">
        <v>66</v>
      </c>
      <c r="G2973" t="s">
        <v>20</v>
      </c>
      <c r="H2973" t="s">
        <v>21</v>
      </c>
      <c r="I2973" t="s">
        <v>22</v>
      </c>
      <c r="J2973" t="b">
        <v>0</v>
      </c>
      <c r="K2973" t="s">
        <v>2244</v>
      </c>
      <c r="L2973" t="s">
        <v>24</v>
      </c>
      <c r="M2973" t="b">
        <v>0</v>
      </c>
      <c r="N2973" t="s">
        <v>25</v>
      </c>
      <c r="O2973">
        <v>229097</v>
      </c>
      <c r="P2973">
        <v>515506</v>
      </c>
      <c r="Q2973" t="b">
        <v>0</v>
      </c>
      <c r="R2973">
        <v>20171011</v>
      </c>
    </row>
    <row r="2974" spans="1:18" hidden="1" x14ac:dyDescent="0.25">
      <c r="A2974">
        <v>2014</v>
      </c>
      <c r="B2974" t="s">
        <v>145</v>
      </c>
      <c r="C2974" t="s">
        <v>146</v>
      </c>
      <c r="D2974">
        <v>35</v>
      </c>
      <c r="E2974">
        <v>85</v>
      </c>
      <c r="F2974">
        <v>66</v>
      </c>
      <c r="G2974" t="s">
        <v>20</v>
      </c>
      <c r="H2974" t="s">
        <v>21</v>
      </c>
      <c r="I2974" t="s">
        <v>22</v>
      </c>
      <c r="J2974" t="b">
        <v>0</v>
      </c>
      <c r="K2974" t="s">
        <v>1895</v>
      </c>
      <c r="L2974" t="s">
        <v>29</v>
      </c>
      <c r="M2974" t="b">
        <v>0</v>
      </c>
      <c r="N2974" t="s">
        <v>25</v>
      </c>
      <c r="O2974">
        <v>286409</v>
      </c>
      <c r="P2974">
        <v>515506</v>
      </c>
      <c r="Q2974" t="b">
        <v>0</v>
      </c>
      <c r="R2974">
        <v>20171011</v>
      </c>
    </row>
    <row r="2975" spans="1:18" hidden="1" x14ac:dyDescent="0.25">
      <c r="A2975">
        <v>2014</v>
      </c>
      <c r="B2975" t="s">
        <v>355</v>
      </c>
      <c r="C2975" t="s">
        <v>356</v>
      </c>
      <c r="D2975">
        <v>37</v>
      </c>
      <c r="E2975">
        <v>56</v>
      </c>
      <c r="F2975">
        <v>47</v>
      </c>
      <c r="G2975" t="s">
        <v>20</v>
      </c>
      <c r="H2975" t="s">
        <v>21</v>
      </c>
      <c r="I2975" t="s">
        <v>22</v>
      </c>
      <c r="J2975" t="b">
        <v>0</v>
      </c>
      <c r="K2975" t="s">
        <v>2245</v>
      </c>
      <c r="L2975" t="s">
        <v>29</v>
      </c>
      <c r="M2975" t="b">
        <v>0</v>
      </c>
      <c r="N2975" t="s">
        <v>25</v>
      </c>
      <c r="O2975">
        <v>1377651</v>
      </c>
      <c r="P2975">
        <v>2915281</v>
      </c>
      <c r="Q2975" t="b">
        <v>0</v>
      </c>
      <c r="R2975">
        <v>20171011</v>
      </c>
    </row>
    <row r="2976" spans="1:18" hidden="1" x14ac:dyDescent="0.25">
      <c r="A2976">
        <v>2014</v>
      </c>
      <c r="B2976" t="s">
        <v>355</v>
      </c>
      <c r="C2976" t="s">
        <v>356</v>
      </c>
      <c r="D2976">
        <v>37</v>
      </c>
      <c r="E2976">
        <v>56</v>
      </c>
      <c r="F2976">
        <v>47</v>
      </c>
      <c r="G2976" t="s">
        <v>20</v>
      </c>
      <c r="H2976" t="s">
        <v>21</v>
      </c>
      <c r="I2976" t="s">
        <v>22</v>
      </c>
      <c r="J2976" t="b">
        <v>0</v>
      </c>
      <c r="K2976" t="s">
        <v>193</v>
      </c>
      <c r="L2976" t="s">
        <v>193</v>
      </c>
      <c r="M2976" t="b">
        <v>1</v>
      </c>
      <c r="N2976" t="s">
        <v>25</v>
      </c>
      <c r="O2976">
        <v>201</v>
      </c>
      <c r="P2976">
        <v>2915281</v>
      </c>
      <c r="Q2976" t="b">
        <v>0</v>
      </c>
      <c r="R2976">
        <v>20171011</v>
      </c>
    </row>
    <row r="2977" spans="1:18" hidden="1" x14ac:dyDescent="0.25">
      <c r="A2977">
        <v>2014</v>
      </c>
      <c r="B2977" t="s">
        <v>355</v>
      </c>
      <c r="C2977" t="s">
        <v>356</v>
      </c>
      <c r="D2977">
        <v>37</v>
      </c>
      <c r="E2977">
        <v>56</v>
      </c>
      <c r="F2977">
        <v>47</v>
      </c>
      <c r="G2977" t="s">
        <v>20</v>
      </c>
      <c r="H2977" t="s">
        <v>21</v>
      </c>
      <c r="I2977" t="s">
        <v>22</v>
      </c>
      <c r="J2977" t="b">
        <v>0</v>
      </c>
      <c r="K2977" t="s">
        <v>2246</v>
      </c>
      <c r="L2977" t="s">
        <v>24</v>
      </c>
      <c r="M2977" t="b">
        <v>0</v>
      </c>
      <c r="N2977" t="s">
        <v>25</v>
      </c>
      <c r="O2977">
        <v>1423259</v>
      </c>
      <c r="P2977">
        <v>2915281</v>
      </c>
      <c r="Q2977" t="b">
        <v>0</v>
      </c>
      <c r="R2977">
        <v>20171011</v>
      </c>
    </row>
    <row r="2978" spans="1:18" hidden="1" x14ac:dyDescent="0.25">
      <c r="A2978">
        <v>2014</v>
      </c>
      <c r="B2978" t="s">
        <v>355</v>
      </c>
      <c r="C2978" t="s">
        <v>356</v>
      </c>
      <c r="D2978">
        <v>37</v>
      </c>
      <c r="E2978">
        <v>56</v>
      </c>
      <c r="F2978">
        <v>47</v>
      </c>
      <c r="G2978" t="s">
        <v>20</v>
      </c>
      <c r="H2978" t="s">
        <v>21</v>
      </c>
      <c r="I2978" t="s">
        <v>22</v>
      </c>
      <c r="J2978" t="b">
        <v>0</v>
      </c>
      <c r="K2978" t="s">
        <v>193</v>
      </c>
      <c r="L2978" t="s">
        <v>193</v>
      </c>
      <c r="M2978" t="b">
        <v>1</v>
      </c>
      <c r="N2978" t="s">
        <v>25</v>
      </c>
      <c r="O2978">
        <v>142</v>
      </c>
      <c r="P2978">
        <v>2915281</v>
      </c>
      <c r="Q2978" t="b">
        <v>0</v>
      </c>
      <c r="R2978">
        <v>20171011</v>
      </c>
    </row>
    <row r="2979" spans="1:18" hidden="1" x14ac:dyDescent="0.25">
      <c r="A2979">
        <v>2014</v>
      </c>
      <c r="B2979" t="s">
        <v>355</v>
      </c>
      <c r="C2979" t="s">
        <v>356</v>
      </c>
      <c r="D2979">
        <v>37</v>
      </c>
      <c r="E2979">
        <v>56</v>
      </c>
      <c r="F2979">
        <v>47</v>
      </c>
      <c r="G2979" t="s">
        <v>20</v>
      </c>
      <c r="H2979" t="s">
        <v>21</v>
      </c>
      <c r="I2979" t="s">
        <v>22</v>
      </c>
      <c r="J2979" t="b">
        <v>0</v>
      </c>
      <c r="K2979" t="s">
        <v>1595</v>
      </c>
      <c r="L2979" t="s">
        <v>31</v>
      </c>
      <c r="M2979" t="b">
        <v>0</v>
      </c>
      <c r="N2979" t="s">
        <v>25</v>
      </c>
      <c r="O2979">
        <v>109100</v>
      </c>
      <c r="P2979">
        <v>2915281</v>
      </c>
      <c r="Q2979" t="b">
        <v>0</v>
      </c>
      <c r="R2979">
        <v>20171011</v>
      </c>
    </row>
    <row r="2980" spans="1:18" hidden="1" x14ac:dyDescent="0.25">
      <c r="A2980">
        <v>2014</v>
      </c>
      <c r="B2980" t="s">
        <v>355</v>
      </c>
      <c r="C2980" t="s">
        <v>356</v>
      </c>
      <c r="D2980">
        <v>37</v>
      </c>
      <c r="E2980">
        <v>56</v>
      </c>
      <c r="F2980">
        <v>47</v>
      </c>
      <c r="G2980" t="s">
        <v>20</v>
      </c>
      <c r="H2980" t="s">
        <v>21</v>
      </c>
      <c r="I2980" t="s">
        <v>22</v>
      </c>
      <c r="J2980" t="b">
        <v>0</v>
      </c>
      <c r="K2980" t="s">
        <v>2247</v>
      </c>
      <c r="M2980" t="b">
        <v>1</v>
      </c>
      <c r="N2980" t="s">
        <v>25</v>
      </c>
      <c r="O2980">
        <v>621</v>
      </c>
      <c r="P2980">
        <v>2915281</v>
      </c>
      <c r="Q2980" t="b">
        <v>0</v>
      </c>
      <c r="R2980">
        <v>20171011</v>
      </c>
    </row>
    <row r="2981" spans="1:18" hidden="1" x14ac:dyDescent="0.25">
      <c r="A2981">
        <v>2014</v>
      </c>
      <c r="B2981" t="s">
        <v>355</v>
      </c>
      <c r="C2981" t="s">
        <v>356</v>
      </c>
      <c r="D2981">
        <v>37</v>
      </c>
      <c r="E2981">
        <v>56</v>
      </c>
      <c r="F2981">
        <v>47</v>
      </c>
      <c r="G2981" t="s">
        <v>20</v>
      </c>
      <c r="H2981" t="s">
        <v>21</v>
      </c>
      <c r="I2981" t="s">
        <v>22</v>
      </c>
      <c r="J2981" t="b">
        <v>0</v>
      </c>
      <c r="K2981" t="s">
        <v>193</v>
      </c>
      <c r="L2981" t="s">
        <v>193</v>
      </c>
      <c r="M2981" t="b">
        <v>1</v>
      </c>
      <c r="N2981" t="s">
        <v>25</v>
      </c>
      <c r="O2981">
        <v>4307</v>
      </c>
      <c r="P2981">
        <v>2915281</v>
      </c>
      <c r="Q2981" t="b">
        <v>0</v>
      </c>
      <c r="R2981">
        <v>20171011</v>
      </c>
    </row>
    <row r="2982" spans="1:18" hidden="1" x14ac:dyDescent="0.25">
      <c r="A2982">
        <v>2014</v>
      </c>
      <c r="B2982" t="s">
        <v>359</v>
      </c>
      <c r="C2982" t="s">
        <v>360</v>
      </c>
      <c r="D2982">
        <v>40</v>
      </c>
      <c r="E2982">
        <v>73</v>
      </c>
      <c r="F2982">
        <v>53</v>
      </c>
      <c r="G2982" t="s">
        <v>20</v>
      </c>
      <c r="H2982" t="s">
        <v>21</v>
      </c>
      <c r="I2982" t="s">
        <v>22</v>
      </c>
      <c r="J2982" t="b">
        <v>0</v>
      </c>
      <c r="K2982" t="s">
        <v>2248</v>
      </c>
      <c r="L2982" t="s">
        <v>27</v>
      </c>
      <c r="M2982" t="b">
        <v>0</v>
      </c>
      <c r="N2982" t="s">
        <v>25</v>
      </c>
      <c r="O2982">
        <v>10554</v>
      </c>
      <c r="P2982">
        <v>820733</v>
      </c>
      <c r="Q2982" t="b">
        <v>0</v>
      </c>
      <c r="R2982">
        <v>20171011</v>
      </c>
    </row>
    <row r="2983" spans="1:18" hidden="1" x14ac:dyDescent="0.25">
      <c r="A2983">
        <v>2014</v>
      </c>
      <c r="B2983" t="s">
        <v>359</v>
      </c>
      <c r="C2983" t="s">
        <v>360</v>
      </c>
      <c r="D2983">
        <v>40</v>
      </c>
      <c r="E2983">
        <v>73</v>
      </c>
      <c r="F2983">
        <v>53</v>
      </c>
      <c r="G2983" t="s">
        <v>20</v>
      </c>
      <c r="H2983" t="s">
        <v>21</v>
      </c>
      <c r="I2983" t="s">
        <v>22</v>
      </c>
      <c r="J2983" t="b">
        <v>1</v>
      </c>
      <c r="K2983" t="s">
        <v>2249</v>
      </c>
      <c r="L2983" t="s">
        <v>29</v>
      </c>
      <c r="M2983" t="b">
        <v>0</v>
      </c>
      <c r="N2983" t="s">
        <v>25</v>
      </c>
      <c r="O2983">
        <v>237923</v>
      </c>
      <c r="P2983">
        <v>820890</v>
      </c>
      <c r="Q2983" t="b">
        <v>0</v>
      </c>
      <c r="R2983">
        <v>20171011</v>
      </c>
    </row>
    <row r="2984" spans="1:18" hidden="1" x14ac:dyDescent="0.25">
      <c r="A2984">
        <v>2014</v>
      </c>
      <c r="B2984" t="s">
        <v>359</v>
      </c>
      <c r="C2984" t="s">
        <v>360</v>
      </c>
      <c r="D2984">
        <v>40</v>
      </c>
      <c r="E2984">
        <v>73</v>
      </c>
      <c r="F2984">
        <v>53</v>
      </c>
      <c r="G2984" t="s">
        <v>20</v>
      </c>
      <c r="H2984" t="s">
        <v>21</v>
      </c>
      <c r="I2984" t="s">
        <v>22</v>
      </c>
      <c r="J2984" t="b">
        <v>0</v>
      </c>
      <c r="K2984" t="s">
        <v>2250</v>
      </c>
      <c r="L2984" t="s">
        <v>29</v>
      </c>
      <c r="M2984" t="b">
        <v>0</v>
      </c>
      <c r="N2984" t="s">
        <v>25</v>
      </c>
      <c r="O2984">
        <v>234307</v>
      </c>
      <c r="P2984">
        <v>820733</v>
      </c>
      <c r="Q2984" t="b">
        <v>0</v>
      </c>
      <c r="R2984">
        <v>20171011</v>
      </c>
    </row>
    <row r="2985" spans="1:18" hidden="1" x14ac:dyDescent="0.25">
      <c r="A2985">
        <v>2014</v>
      </c>
      <c r="B2985" t="s">
        <v>359</v>
      </c>
      <c r="C2985" t="s">
        <v>360</v>
      </c>
      <c r="D2985">
        <v>40</v>
      </c>
      <c r="E2985">
        <v>73</v>
      </c>
      <c r="F2985">
        <v>53</v>
      </c>
      <c r="G2985" t="s">
        <v>20</v>
      </c>
      <c r="H2985" t="s">
        <v>21</v>
      </c>
      <c r="I2985" t="s">
        <v>22</v>
      </c>
      <c r="J2985" t="b">
        <v>1</v>
      </c>
      <c r="K2985" t="s">
        <v>2251</v>
      </c>
      <c r="L2985" t="s">
        <v>27</v>
      </c>
      <c r="M2985" t="b">
        <v>0</v>
      </c>
      <c r="N2985" t="s">
        <v>25</v>
      </c>
      <c r="O2985">
        <v>25965</v>
      </c>
      <c r="P2985">
        <v>820890</v>
      </c>
      <c r="Q2985" t="b">
        <v>0</v>
      </c>
      <c r="R2985">
        <v>20171011</v>
      </c>
    </row>
    <row r="2986" spans="1:18" hidden="1" x14ac:dyDescent="0.25">
      <c r="A2986">
        <v>2014</v>
      </c>
      <c r="B2986" t="s">
        <v>359</v>
      </c>
      <c r="C2986" t="s">
        <v>360</v>
      </c>
      <c r="D2986">
        <v>40</v>
      </c>
      <c r="E2986">
        <v>73</v>
      </c>
      <c r="F2986">
        <v>53</v>
      </c>
      <c r="G2986" t="s">
        <v>20</v>
      </c>
      <c r="H2986" t="s">
        <v>21</v>
      </c>
      <c r="I2986" t="s">
        <v>22</v>
      </c>
      <c r="J2986" t="b">
        <v>0</v>
      </c>
      <c r="K2986" t="s">
        <v>1127</v>
      </c>
      <c r="L2986" t="s">
        <v>24</v>
      </c>
      <c r="M2986" t="b">
        <v>0</v>
      </c>
      <c r="N2986" t="s">
        <v>25</v>
      </c>
      <c r="O2986">
        <v>558166</v>
      </c>
      <c r="P2986">
        <v>820733</v>
      </c>
      <c r="Q2986" t="b">
        <v>0</v>
      </c>
      <c r="R2986">
        <v>20171011</v>
      </c>
    </row>
    <row r="2987" spans="1:18" hidden="1" x14ac:dyDescent="0.25">
      <c r="A2987">
        <v>2014</v>
      </c>
      <c r="B2987" t="s">
        <v>359</v>
      </c>
      <c r="C2987" t="s">
        <v>360</v>
      </c>
      <c r="D2987">
        <v>40</v>
      </c>
      <c r="E2987">
        <v>73</v>
      </c>
      <c r="F2987">
        <v>53</v>
      </c>
      <c r="G2987" t="s">
        <v>20</v>
      </c>
      <c r="H2987" t="s">
        <v>21</v>
      </c>
      <c r="I2987" t="s">
        <v>22</v>
      </c>
      <c r="J2987" t="b">
        <v>0</v>
      </c>
      <c r="K2987" t="s">
        <v>2252</v>
      </c>
      <c r="L2987" t="s">
        <v>27</v>
      </c>
      <c r="M2987" t="b">
        <v>0</v>
      </c>
      <c r="N2987" t="s">
        <v>25</v>
      </c>
      <c r="O2987">
        <v>9913</v>
      </c>
      <c r="P2987">
        <v>820733</v>
      </c>
      <c r="Q2987" t="b">
        <v>0</v>
      </c>
      <c r="R2987">
        <v>20171011</v>
      </c>
    </row>
    <row r="2988" spans="1:18" hidden="1" x14ac:dyDescent="0.25">
      <c r="A2988">
        <v>2014</v>
      </c>
      <c r="B2988" t="s">
        <v>359</v>
      </c>
      <c r="C2988" t="s">
        <v>360</v>
      </c>
      <c r="D2988">
        <v>40</v>
      </c>
      <c r="E2988">
        <v>73</v>
      </c>
      <c r="F2988">
        <v>53</v>
      </c>
      <c r="G2988" t="s">
        <v>20</v>
      </c>
      <c r="H2988" t="s">
        <v>21</v>
      </c>
      <c r="I2988" t="s">
        <v>22</v>
      </c>
      <c r="J2988" t="b">
        <v>1</v>
      </c>
      <c r="K2988" t="s">
        <v>2253</v>
      </c>
      <c r="L2988" t="s">
        <v>24</v>
      </c>
      <c r="M2988" t="b">
        <v>0</v>
      </c>
      <c r="N2988" t="s">
        <v>25</v>
      </c>
      <c r="O2988">
        <v>557002</v>
      </c>
      <c r="P2988">
        <v>820890</v>
      </c>
      <c r="Q2988" t="b">
        <v>0</v>
      </c>
      <c r="R2988">
        <v>20171011</v>
      </c>
    </row>
    <row r="2989" spans="1:18" hidden="1" x14ac:dyDescent="0.25">
      <c r="A2989">
        <v>2014</v>
      </c>
      <c r="B2989" t="s">
        <v>359</v>
      </c>
      <c r="C2989" t="s">
        <v>360</v>
      </c>
      <c r="D2989">
        <v>40</v>
      </c>
      <c r="E2989">
        <v>73</v>
      </c>
      <c r="F2989">
        <v>53</v>
      </c>
      <c r="G2989" t="s">
        <v>20</v>
      </c>
      <c r="H2989" t="s">
        <v>21</v>
      </c>
      <c r="I2989" t="s">
        <v>22</v>
      </c>
      <c r="J2989" t="b">
        <v>0</v>
      </c>
      <c r="K2989" t="s">
        <v>2254</v>
      </c>
      <c r="L2989" t="s">
        <v>27</v>
      </c>
      <c r="M2989" t="b">
        <v>0</v>
      </c>
      <c r="N2989" t="s">
        <v>25</v>
      </c>
      <c r="O2989">
        <v>7793</v>
      </c>
      <c r="P2989">
        <v>820733</v>
      </c>
      <c r="Q2989" t="b">
        <v>0</v>
      </c>
      <c r="R2989">
        <v>20171011</v>
      </c>
    </row>
    <row r="2990" spans="1:18" hidden="1" x14ac:dyDescent="0.25">
      <c r="A2990">
        <v>2014</v>
      </c>
      <c r="B2990" t="s">
        <v>367</v>
      </c>
      <c r="C2990" t="s">
        <v>368</v>
      </c>
      <c r="D2990">
        <v>41</v>
      </c>
      <c r="E2990">
        <v>92</v>
      </c>
      <c r="F2990">
        <v>72</v>
      </c>
      <c r="G2990" t="s">
        <v>20</v>
      </c>
      <c r="H2990" t="s">
        <v>21</v>
      </c>
      <c r="I2990" t="s">
        <v>22</v>
      </c>
      <c r="J2990" t="b">
        <v>0</v>
      </c>
      <c r="K2990" t="s">
        <v>2255</v>
      </c>
      <c r="L2990" t="s">
        <v>31</v>
      </c>
      <c r="M2990" t="b">
        <v>0</v>
      </c>
      <c r="N2990" t="s">
        <v>25</v>
      </c>
      <c r="O2990">
        <v>44916</v>
      </c>
      <c r="P2990">
        <v>1461618</v>
      </c>
      <c r="Q2990" t="b">
        <v>0</v>
      </c>
      <c r="R2990">
        <v>20171011</v>
      </c>
    </row>
    <row r="2991" spans="1:18" hidden="1" x14ac:dyDescent="0.25">
      <c r="A2991">
        <v>2014</v>
      </c>
      <c r="B2991" t="s">
        <v>367</v>
      </c>
      <c r="C2991" t="s">
        <v>368</v>
      </c>
      <c r="D2991">
        <v>41</v>
      </c>
      <c r="E2991">
        <v>92</v>
      </c>
      <c r="F2991">
        <v>72</v>
      </c>
      <c r="G2991" t="s">
        <v>20</v>
      </c>
      <c r="H2991" t="s">
        <v>21</v>
      </c>
      <c r="I2991" t="s">
        <v>22</v>
      </c>
      <c r="J2991" t="b">
        <v>0</v>
      </c>
      <c r="K2991" t="s">
        <v>2256</v>
      </c>
      <c r="L2991" t="s">
        <v>932</v>
      </c>
      <c r="M2991" t="b">
        <v>0</v>
      </c>
      <c r="N2991" t="s">
        <v>25</v>
      </c>
      <c r="O2991">
        <v>32434</v>
      </c>
      <c r="P2991">
        <v>1461618</v>
      </c>
      <c r="Q2991" t="b">
        <v>0</v>
      </c>
      <c r="R2991">
        <v>20171011</v>
      </c>
    </row>
    <row r="2992" spans="1:18" hidden="1" x14ac:dyDescent="0.25">
      <c r="A2992">
        <v>2014</v>
      </c>
      <c r="B2992" t="s">
        <v>367</v>
      </c>
      <c r="C2992" t="s">
        <v>368</v>
      </c>
      <c r="D2992">
        <v>41</v>
      </c>
      <c r="E2992">
        <v>92</v>
      </c>
      <c r="F2992">
        <v>72</v>
      </c>
      <c r="G2992" t="s">
        <v>20</v>
      </c>
      <c r="H2992" t="s">
        <v>21</v>
      </c>
      <c r="I2992" t="s">
        <v>22</v>
      </c>
      <c r="J2992" t="b">
        <v>0</v>
      </c>
      <c r="K2992" t="s">
        <v>1902</v>
      </c>
      <c r="L2992" t="s">
        <v>29</v>
      </c>
      <c r="M2992" t="b">
        <v>0</v>
      </c>
      <c r="N2992" t="s">
        <v>25</v>
      </c>
      <c r="O2992">
        <v>814537</v>
      </c>
      <c r="P2992">
        <v>1461618</v>
      </c>
      <c r="Q2992" t="b">
        <v>0</v>
      </c>
      <c r="R2992">
        <v>20171011</v>
      </c>
    </row>
    <row r="2993" spans="1:18" hidden="1" x14ac:dyDescent="0.25">
      <c r="A2993">
        <v>2014</v>
      </c>
      <c r="B2993" t="s">
        <v>367</v>
      </c>
      <c r="C2993" t="s">
        <v>368</v>
      </c>
      <c r="D2993">
        <v>41</v>
      </c>
      <c r="E2993">
        <v>92</v>
      </c>
      <c r="F2993">
        <v>72</v>
      </c>
      <c r="G2993" t="s">
        <v>20</v>
      </c>
      <c r="H2993" t="s">
        <v>21</v>
      </c>
      <c r="I2993" t="s">
        <v>22</v>
      </c>
      <c r="J2993" t="b">
        <v>0</v>
      </c>
      <c r="K2993" t="s">
        <v>2257</v>
      </c>
      <c r="L2993" t="s">
        <v>24</v>
      </c>
      <c r="M2993" t="b">
        <v>0</v>
      </c>
      <c r="N2993" t="s">
        <v>25</v>
      </c>
      <c r="O2993">
        <v>538847</v>
      </c>
      <c r="P2993">
        <v>1461618</v>
      </c>
      <c r="Q2993" t="b">
        <v>0</v>
      </c>
      <c r="R2993">
        <v>20171011</v>
      </c>
    </row>
    <row r="2994" spans="1:18" hidden="1" x14ac:dyDescent="0.25">
      <c r="A2994">
        <v>2014</v>
      </c>
      <c r="B2994" t="s">
        <v>367</v>
      </c>
      <c r="C2994" t="s">
        <v>368</v>
      </c>
      <c r="D2994">
        <v>41</v>
      </c>
      <c r="E2994">
        <v>92</v>
      </c>
      <c r="F2994">
        <v>72</v>
      </c>
      <c r="G2994" t="s">
        <v>20</v>
      </c>
      <c r="H2994" t="s">
        <v>21</v>
      </c>
      <c r="I2994" t="s">
        <v>22</v>
      </c>
      <c r="J2994" t="b">
        <v>0</v>
      </c>
      <c r="K2994" t="s">
        <v>2258</v>
      </c>
      <c r="L2994" t="s">
        <v>182</v>
      </c>
      <c r="M2994" t="b">
        <v>0</v>
      </c>
      <c r="N2994" t="s">
        <v>25</v>
      </c>
      <c r="O2994">
        <v>24212</v>
      </c>
      <c r="P2994">
        <v>1461618</v>
      </c>
      <c r="Q2994" t="b">
        <v>0</v>
      </c>
      <c r="R2994">
        <v>20171011</v>
      </c>
    </row>
    <row r="2995" spans="1:18" hidden="1" x14ac:dyDescent="0.25">
      <c r="A2995">
        <v>2014</v>
      </c>
      <c r="B2995" t="s">
        <v>367</v>
      </c>
      <c r="C2995" t="s">
        <v>368</v>
      </c>
      <c r="D2995">
        <v>41</v>
      </c>
      <c r="E2995">
        <v>92</v>
      </c>
      <c r="F2995">
        <v>72</v>
      </c>
      <c r="G2995" t="s">
        <v>20</v>
      </c>
      <c r="H2995" t="s">
        <v>21</v>
      </c>
      <c r="I2995" t="s">
        <v>22</v>
      </c>
      <c r="J2995" t="b">
        <v>0</v>
      </c>
      <c r="K2995" t="s">
        <v>134</v>
      </c>
      <c r="M2995" t="b">
        <v>0</v>
      </c>
      <c r="N2995" t="s">
        <v>25</v>
      </c>
      <c r="O2995">
        <v>6672</v>
      </c>
      <c r="P2995">
        <v>1461618</v>
      </c>
      <c r="Q2995" t="b">
        <v>0</v>
      </c>
      <c r="R2995">
        <v>20171011</v>
      </c>
    </row>
    <row r="2996" spans="1:18" hidden="1" x14ac:dyDescent="0.25">
      <c r="A2996">
        <v>2014</v>
      </c>
      <c r="B2996" t="s">
        <v>184</v>
      </c>
      <c r="C2996" t="s">
        <v>185</v>
      </c>
      <c r="D2996">
        <v>44</v>
      </c>
      <c r="E2996">
        <v>15</v>
      </c>
      <c r="F2996">
        <v>5</v>
      </c>
      <c r="G2996" t="s">
        <v>20</v>
      </c>
      <c r="H2996" t="s">
        <v>21</v>
      </c>
      <c r="I2996" t="s">
        <v>22</v>
      </c>
      <c r="J2996" t="b">
        <v>0</v>
      </c>
      <c r="K2996" t="s">
        <v>1268</v>
      </c>
      <c r="L2996" t="s">
        <v>29</v>
      </c>
      <c r="M2996" t="b">
        <v>0</v>
      </c>
      <c r="N2996" t="s">
        <v>25</v>
      </c>
      <c r="O2996">
        <v>223675</v>
      </c>
      <c r="P2996">
        <v>316898</v>
      </c>
      <c r="Q2996" t="b">
        <v>0</v>
      </c>
      <c r="R2996">
        <v>20171011</v>
      </c>
    </row>
    <row r="2997" spans="1:18" hidden="1" x14ac:dyDescent="0.25">
      <c r="A2997">
        <v>2014</v>
      </c>
      <c r="B2997" t="s">
        <v>184</v>
      </c>
      <c r="C2997" t="s">
        <v>185</v>
      </c>
      <c r="D2997">
        <v>44</v>
      </c>
      <c r="E2997">
        <v>15</v>
      </c>
      <c r="F2997">
        <v>5</v>
      </c>
      <c r="G2997" t="s">
        <v>20</v>
      </c>
      <c r="H2997" t="s">
        <v>21</v>
      </c>
      <c r="I2997" t="s">
        <v>22</v>
      </c>
      <c r="J2997" t="b">
        <v>0</v>
      </c>
      <c r="K2997" t="s">
        <v>2259</v>
      </c>
      <c r="L2997" t="s">
        <v>24</v>
      </c>
      <c r="M2997" t="b">
        <v>0</v>
      </c>
      <c r="N2997" t="s">
        <v>25</v>
      </c>
      <c r="O2997">
        <v>92684</v>
      </c>
      <c r="P2997">
        <v>316898</v>
      </c>
      <c r="Q2997" t="b">
        <v>0</v>
      </c>
      <c r="R2997">
        <v>20171011</v>
      </c>
    </row>
    <row r="2998" spans="1:18" hidden="1" x14ac:dyDescent="0.25">
      <c r="A2998">
        <v>2014</v>
      </c>
      <c r="B2998" t="s">
        <v>184</v>
      </c>
      <c r="C2998" t="s">
        <v>185</v>
      </c>
      <c r="D2998">
        <v>44</v>
      </c>
      <c r="E2998">
        <v>15</v>
      </c>
      <c r="F2998">
        <v>5</v>
      </c>
      <c r="G2998" t="s">
        <v>20</v>
      </c>
      <c r="H2998" t="s">
        <v>21</v>
      </c>
      <c r="I2998" t="s">
        <v>22</v>
      </c>
      <c r="J2998" t="b">
        <v>0</v>
      </c>
      <c r="K2998" t="s">
        <v>193</v>
      </c>
      <c r="L2998" t="s">
        <v>193</v>
      </c>
      <c r="M2998" t="b">
        <v>1</v>
      </c>
      <c r="N2998" t="s">
        <v>25</v>
      </c>
      <c r="O2998">
        <v>539</v>
      </c>
      <c r="P2998">
        <v>316898</v>
      </c>
      <c r="Q2998" t="b">
        <v>0</v>
      </c>
      <c r="R2998">
        <v>20171011</v>
      </c>
    </row>
    <row r="2999" spans="1:18" hidden="1" x14ac:dyDescent="0.25">
      <c r="A2999">
        <v>2014</v>
      </c>
      <c r="B2999" t="s">
        <v>373</v>
      </c>
      <c r="C2999" t="s">
        <v>374</v>
      </c>
      <c r="D2999">
        <v>45</v>
      </c>
      <c r="E2999">
        <v>57</v>
      </c>
      <c r="F2999">
        <v>48</v>
      </c>
      <c r="G2999" t="s">
        <v>20</v>
      </c>
      <c r="H2999" t="s">
        <v>21</v>
      </c>
      <c r="I2999" t="s">
        <v>22</v>
      </c>
      <c r="J2999" t="b">
        <v>0</v>
      </c>
      <c r="K2999" t="s">
        <v>2260</v>
      </c>
      <c r="L2999" t="s">
        <v>1491</v>
      </c>
      <c r="M2999" t="b">
        <v>0</v>
      </c>
      <c r="N2999" t="s">
        <v>25</v>
      </c>
      <c r="O2999">
        <v>24207</v>
      </c>
      <c r="P2999">
        <v>1240075</v>
      </c>
      <c r="Q2999" t="b">
        <v>0</v>
      </c>
      <c r="R2999">
        <v>20171011</v>
      </c>
    </row>
    <row r="3000" spans="1:18" hidden="1" x14ac:dyDescent="0.25">
      <c r="A3000">
        <v>2014</v>
      </c>
      <c r="B3000" t="s">
        <v>373</v>
      </c>
      <c r="C3000" t="s">
        <v>374</v>
      </c>
      <c r="D3000">
        <v>45</v>
      </c>
      <c r="E3000">
        <v>57</v>
      </c>
      <c r="F3000">
        <v>48</v>
      </c>
      <c r="G3000" t="s">
        <v>20</v>
      </c>
      <c r="H3000" t="s">
        <v>21</v>
      </c>
      <c r="I3000" t="s">
        <v>22</v>
      </c>
      <c r="J3000" t="b">
        <v>0</v>
      </c>
      <c r="K3000" t="s">
        <v>2260</v>
      </c>
      <c r="L3000" t="s">
        <v>29</v>
      </c>
      <c r="M3000" t="b">
        <v>0</v>
      </c>
      <c r="N3000" t="s">
        <v>25</v>
      </c>
      <c r="O3000">
        <v>456726</v>
      </c>
      <c r="P3000">
        <v>1240075</v>
      </c>
      <c r="Q3000" t="b">
        <v>0</v>
      </c>
      <c r="R3000">
        <v>20171011</v>
      </c>
    </row>
    <row r="3001" spans="1:18" hidden="1" x14ac:dyDescent="0.25">
      <c r="A3001">
        <v>2014</v>
      </c>
      <c r="B3001" t="s">
        <v>373</v>
      </c>
      <c r="C3001" t="s">
        <v>374</v>
      </c>
      <c r="D3001">
        <v>45</v>
      </c>
      <c r="E3001">
        <v>57</v>
      </c>
      <c r="F3001">
        <v>48</v>
      </c>
      <c r="G3001" t="s">
        <v>20</v>
      </c>
      <c r="H3001" t="s">
        <v>21</v>
      </c>
      <c r="I3001" t="s">
        <v>22</v>
      </c>
      <c r="J3001" t="b">
        <v>1</v>
      </c>
      <c r="K3001" t="s">
        <v>2261</v>
      </c>
      <c r="L3001" t="s">
        <v>53</v>
      </c>
      <c r="M3001" t="b">
        <v>0</v>
      </c>
      <c r="N3001" t="s">
        <v>25</v>
      </c>
      <c r="O3001">
        <v>21652</v>
      </c>
      <c r="P3001">
        <v>1238982</v>
      </c>
      <c r="Q3001" t="b">
        <v>0</v>
      </c>
      <c r="R3001">
        <v>20171011</v>
      </c>
    </row>
    <row r="3002" spans="1:18" hidden="1" x14ac:dyDescent="0.25">
      <c r="A3002">
        <v>2014</v>
      </c>
      <c r="B3002" t="s">
        <v>373</v>
      </c>
      <c r="C3002" t="s">
        <v>374</v>
      </c>
      <c r="D3002">
        <v>45</v>
      </c>
      <c r="E3002">
        <v>57</v>
      </c>
      <c r="F3002">
        <v>48</v>
      </c>
      <c r="G3002" t="s">
        <v>20</v>
      </c>
      <c r="H3002" t="s">
        <v>21</v>
      </c>
      <c r="I3002" t="s">
        <v>22</v>
      </c>
      <c r="J3002" t="b">
        <v>0</v>
      </c>
      <c r="K3002" t="s">
        <v>1905</v>
      </c>
      <c r="L3002" t="s">
        <v>24</v>
      </c>
      <c r="M3002" t="b">
        <v>0</v>
      </c>
      <c r="N3002" t="s">
        <v>25</v>
      </c>
      <c r="O3002">
        <v>672941</v>
      </c>
      <c r="P3002">
        <v>1240075</v>
      </c>
      <c r="Q3002" t="b">
        <v>0</v>
      </c>
      <c r="R3002">
        <v>20171011</v>
      </c>
    </row>
    <row r="3003" spans="1:18" hidden="1" x14ac:dyDescent="0.25">
      <c r="A3003">
        <v>2014</v>
      </c>
      <c r="B3003" t="s">
        <v>373</v>
      </c>
      <c r="C3003" t="s">
        <v>374</v>
      </c>
      <c r="D3003">
        <v>45</v>
      </c>
      <c r="E3003">
        <v>57</v>
      </c>
      <c r="F3003">
        <v>48</v>
      </c>
      <c r="G3003" t="s">
        <v>20</v>
      </c>
      <c r="H3003" t="s">
        <v>21</v>
      </c>
      <c r="I3003" t="s">
        <v>22</v>
      </c>
      <c r="J3003" t="b">
        <v>1</v>
      </c>
      <c r="K3003" t="s">
        <v>2262</v>
      </c>
      <c r="L3003" t="s">
        <v>29</v>
      </c>
      <c r="M3003" t="b">
        <v>0</v>
      </c>
      <c r="N3003" t="s">
        <v>25</v>
      </c>
      <c r="O3003">
        <v>459583</v>
      </c>
      <c r="P3003">
        <v>1238982</v>
      </c>
      <c r="Q3003" t="b">
        <v>0</v>
      </c>
      <c r="R3003">
        <v>20171011</v>
      </c>
    </row>
    <row r="3004" spans="1:18" hidden="1" x14ac:dyDescent="0.25">
      <c r="A3004">
        <v>2014</v>
      </c>
      <c r="B3004" t="s">
        <v>373</v>
      </c>
      <c r="C3004" t="s">
        <v>374</v>
      </c>
      <c r="D3004">
        <v>45</v>
      </c>
      <c r="E3004">
        <v>57</v>
      </c>
      <c r="F3004">
        <v>48</v>
      </c>
      <c r="G3004" t="s">
        <v>20</v>
      </c>
      <c r="H3004" t="s">
        <v>21</v>
      </c>
      <c r="I3004" t="s">
        <v>22</v>
      </c>
      <c r="J3004" t="b">
        <v>0</v>
      </c>
      <c r="K3004" t="s">
        <v>193</v>
      </c>
      <c r="L3004" t="s">
        <v>193</v>
      </c>
      <c r="M3004" t="b">
        <v>1</v>
      </c>
      <c r="N3004" t="s">
        <v>25</v>
      </c>
      <c r="O3004">
        <v>4774</v>
      </c>
      <c r="P3004">
        <v>1240075</v>
      </c>
      <c r="Q3004" t="b">
        <v>0</v>
      </c>
      <c r="R3004">
        <v>20171011</v>
      </c>
    </row>
    <row r="3005" spans="1:18" hidden="1" x14ac:dyDescent="0.25">
      <c r="A3005">
        <v>2014</v>
      </c>
      <c r="B3005" t="s">
        <v>373</v>
      </c>
      <c r="C3005" t="s">
        <v>374</v>
      </c>
      <c r="D3005">
        <v>45</v>
      </c>
      <c r="E3005">
        <v>57</v>
      </c>
      <c r="F3005">
        <v>48</v>
      </c>
      <c r="G3005" t="s">
        <v>20</v>
      </c>
      <c r="H3005" t="s">
        <v>21</v>
      </c>
      <c r="I3005" t="s">
        <v>22</v>
      </c>
      <c r="J3005" t="b">
        <v>1</v>
      </c>
      <c r="K3005" t="s">
        <v>2263</v>
      </c>
      <c r="L3005" t="s">
        <v>24</v>
      </c>
      <c r="M3005" t="b">
        <v>0</v>
      </c>
      <c r="N3005" t="s">
        <v>25</v>
      </c>
      <c r="O3005">
        <v>757215</v>
      </c>
      <c r="P3005">
        <v>1238982</v>
      </c>
      <c r="Q3005" t="b">
        <v>0</v>
      </c>
      <c r="R3005">
        <v>20171011</v>
      </c>
    </row>
    <row r="3006" spans="1:18" hidden="1" x14ac:dyDescent="0.25">
      <c r="A3006">
        <v>2014</v>
      </c>
      <c r="B3006" t="s">
        <v>373</v>
      </c>
      <c r="C3006" t="s">
        <v>374</v>
      </c>
      <c r="D3006">
        <v>45</v>
      </c>
      <c r="E3006">
        <v>57</v>
      </c>
      <c r="F3006">
        <v>48</v>
      </c>
      <c r="G3006" t="s">
        <v>20</v>
      </c>
      <c r="H3006" t="s">
        <v>21</v>
      </c>
      <c r="I3006" t="s">
        <v>22</v>
      </c>
      <c r="J3006" t="b">
        <v>1</v>
      </c>
      <c r="K3006" t="s">
        <v>193</v>
      </c>
      <c r="L3006" t="s">
        <v>193</v>
      </c>
      <c r="M3006" t="b">
        <v>1</v>
      </c>
      <c r="N3006" t="s">
        <v>25</v>
      </c>
      <c r="O3006">
        <v>532</v>
      </c>
      <c r="P3006">
        <v>1238982</v>
      </c>
      <c r="Q3006" t="b">
        <v>0</v>
      </c>
      <c r="R3006">
        <v>20171011</v>
      </c>
    </row>
    <row r="3007" spans="1:18" hidden="1" x14ac:dyDescent="0.25">
      <c r="A3007">
        <v>2014</v>
      </c>
      <c r="B3007" t="s">
        <v>373</v>
      </c>
      <c r="C3007" t="s">
        <v>374</v>
      </c>
      <c r="D3007">
        <v>45</v>
      </c>
      <c r="E3007">
        <v>57</v>
      </c>
      <c r="F3007">
        <v>48</v>
      </c>
      <c r="G3007" t="s">
        <v>20</v>
      </c>
      <c r="H3007" t="s">
        <v>21</v>
      </c>
      <c r="I3007" t="s">
        <v>22</v>
      </c>
      <c r="J3007" t="b">
        <v>0</v>
      </c>
      <c r="K3007" t="s">
        <v>2264</v>
      </c>
      <c r="L3007" t="s">
        <v>2265</v>
      </c>
      <c r="M3007" t="b">
        <v>0</v>
      </c>
      <c r="N3007" t="s">
        <v>25</v>
      </c>
      <c r="O3007">
        <v>47588</v>
      </c>
      <c r="P3007">
        <v>1240075</v>
      </c>
      <c r="Q3007" t="b">
        <v>0</v>
      </c>
      <c r="R3007">
        <v>20171011</v>
      </c>
    </row>
    <row r="3008" spans="1:18" hidden="1" x14ac:dyDescent="0.25">
      <c r="A3008">
        <v>2014</v>
      </c>
      <c r="B3008" t="s">
        <v>373</v>
      </c>
      <c r="C3008" t="s">
        <v>374</v>
      </c>
      <c r="D3008">
        <v>45</v>
      </c>
      <c r="E3008">
        <v>57</v>
      </c>
      <c r="F3008">
        <v>48</v>
      </c>
      <c r="G3008" t="s">
        <v>20</v>
      </c>
      <c r="H3008" t="s">
        <v>21</v>
      </c>
      <c r="I3008" t="s">
        <v>22</v>
      </c>
      <c r="J3008" t="b">
        <v>0</v>
      </c>
      <c r="K3008" t="s">
        <v>1607</v>
      </c>
      <c r="L3008" t="s">
        <v>31</v>
      </c>
      <c r="M3008" t="b">
        <v>0</v>
      </c>
      <c r="N3008" t="s">
        <v>25</v>
      </c>
      <c r="O3008">
        <v>33839</v>
      </c>
      <c r="P3008">
        <v>1240075</v>
      </c>
      <c r="Q3008" t="b">
        <v>0</v>
      </c>
      <c r="R3008">
        <v>20171011</v>
      </c>
    </row>
    <row r="3009" spans="1:18" hidden="1" x14ac:dyDescent="0.25">
      <c r="A3009">
        <v>2014</v>
      </c>
      <c r="B3009" t="s">
        <v>377</v>
      </c>
      <c r="C3009" t="s">
        <v>378</v>
      </c>
      <c r="D3009">
        <v>46</v>
      </c>
      <c r="E3009">
        <v>45</v>
      </c>
      <c r="F3009">
        <v>37</v>
      </c>
      <c r="G3009" t="s">
        <v>20</v>
      </c>
      <c r="H3009" t="s">
        <v>21</v>
      </c>
      <c r="I3009" t="s">
        <v>22</v>
      </c>
      <c r="J3009" t="b">
        <v>0</v>
      </c>
      <c r="K3009" t="s">
        <v>2266</v>
      </c>
      <c r="L3009" t="s">
        <v>24</v>
      </c>
      <c r="M3009" t="b">
        <v>0</v>
      </c>
      <c r="N3009" t="s">
        <v>25</v>
      </c>
      <c r="O3009">
        <v>140741</v>
      </c>
      <c r="P3009">
        <v>279412</v>
      </c>
      <c r="Q3009" t="b">
        <v>0</v>
      </c>
      <c r="R3009">
        <v>20171011</v>
      </c>
    </row>
    <row r="3010" spans="1:18" hidden="1" x14ac:dyDescent="0.25">
      <c r="A3010">
        <v>2014</v>
      </c>
      <c r="B3010" t="s">
        <v>377</v>
      </c>
      <c r="C3010" t="s">
        <v>378</v>
      </c>
      <c r="D3010">
        <v>46</v>
      </c>
      <c r="E3010">
        <v>45</v>
      </c>
      <c r="F3010">
        <v>37</v>
      </c>
      <c r="G3010" t="s">
        <v>20</v>
      </c>
      <c r="H3010" t="s">
        <v>21</v>
      </c>
      <c r="I3010" t="s">
        <v>22</v>
      </c>
      <c r="J3010" t="b">
        <v>0</v>
      </c>
      <c r="K3010" t="s">
        <v>2267</v>
      </c>
      <c r="L3010" t="s">
        <v>27</v>
      </c>
      <c r="M3010" t="b">
        <v>0</v>
      </c>
      <c r="N3010" t="s">
        <v>25</v>
      </c>
      <c r="O3010">
        <v>8474</v>
      </c>
      <c r="P3010">
        <v>279412</v>
      </c>
      <c r="Q3010" t="b">
        <v>0</v>
      </c>
      <c r="R3010">
        <v>20171011</v>
      </c>
    </row>
    <row r="3011" spans="1:18" hidden="1" x14ac:dyDescent="0.25">
      <c r="A3011">
        <v>2014</v>
      </c>
      <c r="B3011" t="s">
        <v>377</v>
      </c>
      <c r="C3011" t="s">
        <v>378</v>
      </c>
      <c r="D3011">
        <v>46</v>
      </c>
      <c r="E3011">
        <v>45</v>
      </c>
      <c r="F3011">
        <v>37</v>
      </c>
      <c r="G3011" t="s">
        <v>20</v>
      </c>
      <c r="H3011" t="s">
        <v>21</v>
      </c>
      <c r="I3011" t="s">
        <v>22</v>
      </c>
      <c r="J3011" t="b">
        <v>0</v>
      </c>
      <c r="K3011" t="s">
        <v>380</v>
      </c>
      <c r="L3011" t="s">
        <v>27</v>
      </c>
      <c r="M3011" t="b">
        <v>0</v>
      </c>
      <c r="N3011" t="s">
        <v>25</v>
      </c>
      <c r="O3011">
        <v>47741</v>
      </c>
      <c r="P3011">
        <v>279412</v>
      </c>
      <c r="Q3011" t="b">
        <v>0</v>
      </c>
      <c r="R3011">
        <v>20171011</v>
      </c>
    </row>
    <row r="3012" spans="1:18" hidden="1" x14ac:dyDescent="0.25">
      <c r="A3012">
        <v>2014</v>
      </c>
      <c r="B3012" t="s">
        <v>377</v>
      </c>
      <c r="C3012" t="s">
        <v>378</v>
      </c>
      <c r="D3012">
        <v>46</v>
      </c>
      <c r="E3012">
        <v>45</v>
      </c>
      <c r="F3012">
        <v>37</v>
      </c>
      <c r="G3012" t="s">
        <v>20</v>
      </c>
      <c r="H3012" t="s">
        <v>21</v>
      </c>
      <c r="I3012" t="s">
        <v>22</v>
      </c>
      <c r="J3012" t="b">
        <v>0</v>
      </c>
      <c r="K3012" t="s">
        <v>2268</v>
      </c>
      <c r="L3012" t="s">
        <v>29</v>
      </c>
      <c r="M3012" t="b">
        <v>0</v>
      </c>
      <c r="N3012" t="s">
        <v>25</v>
      </c>
      <c r="O3012">
        <v>82456</v>
      </c>
      <c r="P3012">
        <v>279412</v>
      </c>
      <c r="Q3012" t="b">
        <v>0</v>
      </c>
      <c r="R3012">
        <v>20171011</v>
      </c>
    </row>
    <row r="3013" spans="1:18" hidden="1" x14ac:dyDescent="0.25">
      <c r="A3013">
        <v>2014</v>
      </c>
      <c r="B3013" t="s">
        <v>189</v>
      </c>
      <c r="C3013" t="s">
        <v>190</v>
      </c>
      <c r="D3013">
        <v>47</v>
      </c>
      <c r="E3013">
        <v>62</v>
      </c>
      <c r="F3013">
        <v>54</v>
      </c>
      <c r="G3013" t="s">
        <v>20</v>
      </c>
      <c r="H3013" t="s">
        <v>21</v>
      </c>
      <c r="I3013" t="s">
        <v>22</v>
      </c>
      <c r="J3013" t="b">
        <v>0</v>
      </c>
      <c r="K3013" t="s">
        <v>2150</v>
      </c>
      <c r="L3013" t="s">
        <v>932</v>
      </c>
      <c r="M3013" t="b">
        <v>0</v>
      </c>
      <c r="N3013" t="s">
        <v>25</v>
      </c>
      <c r="O3013">
        <v>12570</v>
      </c>
      <c r="P3013">
        <v>1374065</v>
      </c>
      <c r="Q3013" t="b">
        <v>0</v>
      </c>
      <c r="R3013">
        <v>20171011</v>
      </c>
    </row>
    <row r="3014" spans="1:18" hidden="1" x14ac:dyDescent="0.25">
      <c r="A3014">
        <v>2014</v>
      </c>
      <c r="B3014" t="s">
        <v>189</v>
      </c>
      <c r="C3014" t="s">
        <v>190</v>
      </c>
      <c r="D3014">
        <v>47</v>
      </c>
      <c r="E3014">
        <v>62</v>
      </c>
      <c r="F3014">
        <v>54</v>
      </c>
      <c r="G3014" t="s">
        <v>20</v>
      </c>
      <c r="H3014" t="s">
        <v>21</v>
      </c>
      <c r="I3014" t="s">
        <v>22</v>
      </c>
      <c r="J3014" t="b">
        <v>0</v>
      </c>
      <c r="K3014" t="s">
        <v>2269</v>
      </c>
      <c r="L3014" t="s">
        <v>27</v>
      </c>
      <c r="M3014" t="b">
        <v>0</v>
      </c>
      <c r="N3014" t="s">
        <v>25</v>
      </c>
      <c r="O3014">
        <v>11157</v>
      </c>
      <c r="P3014">
        <v>1374065</v>
      </c>
      <c r="Q3014" t="b">
        <v>0</v>
      </c>
      <c r="R3014">
        <v>20171011</v>
      </c>
    </row>
    <row r="3015" spans="1:18" hidden="1" x14ac:dyDescent="0.25">
      <c r="A3015">
        <v>2014</v>
      </c>
      <c r="B3015" t="s">
        <v>189</v>
      </c>
      <c r="C3015" t="s">
        <v>190</v>
      </c>
      <c r="D3015">
        <v>47</v>
      </c>
      <c r="E3015">
        <v>62</v>
      </c>
      <c r="F3015">
        <v>54</v>
      </c>
      <c r="G3015" t="s">
        <v>20</v>
      </c>
      <c r="H3015" t="s">
        <v>21</v>
      </c>
      <c r="I3015" t="s">
        <v>22</v>
      </c>
      <c r="J3015" t="b">
        <v>0</v>
      </c>
      <c r="K3015" t="s">
        <v>2270</v>
      </c>
      <c r="L3015" t="s">
        <v>29</v>
      </c>
      <c r="M3015" t="b">
        <v>0</v>
      </c>
      <c r="N3015" t="s">
        <v>25</v>
      </c>
      <c r="O3015">
        <v>437848</v>
      </c>
      <c r="P3015">
        <v>1374065</v>
      </c>
      <c r="Q3015" t="b">
        <v>0</v>
      </c>
      <c r="R3015">
        <v>20171011</v>
      </c>
    </row>
    <row r="3016" spans="1:18" hidden="1" x14ac:dyDescent="0.25">
      <c r="A3016">
        <v>2014</v>
      </c>
      <c r="B3016" t="s">
        <v>189</v>
      </c>
      <c r="C3016" t="s">
        <v>190</v>
      </c>
      <c r="D3016">
        <v>47</v>
      </c>
      <c r="E3016">
        <v>62</v>
      </c>
      <c r="F3016">
        <v>54</v>
      </c>
      <c r="G3016" t="s">
        <v>20</v>
      </c>
      <c r="H3016" t="s">
        <v>21</v>
      </c>
      <c r="I3016" t="s">
        <v>22</v>
      </c>
      <c r="J3016" t="b">
        <v>0</v>
      </c>
      <c r="K3016" t="s">
        <v>2271</v>
      </c>
      <c r="L3016" t="s">
        <v>27</v>
      </c>
      <c r="M3016" t="b">
        <v>0</v>
      </c>
      <c r="N3016" t="s">
        <v>25</v>
      </c>
      <c r="O3016">
        <v>787</v>
      </c>
      <c r="P3016">
        <v>1374065</v>
      </c>
      <c r="Q3016" t="b">
        <v>0</v>
      </c>
      <c r="R3016">
        <v>20171011</v>
      </c>
    </row>
    <row r="3017" spans="1:18" hidden="1" x14ac:dyDescent="0.25">
      <c r="A3017">
        <v>2014</v>
      </c>
      <c r="B3017" t="s">
        <v>189</v>
      </c>
      <c r="C3017" t="s">
        <v>190</v>
      </c>
      <c r="D3017">
        <v>47</v>
      </c>
      <c r="E3017">
        <v>62</v>
      </c>
      <c r="F3017">
        <v>54</v>
      </c>
      <c r="G3017" t="s">
        <v>20</v>
      </c>
      <c r="H3017" t="s">
        <v>21</v>
      </c>
      <c r="I3017" t="s">
        <v>22</v>
      </c>
      <c r="J3017" t="b">
        <v>0</v>
      </c>
      <c r="K3017" t="s">
        <v>1615</v>
      </c>
      <c r="L3017" t="s">
        <v>24</v>
      </c>
      <c r="M3017" t="b">
        <v>0</v>
      </c>
      <c r="N3017" t="s">
        <v>25</v>
      </c>
      <c r="O3017">
        <v>850087</v>
      </c>
      <c r="P3017">
        <v>1374065</v>
      </c>
      <c r="Q3017" t="b">
        <v>0</v>
      </c>
      <c r="R3017">
        <v>20171011</v>
      </c>
    </row>
    <row r="3018" spans="1:18" hidden="1" x14ac:dyDescent="0.25">
      <c r="A3018">
        <v>2014</v>
      </c>
      <c r="B3018" t="s">
        <v>189</v>
      </c>
      <c r="C3018" t="s">
        <v>190</v>
      </c>
      <c r="D3018">
        <v>47</v>
      </c>
      <c r="E3018">
        <v>62</v>
      </c>
      <c r="F3018">
        <v>54</v>
      </c>
      <c r="G3018" t="s">
        <v>20</v>
      </c>
      <c r="H3018" t="s">
        <v>21</v>
      </c>
      <c r="I3018" t="s">
        <v>22</v>
      </c>
      <c r="J3018" t="b">
        <v>0</v>
      </c>
      <c r="K3018" t="s">
        <v>2272</v>
      </c>
      <c r="L3018" t="s">
        <v>27</v>
      </c>
      <c r="M3018" t="b">
        <v>0</v>
      </c>
      <c r="N3018" t="s">
        <v>25</v>
      </c>
      <c r="O3018">
        <v>2386</v>
      </c>
      <c r="P3018">
        <v>1374065</v>
      </c>
      <c r="Q3018" t="b">
        <v>0</v>
      </c>
      <c r="R3018">
        <v>20171011</v>
      </c>
    </row>
    <row r="3019" spans="1:18" hidden="1" x14ac:dyDescent="0.25">
      <c r="A3019">
        <v>2014</v>
      </c>
      <c r="B3019" t="s">
        <v>189</v>
      </c>
      <c r="C3019" t="s">
        <v>190</v>
      </c>
      <c r="D3019">
        <v>47</v>
      </c>
      <c r="E3019">
        <v>62</v>
      </c>
      <c r="F3019">
        <v>54</v>
      </c>
      <c r="G3019" t="s">
        <v>20</v>
      </c>
      <c r="H3019" t="s">
        <v>21</v>
      </c>
      <c r="I3019" t="s">
        <v>22</v>
      </c>
      <c r="J3019" t="b">
        <v>0</v>
      </c>
      <c r="K3019" t="s">
        <v>2273</v>
      </c>
      <c r="L3019" t="s">
        <v>27</v>
      </c>
      <c r="M3019" t="b">
        <v>0</v>
      </c>
      <c r="N3019" t="s">
        <v>25</v>
      </c>
      <c r="O3019">
        <v>7713</v>
      </c>
      <c r="P3019">
        <v>1374065</v>
      </c>
      <c r="Q3019" t="b">
        <v>0</v>
      </c>
      <c r="R3019">
        <v>20171011</v>
      </c>
    </row>
    <row r="3020" spans="1:18" hidden="1" x14ac:dyDescent="0.25">
      <c r="A3020">
        <v>2014</v>
      </c>
      <c r="B3020" t="s">
        <v>189</v>
      </c>
      <c r="C3020" t="s">
        <v>190</v>
      </c>
      <c r="D3020">
        <v>47</v>
      </c>
      <c r="E3020">
        <v>62</v>
      </c>
      <c r="F3020">
        <v>54</v>
      </c>
      <c r="G3020" t="s">
        <v>20</v>
      </c>
      <c r="H3020" t="s">
        <v>21</v>
      </c>
      <c r="I3020" t="s">
        <v>22</v>
      </c>
      <c r="J3020" t="b">
        <v>0</v>
      </c>
      <c r="K3020" t="s">
        <v>2274</v>
      </c>
      <c r="L3020" t="s">
        <v>27</v>
      </c>
      <c r="M3020" t="b">
        <v>0</v>
      </c>
      <c r="N3020" t="s">
        <v>25</v>
      </c>
      <c r="O3020">
        <v>2314</v>
      </c>
      <c r="P3020">
        <v>1374065</v>
      </c>
      <c r="Q3020" t="b">
        <v>0</v>
      </c>
      <c r="R3020">
        <v>20171011</v>
      </c>
    </row>
    <row r="3021" spans="1:18" hidden="1" x14ac:dyDescent="0.25">
      <c r="A3021">
        <v>2014</v>
      </c>
      <c r="B3021" t="s">
        <v>189</v>
      </c>
      <c r="C3021" t="s">
        <v>190</v>
      </c>
      <c r="D3021">
        <v>47</v>
      </c>
      <c r="E3021">
        <v>62</v>
      </c>
      <c r="F3021">
        <v>54</v>
      </c>
      <c r="G3021" t="s">
        <v>20</v>
      </c>
      <c r="H3021" t="s">
        <v>21</v>
      </c>
      <c r="I3021" t="s">
        <v>22</v>
      </c>
      <c r="J3021" t="b">
        <v>0</v>
      </c>
      <c r="K3021" t="s">
        <v>1960</v>
      </c>
      <c r="L3021" t="s">
        <v>27</v>
      </c>
      <c r="M3021" t="b">
        <v>0</v>
      </c>
      <c r="N3021" t="s">
        <v>25</v>
      </c>
      <c r="O3021">
        <v>5759</v>
      </c>
      <c r="P3021">
        <v>1374065</v>
      </c>
      <c r="Q3021" t="b">
        <v>0</v>
      </c>
      <c r="R3021">
        <v>20171011</v>
      </c>
    </row>
    <row r="3022" spans="1:18" hidden="1" x14ac:dyDescent="0.25">
      <c r="A3022">
        <v>2014</v>
      </c>
      <c r="B3022" t="s">
        <v>189</v>
      </c>
      <c r="C3022" t="s">
        <v>190</v>
      </c>
      <c r="D3022">
        <v>47</v>
      </c>
      <c r="E3022">
        <v>62</v>
      </c>
      <c r="F3022">
        <v>54</v>
      </c>
      <c r="G3022" t="s">
        <v>20</v>
      </c>
      <c r="H3022" t="s">
        <v>21</v>
      </c>
      <c r="I3022" t="s">
        <v>22</v>
      </c>
      <c r="J3022" t="b">
        <v>0</v>
      </c>
      <c r="K3022" t="s">
        <v>2275</v>
      </c>
      <c r="L3022" t="s">
        <v>182</v>
      </c>
      <c r="M3022" t="b">
        <v>0</v>
      </c>
      <c r="N3022" t="s">
        <v>25</v>
      </c>
      <c r="O3022">
        <v>36088</v>
      </c>
      <c r="P3022">
        <v>1374065</v>
      </c>
      <c r="Q3022" t="b">
        <v>0</v>
      </c>
      <c r="R3022">
        <v>20171011</v>
      </c>
    </row>
    <row r="3023" spans="1:18" hidden="1" x14ac:dyDescent="0.25">
      <c r="A3023">
        <v>2014</v>
      </c>
      <c r="B3023" t="s">
        <v>189</v>
      </c>
      <c r="C3023" t="s">
        <v>190</v>
      </c>
      <c r="D3023">
        <v>47</v>
      </c>
      <c r="E3023">
        <v>62</v>
      </c>
      <c r="F3023">
        <v>54</v>
      </c>
      <c r="G3023" t="s">
        <v>20</v>
      </c>
      <c r="H3023" t="s">
        <v>21</v>
      </c>
      <c r="I3023" t="s">
        <v>22</v>
      </c>
      <c r="J3023" t="b">
        <v>0</v>
      </c>
      <c r="K3023" t="s">
        <v>2276</v>
      </c>
      <c r="L3023" t="s">
        <v>27</v>
      </c>
      <c r="M3023" t="b">
        <v>0</v>
      </c>
      <c r="N3023" t="s">
        <v>25</v>
      </c>
      <c r="O3023">
        <v>1673</v>
      </c>
      <c r="P3023">
        <v>1374065</v>
      </c>
      <c r="Q3023" t="b">
        <v>0</v>
      </c>
      <c r="R3023">
        <v>20171011</v>
      </c>
    </row>
    <row r="3024" spans="1:18" hidden="1" x14ac:dyDescent="0.25">
      <c r="A3024">
        <v>2014</v>
      </c>
      <c r="B3024" t="s">
        <v>189</v>
      </c>
      <c r="C3024" t="s">
        <v>190</v>
      </c>
      <c r="D3024">
        <v>47</v>
      </c>
      <c r="E3024">
        <v>62</v>
      </c>
      <c r="F3024">
        <v>54</v>
      </c>
      <c r="G3024" t="s">
        <v>20</v>
      </c>
      <c r="H3024" t="s">
        <v>21</v>
      </c>
      <c r="I3024" t="s">
        <v>22</v>
      </c>
      <c r="J3024" t="b">
        <v>0</v>
      </c>
      <c r="K3024" t="s">
        <v>193</v>
      </c>
      <c r="L3024" t="s">
        <v>193</v>
      </c>
      <c r="M3024" t="b">
        <v>1</v>
      </c>
      <c r="N3024" t="s">
        <v>25</v>
      </c>
      <c r="O3024">
        <v>5</v>
      </c>
      <c r="P3024">
        <v>1374065</v>
      </c>
      <c r="Q3024" t="b">
        <v>0</v>
      </c>
      <c r="R3024">
        <v>20171011</v>
      </c>
    </row>
    <row r="3025" spans="1:18" hidden="1" x14ac:dyDescent="0.25">
      <c r="A3025">
        <v>2014</v>
      </c>
      <c r="B3025" t="s">
        <v>189</v>
      </c>
      <c r="C3025" t="s">
        <v>190</v>
      </c>
      <c r="D3025">
        <v>47</v>
      </c>
      <c r="E3025">
        <v>62</v>
      </c>
      <c r="F3025">
        <v>54</v>
      </c>
      <c r="G3025" t="s">
        <v>20</v>
      </c>
      <c r="H3025" t="s">
        <v>21</v>
      </c>
      <c r="I3025" t="s">
        <v>22</v>
      </c>
      <c r="J3025" t="b">
        <v>0</v>
      </c>
      <c r="K3025" t="s">
        <v>2277</v>
      </c>
      <c r="L3025" t="s">
        <v>27</v>
      </c>
      <c r="M3025" t="b">
        <v>0</v>
      </c>
      <c r="N3025" t="s">
        <v>25</v>
      </c>
      <c r="O3025">
        <v>5678</v>
      </c>
      <c r="P3025">
        <v>1374065</v>
      </c>
      <c r="Q3025" t="b">
        <v>0</v>
      </c>
      <c r="R3025">
        <v>20171011</v>
      </c>
    </row>
    <row r="3026" spans="1:18" hidden="1" x14ac:dyDescent="0.25">
      <c r="A3026">
        <v>2014</v>
      </c>
      <c r="B3026" t="s">
        <v>197</v>
      </c>
      <c r="C3026" t="s">
        <v>198</v>
      </c>
      <c r="D3026">
        <v>48</v>
      </c>
      <c r="E3026">
        <v>74</v>
      </c>
      <c r="F3026">
        <v>49</v>
      </c>
      <c r="G3026" t="s">
        <v>20</v>
      </c>
      <c r="H3026" t="s">
        <v>21</v>
      </c>
      <c r="I3026" t="s">
        <v>22</v>
      </c>
      <c r="J3026" t="b">
        <v>0</v>
      </c>
      <c r="K3026" t="s">
        <v>193</v>
      </c>
      <c r="L3026" t="s">
        <v>193</v>
      </c>
      <c r="M3026" t="b">
        <v>1</v>
      </c>
      <c r="N3026" t="s">
        <v>25</v>
      </c>
      <c r="O3026">
        <v>988</v>
      </c>
      <c r="P3026">
        <v>4648358</v>
      </c>
      <c r="Q3026" t="b">
        <v>0</v>
      </c>
      <c r="R3026">
        <v>20171011</v>
      </c>
    </row>
    <row r="3027" spans="1:18" hidden="1" x14ac:dyDescent="0.25">
      <c r="A3027">
        <v>2014</v>
      </c>
      <c r="B3027" t="s">
        <v>197</v>
      </c>
      <c r="C3027" t="s">
        <v>198</v>
      </c>
      <c r="D3027">
        <v>48</v>
      </c>
      <c r="E3027">
        <v>74</v>
      </c>
      <c r="F3027">
        <v>49</v>
      </c>
      <c r="G3027" t="s">
        <v>20</v>
      </c>
      <c r="H3027" t="s">
        <v>21</v>
      </c>
      <c r="I3027" t="s">
        <v>22</v>
      </c>
      <c r="J3027" t="b">
        <v>0</v>
      </c>
      <c r="K3027" t="s">
        <v>2278</v>
      </c>
      <c r="L3027" t="s">
        <v>31</v>
      </c>
      <c r="M3027" t="b">
        <v>0</v>
      </c>
      <c r="N3027" t="s">
        <v>25</v>
      </c>
      <c r="O3027">
        <v>133751</v>
      </c>
      <c r="P3027">
        <v>4648358</v>
      </c>
      <c r="Q3027" t="b">
        <v>0</v>
      </c>
      <c r="R3027">
        <v>20171011</v>
      </c>
    </row>
    <row r="3028" spans="1:18" hidden="1" x14ac:dyDescent="0.25">
      <c r="A3028">
        <v>2014</v>
      </c>
      <c r="B3028" t="s">
        <v>197</v>
      </c>
      <c r="C3028" t="s">
        <v>198</v>
      </c>
      <c r="D3028">
        <v>48</v>
      </c>
      <c r="E3028">
        <v>74</v>
      </c>
      <c r="F3028">
        <v>49</v>
      </c>
      <c r="G3028" t="s">
        <v>20</v>
      </c>
      <c r="H3028" t="s">
        <v>21</v>
      </c>
      <c r="I3028" t="s">
        <v>22</v>
      </c>
      <c r="J3028" t="b">
        <v>0</v>
      </c>
      <c r="K3028" t="s">
        <v>2279</v>
      </c>
      <c r="L3028" t="s">
        <v>932</v>
      </c>
      <c r="M3028" t="b">
        <v>0</v>
      </c>
      <c r="N3028" t="s">
        <v>25</v>
      </c>
      <c r="O3028">
        <v>54701</v>
      </c>
      <c r="P3028">
        <v>4648358</v>
      </c>
      <c r="Q3028" t="b">
        <v>0</v>
      </c>
      <c r="R3028">
        <v>20171011</v>
      </c>
    </row>
    <row r="3029" spans="1:18" hidden="1" x14ac:dyDescent="0.25">
      <c r="A3029">
        <v>2014</v>
      </c>
      <c r="B3029" t="s">
        <v>197</v>
      </c>
      <c r="C3029" t="s">
        <v>198</v>
      </c>
      <c r="D3029">
        <v>48</v>
      </c>
      <c r="E3029">
        <v>74</v>
      </c>
      <c r="F3029">
        <v>49</v>
      </c>
      <c r="G3029" t="s">
        <v>20</v>
      </c>
      <c r="H3029" t="s">
        <v>21</v>
      </c>
      <c r="I3029" t="s">
        <v>22</v>
      </c>
      <c r="J3029" t="b">
        <v>0</v>
      </c>
      <c r="K3029" t="s">
        <v>1618</v>
      </c>
      <c r="L3029" t="s">
        <v>24</v>
      </c>
      <c r="M3029" t="b">
        <v>0</v>
      </c>
      <c r="N3029" t="s">
        <v>25</v>
      </c>
      <c r="O3029">
        <v>2861531</v>
      </c>
      <c r="P3029">
        <v>4648358</v>
      </c>
      <c r="Q3029" t="b">
        <v>0</v>
      </c>
      <c r="R3029">
        <v>20171011</v>
      </c>
    </row>
    <row r="3030" spans="1:18" hidden="1" x14ac:dyDescent="0.25">
      <c r="A3030">
        <v>2014</v>
      </c>
      <c r="B3030" t="s">
        <v>197</v>
      </c>
      <c r="C3030" t="s">
        <v>198</v>
      </c>
      <c r="D3030">
        <v>48</v>
      </c>
      <c r="E3030">
        <v>74</v>
      </c>
      <c r="F3030">
        <v>49</v>
      </c>
      <c r="G3030" t="s">
        <v>20</v>
      </c>
      <c r="H3030" t="s">
        <v>21</v>
      </c>
      <c r="I3030" t="s">
        <v>22</v>
      </c>
      <c r="J3030" t="b">
        <v>0</v>
      </c>
      <c r="K3030" t="s">
        <v>2280</v>
      </c>
      <c r="L3030" t="s">
        <v>29</v>
      </c>
      <c r="M3030" t="b">
        <v>0</v>
      </c>
      <c r="N3030" t="s">
        <v>25</v>
      </c>
      <c r="O3030">
        <v>1597387</v>
      </c>
      <c r="P3030">
        <v>4648358</v>
      </c>
      <c r="Q3030" t="b">
        <v>0</v>
      </c>
      <c r="R3030">
        <v>20171011</v>
      </c>
    </row>
    <row r="3031" spans="1:18" hidden="1" x14ac:dyDescent="0.25">
      <c r="A3031">
        <v>2014</v>
      </c>
      <c r="B3031" t="s">
        <v>215</v>
      </c>
      <c r="C3031" t="s">
        <v>216</v>
      </c>
      <c r="D3031">
        <v>51</v>
      </c>
      <c r="E3031">
        <v>54</v>
      </c>
      <c r="F3031">
        <v>40</v>
      </c>
      <c r="G3031" t="s">
        <v>20</v>
      </c>
      <c r="H3031" t="s">
        <v>21</v>
      </c>
      <c r="I3031" t="s">
        <v>22</v>
      </c>
      <c r="J3031" t="b">
        <v>0</v>
      </c>
      <c r="K3031" t="s">
        <v>2281</v>
      </c>
      <c r="L3031" t="s">
        <v>24</v>
      </c>
      <c r="M3031" t="b">
        <v>0</v>
      </c>
      <c r="N3031" t="s">
        <v>25</v>
      </c>
      <c r="O3031">
        <v>1055940</v>
      </c>
      <c r="P3031">
        <v>2184473</v>
      </c>
      <c r="Q3031" t="b">
        <v>0</v>
      </c>
      <c r="R3031">
        <v>20171011</v>
      </c>
    </row>
    <row r="3032" spans="1:18" hidden="1" x14ac:dyDescent="0.25">
      <c r="A3032">
        <v>2014</v>
      </c>
      <c r="B3032" t="s">
        <v>215</v>
      </c>
      <c r="C3032" t="s">
        <v>216</v>
      </c>
      <c r="D3032">
        <v>51</v>
      </c>
      <c r="E3032">
        <v>54</v>
      </c>
      <c r="F3032">
        <v>40</v>
      </c>
      <c r="G3032" t="s">
        <v>20</v>
      </c>
      <c r="H3032" t="s">
        <v>21</v>
      </c>
      <c r="I3032" t="s">
        <v>22</v>
      </c>
      <c r="J3032" t="b">
        <v>0</v>
      </c>
      <c r="K3032" t="s">
        <v>1282</v>
      </c>
      <c r="L3032" t="s">
        <v>29</v>
      </c>
      <c r="M3032" t="b">
        <v>0</v>
      </c>
      <c r="N3032" t="s">
        <v>25</v>
      </c>
      <c r="O3032">
        <v>1073667</v>
      </c>
      <c r="P3032">
        <v>2184473</v>
      </c>
      <c r="Q3032" t="b">
        <v>0</v>
      </c>
      <c r="R3032">
        <v>20171011</v>
      </c>
    </row>
    <row r="3033" spans="1:18" hidden="1" x14ac:dyDescent="0.25">
      <c r="A3033">
        <v>2014</v>
      </c>
      <c r="B3033" t="s">
        <v>215</v>
      </c>
      <c r="C3033" t="s">
        <v>216</v>
      </c>
      <c r="D3033">
        <v>51</v>
      </c>
      <c r="E3033">
        <v>54</v>
      </c>
      <c r="F3033">
        <v>40</v>
      </c>
      <c r="G3033" t="s">
        <v>20</v>
      </c>
      <c r="H3033" t="s">
        <v>21</v>
      </c>
      <c r="I3033" t="s">
        <v>22</v>
      </c>
      <c r="J3033" t="b">
        <v>0</v>
      </c>
      <c r="K3033" t="s">
        <v>2282</v>
      </c>
      <c r="L3033" t="s">
        <v>31</v>
      </c>
      <c r="M3033" t="b">
        <v>0</v>
      </c>
      <c r="N3033" t="s">
        <v>25</v>
      </c>
      <c r="O3033">
        <v>53102</v>
      </c>
      <c r="P3033">
        <v>2184473</v>
      </c>
      <c r="Q3033" t="b">
        <v>0</v>
      </c>
      <c r="R3033">
        <v>20171011</v>
      </c>
    </row>
    <row r="3034" spans="1:18" hidden="1" x14ac:dyDescent="0.25">
      <c r="A3034">
        <v>2014</v>
      </c>
      <c r="B3034" t="s">
        <v>215</v>
      </c>
      <c r="C3034" t="s">
        <v>216</v>
      </c>
      <c r="D3034">
        <v>51</v>
      </c>
      <c r="E3034">
        <v>54</v>
      </c>
      <c r="F3034">
        <v>40</v>
      </c>
      <c r="G3034" t="s">
        <v>20</v>
      </c>
      <c r="H3034" t="s">
        <v>21</v>
      </c>
      <c r="I3034" t="s">
        <v>22</v>
      </c>
      <c r="J3034" t="b">
        <v>0</v>
      </c>
      <c r="K3034" t="s">
        <v>193</v>
      </c>
      <c r="L3034" t="s">
        <v>193</v>
      </c>
      <c r="M3034" t="b">
        <v>1</v>
      </c>
      <c r="N3034" t="s">
        <v>25</v>
      </c>
      <c r="O3034">
        <v>1764</v>
      </c>
      <c r="P3034">
        <v>2184473</v>
      </c>
      <c r="Q3034" t="b">
        <v>0</v>
      </c>
      <c r="R3034">
        <v>20171011</v>
      </c>
    </row>
    <row r="3035" spans="1:18" hidden="1" x14ac:dyDescent="0.25">
      <c r="A3035">
        <v>2014</v>
      </c>
      <c r="B3035" t="s">
        <v>228</v>
      </c>
      <c r="C3035" t="s">
        <v>229</v>
      </c>
      <c r="D3035">
        <v>54</v>
      </c>
      <c r="E3035">
        <v>55</v>
      </c>
      <c r="F3035">
        <v>56</v>
      </c>
      <c r="G3035" t="s">
        <v>20</v>
      </c>
      <c r="H3035" t="s">
        <v>21</v>
      </c>
      <c r="I3035" t="s">
        <v>22</v>
      </c>
      <c r="J3035" t="b">
        <v>0</v>
      </c>
      <c r="K3035" t="s">
        <v>2283</v>
      </c>
      <c r="L3035" t="s">
        <v>182</v>
      </c>
      <c r="M3035" t="b">
        <v>0</v>
      </c>
      <c r="N3035" t="s">
        <v>25</v>
      </c>
      <c r="O3035">
        <v>2566</v>
      </c>
      <c r="P3035">
        <v>453689</v>
      </c>
      <c r="Q3035" t="b">
        <v>0</v>
      </c>
      <c r="R3035">
        <v>20171011</v>
      </c>
    </row>
    <row r="3036" spans="1:18" hidden="1" x14ac:dyDescent="0.25">
      <c r="A3036">
        <v>2014</v>
      </c>
      <c r="B3036" t="s">
        <v>228</v>
      </c>
      <c r="C3036" t="s">
        <v>229</v>
      </c>
      <c r="D3036">
        <v>54</v>
      </c>
      <c r="E3036">
        <v>55</v>
      </c>
      <c r="F3036">
        <v>56</v>
      </c>
      <c r="G3036" t="s">
        <v>20</v>
      </c>
      <c r="H3036" t="s">
        <v>21</v>
      </c>
      <c r="I3036" t="s">
        <v>22</v>
      </c>
      <c r="J3036" t="b">
        <v>0</v>
      </c>
      <c r="K3036" t="s">
        <v>193</v>
      </c>
      <c r="L3036" t="s">
        <v>193</v>
      </c>
      <c r="M3036" t="b">
        <v>1</v>
      </c>
      <c r="N3036" t="s">
        <v>25</v>
      </c>
      <c r="O3036">
        <v>5</v>
      </c>
      <c r="P3036">
        <v>453689</v>
      </c>
      <c r="Q3036" t="b">
        <v>0</v>
      </c>
      <c r="R3036">
        <v>20171011</v>
      </c>
    </row>
    <row r="3037" spans="1:18" hidden="1" x14ac:dyDescent="0.25">
      <c r="A3037">
        <v>2014</v>
      </c>
      <c r="B3037" t="s">
        <v>228</v>
      </c>
      <c r="C3037" t="s">
        <v>229</v>
      </c>
      <c r="D3037">
        <v>54</v>
      </c>
      <c r="E3037">
        <v>55</v>
      </c>
      <c r="F3037">
        <v>56</v>
      </c>
      <c r="G3037" t="s">
        <v>20</v>
      </c>
      <c r="H3037" t="s">
        <v>21</v>
      </c>
      <c r="I3037" t="s">
        <v>22</v>
      </c>
      <c r="J3037" t="b">
        <v>0</v>
      </c>
      <c r="K3037" t="s">
        <v>2284</v>
      </c>
      <c r="L3037" t="s">
        <v>29</v>
      </c>
      <c r="M3037" t="b">
        <v>0</v>
      </c>
      <c r="N3037" t="s">
        <v>25</v>
      </c>
      <c r="O3037">
        <v>156360</v>
      </c>
      <c r="P3037">
        <v>453689</v>
      </c>
      <c r="Q3037" t="b">
        <v>0</v>
      </c>
      <c r="R3037">
        <v>20171011</v>
      </c>
    </row>
    <row r="3038" spans="1:18" hidden="1" x14ac:dyDescent="0.25">
      <c r="A3038">
        <v>2014</v>
      </c>
      <c r="B3038" t="s">
        <v>228</v>
      </c>
      <c r="C3038" t="s">
        <v>229</v>
      </c>
      <c r="D3038">
        <v>54</v>
      </c>
      <c r="E3038">
        <v>55</v>
      </c>
      <c r="F3038">
        <v>56</v>
      </c>
      <c r="G3038" t="s">
        <v>20</v>
      </c>
      <c r="H3038" t="s">
        <v>21</v>
      </c>
      <c r="I3038" t="s">
        <v>22</v>
      </c>
      <c r="J3038" t="b">
        <v>0</v>
      </c>
      <c r="K3038" t="s">
        <v>2285</v>
      </c>
      <c r="L3038" t="s">
        <v>24</v>
      </c>
      <c r="M3038" t="b">
        <v>0</v>
      </c>
      <c r="N3038" t="s">
        <v>25</v>
      </c>
      <c r="O3038">
        <v>281820</v>
      </c>
      <c r="P3038">
        <v>453689</v>
      </c>
      <c r="Q3038" t="b">
        <v>0</v>
      </c>
      <c r="R3038">
        <v>20171011</v>
      </c>
    </row>
    <row r="3039" spans="1:18" hidden="1" x14ac:dyDescent="0.25">
      <c r="A3039">
        <v>2014</v>
      </c>
      <c r="B3039" t="s">
        <v>228</v>
      </c>
      <c r="C3039" t="s">
        <v>229</v>
      </c>
      <c r="D3039">
        <v>54</v>
      </c>
      <c r="E3039">
        <v>55</v>
      </c>
      <c r="F3039">
        <v>56</v>
      </c>
      <c r="G3039" t="s">
        <v>20</v>
      </c>
      <c r="H3039" t="s">
        <v>21</v>
      </c>
      <c r="I3039" t="s">
        <v>22</v>
      </c>
      <c r="J3039" t="b">
        <v>0</v>
      </c>
      <c r="K3039" t="s">
        <v>2286</v>
      </c>
      <c r="L3039" t="s">
        <v>31</v>
      </c>
      <c r="M3039" t="b">
        <v>0</v>
      </c>
      <c r="N3039" t="s">
        <v>25</v>
      </c>
      <c r="O3039">
        <v>7409</v>
      </c>
      <c r="P3039">
        <v>453689</v>
      </c>
      <c r="Q3039" t="b">
        <v>0</v>
      </c>
      <c r="R3039">
        <v>20171011</v>
      </c>
    </row>
    <row r="3040" spans="1:18" hidden="1" x14ac:dyDescent="0.25">
      <c r="A3040">
        <v>2014</v>
      </c>
      <c r="B3040" t="s">
        <v>228</v>
      </c>
      <c r="C3040" t="s">
        <v>229</v>
      </c>
      <c r="D3040">
        <v>54</v>
      </c>
      <c r="E3040">
        <v>55</v>
      </c>
      <c r="F3040">
        <v>56</v>
      </c>
      <c r="G3040" t="s">
        <v>20</v>
      </c>
      <c r="H3040" t="s">
        <v>21</v>
      </c>
      <c r="I3040" t="s">
        <v>22</v>
      </c>
      <c r="J3040" t="b">
        <v>0</v>
      </c>
      <c r="K3040" t="s">
        <v>2167</v>
      </c>
      <c r="L3040" t="s">
        <v>2287</v>
      </c>
      <c r="M3040" t="b">
        <v>0</v>
      </c>
      <c r="N3040" t="s">
        <v>25</v>
      </c>
      <c r="O3040">
        <v>5504</v>
      </c>
      <c r="P3040">
        <v>453689</v>
      </c>
      <c r="Q3040" t="b">
        <v>0</v>
      </c>
      <c r="R3040">
        <v>20171011</v>
      </c>
    </row>
    <row r="3041" spans="1:18" hidden="1" x14ac:dyDescent="0.25">
      <c r="A3041">
        <v>2014</v>
      </c>
      <c r="B3041" t="s">
        <v>228</v>
      </c>
      <c r="C3041" t="s">
        <v>229</v>
      </c>
      <c r="D3041">
        <v>54</v>
      </c>
      <c r="E3041">
        <v>55</v>
      </c>
      <c r="F3041">
        <v>56</v>
      </c>
      <c r="G3041" t="s">
        <v>20</v>
      </c>
      <c r="H3041" t="s">
        <v>21</v>
      </c>
      <c r="I3041" t="s">
        <v>22</v>
      </c>
      <c r="J3041" t="b">
        <v>0</v>
      </c>
      <c r="K3041" t="s">
        <v>193</v>
      </c>
      <c r="L3041" t="s">
        <v>193</v>
      </c>
      <c r="M3041" t="b">
        <v>1</v>
      </c>
      <c r="N3041" t="s">
        <v>25</v>
      </c>
      <c r="O3041">
        <v>10</v>
      </c>
      <c r="P3041">
        <v>453689</v>
      </c>
      <c r="Q3041" t="b">
        <v>0</v>
      </c>
      <c r="R3041">
        <v>20171011</v>
      </c>
    </row>
    <row r="3042" spans="1:18" hidden="1" x14ac:dyDescent="0.25">
      <c r="A3042">
        <v>2014</v>
      </c>
      <c r="B3042" t="s">
        <v>228</v>
      </c>
      <c r="C3042" t="s">
        <v>229</v>
      </c>
      <c r="D3042">
        <v>54</v>
      </c>
      <c r="E3042">
        <v>55</v>
      </c>
      <c r="F3042">
        <v>56</v>
      </c>
      <c r="G3042" t="s">
        <v>20</v>
      </c>
      <c r="H3042" t="s">
        <v>21</v>
      </c>
      <c r="I3042" t="s">
        <v>22</v>
      </c>
      <c r="J3042" t="b">
        <v>0</v>
      </c>
      <c r="K3042" t="s">
        <v>193</v>
      </c>
      <c r="L3042" t="s">
        <v>193</v>
      </c>
      <c r="M3042" t="b">
        <v>1</v>
      </c>
      <c r="N3042" t="s">
        <v>25</v>
      </c>
      <c r="O3042">
        <v>7</v>
      </c>
      <c r="P3042">
        <v>453689</v>
      </c>
      <c r="Q3042" t="b">
        <v>0</v>
      </c>
      <c r="R3042">
        <v>20171011</v>
      </c>
    </row>
    <row r="3043" spans="1:18" hidden="1" x14ac:dyDescent="0.25">
      <c r="A3043">
        <v>2014</v>
      </c>
      <c r="B3043" t="s">
        <v>228</v>
      </c>
      <c r="C3043" t="s">
        <v>229</v>
      </c>
      <c r="D3043">
        <v>54</v>
      </c>
      <c r="E3043">
        <v>55</v>
      </c>
      <c r="F3043">
        <v>56</v>
      </c>
      <c r="G3043" t="s">
        <v>20</v>
      </c>
      <c r="H3043" t="s">
        <v>21</v>
      </c>
      <c r="I3043" t="s">
        <v>22</v>
      </c>
      <c r="J3043" t="b">
        <v>0</v>
      </c>
      <c r="K3043" t="s">
        <v>193</v>
      </c>
      <c r="L3043" t="s">
        <v>193</v>
      </c>
      <c r="M3043" t="b">
        <v>1</v>
      </c>
      <c r="N3043" t="s">
        <v>25</v>
      </c>
      <c r="O3043">
        <v>8</v>
      </c>
      <c r="P3043">
        <v>453689</v>
      </c>
      <c r="Q3043" t="b">
        <v>0</v>
      </c>
      <c r="R3043">
        <v>20171011</v>
      </c>
    </row>
    <row r="3044" spans="1:18" hidden="1" x14ac:dyDescent="0.25">
      <c r="A3044">
        <v>2014</v>
      </c>
      <c r="B3044" t="s">
        <v>240</v>
      </c>
      <c r="C3044" t="s">
        <v>241</v>
      </c>
      <c r="D3044">
        <v>56</v>
      </c>
      <c r="E3044">
        <v>83</v>
      </c>
      <c r="F3044">
        <v>68</v>
      </c>
      <c r="G3044" t="s">
        <v>20</v>
      </c>
      <c r="H3044" t="s">
        <v>21</v>
      </c>
      <c r="I3044" t="s">
        <v>22</v>
      </c>
      <c r="J3044" t="b">
        <v>0</v>
      </c>
      <c r="K3044" t="s">
        <v>2288</v>
      </c>
      <c r="L3044" t="s">
        <v>27</v>
      </c>
      <c r="M3044" t="b">
        <v>0</v>
      </c>
      <c r="N3044" t="s">
        <v>25</v>
      </c>
      <c r="O3044">
        <v>13311</v>
      </c>
      <c r="P3044">
        <v>171153</v>
      </c>
      <c r="Q3044" t="b">
        <v>0</v>
      </c>
      <c r="R3044">
        <v>20171011</v>
      </c>
    </row>
    <row r="3045" spans="1:18" hidden="1" x14ac:dyDescent="0.25">
      <c r="A3045">
        <v>2014</v>
      </c>
      <c r="B3045" t="s">
        <v>240</v>
      </c>
      <c r="C3045" t="s">
        <v>241</v>
      </c>
      <c r="D3045">
        <v>56</v>
      </c>
      <c r="E3045">
        <v>83</v>
      </c>
      <c r="F3045">
        <v>68</v>
      </c>
      <c r="G3045" t="s">
        <v>20</v>
      </c>
      <c r="H3045" t="s">
        <v>21</v>
      </c>
      <c r="I3045" t="s">
        <v>22</v>
      </c>
      <c r="J3045" t="b">
        <v>0</v>
      </c>
      <c r="K3045" t="s">
        <v>1471</v>
      </c>
      <c r="M3045" t="b">
        <v>0</v>
      </c>
      <c r="N3045" t="s">
        <v>25</v>
      </c>
      <c r="O3045">
        <v>130</v>
      </c>
      <c r="P3045">
        <v>171153</v>
      </c>
      <c r="Q3045" t="b">
        <v>0</v>
      </c>
      <c r="R3045">
        <v>20171011</v>
      </c>
    </row>
    <row r="3046" spans="1:18" hidden="1" x14ac:dyDescent="0.25">
      <c r="A3046">
        <v>2014</v>
      </c>
      <c r="B3046" t="s">
        <v>240</v>
      </c>
      <c r="C3046" t="s">
        <v>241</v>
      </c>
      <c r="D3046">
        <v>56</v>
      </c>
      <c r="E3046">
        <v>83</v>
      </c>
      <c r="F3046">
        <v>68</v>
      </c>
      <c r="G3046" t="s">
        <v>20</v>
      </c>
      <c r="H3046" t="s">
        <v>21</v>
      </c>
      <c r="I3046" t="s">
        <v>22</v>
      </c>
      <c r="J3046" t="b">
        <v>0</v>
      </c>
      <c r="K3046" t="s">
        <v>2289</v>
      </c>
      <c r="L3046" t="s">
        <v>31</v>
      </c>
      <c r="M3046" t="b">
        <v>0</v>
      </c>
      <c r="N3046" t="s">
        <v>25</v>
      </c>
      <c r="O3046">
        <v>3677</v>
      </c>
      <c r="P3046">
        <v>171153</v>
      </c>
      <c r="Q3046" t="b">
        <v>0</v>
      </c>
      <c r="R3046">
        <v>20171011</v>
      </c>
    </row>
    <row r="3047" spans="1:18" hidden="1" x14ac:dyDescent="0.25">
      <c r="A3047">
        <v>2014</v>
      </c>
      <c r="B3047" t="s">
        <v>240</v>
      </c>
      <c r="C3047" t="s">
        <v>241</v>
      </c>
      <c r="D3047">
        <v>56</v>
      </c>
      <c r="E3047">
        <v>83</v>
      </c>
      <c r="F3047">
        <v>68</v>
      </c>
      <c r="G3047" t="s">
        <v>20</v>
      </c>
      <c r="H3047" t="s">
        <v>21</v>
      </c>
      <c r="I3047" t="s">
        <v>22</v>
      </c>
      <c r="J3047" t="b">
        <v>0</v>
      </c>
      <c r="K3047" t="s">
        <v>1467</v>
      </c>
      <c r="M3047" t="b">
        <v>0</v>
      </c>
      <c r="N3047" t="s">
        <v>25</v>
      </c>
      <c r="O3047">
        <v>2633</v>
      </c>
      <c r="P3047">
        <v>171153</v>
      </c>
      <c r="Q3047" t="b">
        <v>0</v>
      </c>
      <c r="R3047">
        <v>20171011</v>
      </c>
    </row>
    <row r="3048" spans="1:18" hidden="1" x14ac:dyDescent="0.25">
      <c r="A3048">
        <v>2014</v>
      </c>
      <c r="B3048" t="s">
        <v>240</v>
      </c>
      <c r="C3048" t="s">
        <v>241</v>
      </c>
      <c r="D3048">
        <v>56</v>
      </c>
      <c r="E3048">
        <v>83</v>
      </c>
      <c r="F3048">
        <v>68</v>
      </c>
      <c r="G3048" t="s">
        <v>20</v>
      </c>
      <c r="H3048" t="s">
        <v>21</v>
      </c>
      <c r="I3048" t="s">
        <v>22</v>
      </c>
      <c r="J3048" t="b">
        <v>0</v>
      </c>
      <c r="K3048" t="s">
        <v>193</v>
      </c>
      <c r="L3048" t="s">
        <v>193</v>
      </c>
      <c r="M3048" t="b">
        <v>1</v>
      </c>
      <c r="N3048" t="s">
        <v>25</v>
      </c>
      <c r="O3048">
        <v>471</v>
      </c>
      <c r="P3048">
        <v>171153</v>
      </c>
      <c r="Q3048" t="b">
        <v>0</v>
      </c>
      <c r="R3048">
        <v>20171011</v>
      </c>
    </row>
    <row r="3049" spans="1:18" hidden="1" x14ac:dyDescent="0.25">
      <c r="A3049">
        <v>2014</v>
      </c>
      <c r="B3049" t="s">
        <v>240</v>
      </c>
      <c r="C3049" t="s">
        <v>241</v>
      </c>
      <c r="D3049">
        <v>56</v>
      </c>
      <c r="E3049">
        <v>83</v>
      </c>
      <c r="F3049">
        <v>68</v>
      </c>
      <c r="G3049" t="s">
        <v>20</v>
      </c>
      <c r="H3049" t="s">
        <v>21</v>
      </c>
      <c r="I3049" t="s">
        <v>22</v>
      </c>
      <c r="J3049" t="b">
        <v>0</v>
      </c>
      <c r="K3049" t="s">
        <v>1284</v>
      </c>
      <c r="L3049" t="s">
        <v>24</v>
      </c>
      <c r="M3049" t="b">
        <v>0</v>
      </c>
      <c r="N3049" t="s">
        <v>25</v>
      </c>
      <c r="O3049">
        <v>121554</v>
      </c>
      <c r="P3049">
        <v>171153</v>
      </c>
      <c r="Q3049" t="b">
        <v>0</v>
      </c>
      <c r="R3049">
        <v>20171011</v>
      </c>
    </row>
    <row r="3050" spans="1:18" hidden="1" x14ac:dyDescent="0.25">
      <c r="A3050">
        <v>2014</v>
      </c>
      <c r="B3050" t="s">
        <v>240</v>
      </c>
      <c r="C3050" t="s">
        <v>241</v>
      </c>
      <c r="D3050">
        <v>56</v>
      </c>
      <c r="E3050">
        <v>83</v>
      </c>
      <c r="F3050">
        <v>68</v>
      </c>
      <c r="G3050" t="s">
        <v>20</v>
      </c>
      <c r="H3050" t="s">
        <v>21</v>
      </c>
      <c r="I3050" t="s">
        <v>22</v>
      </c>
      <c r="J3050" t="b">
        <v>0</v>
      </c>
      <c r="K3050" t="s">
        <v>2290</v>
      </c>
      <c r="L3050" t="s">
        <v>29</v>
      </c>
      <c r="M3050" t="b">
        <v>0</v>
      </c>
      <c r="N3050" t="s">
        <v>25</v>
      </c>
      <c r="O3050">
        <v>29377</v>
      </c>
      <c r="P3050">
        <v>171153</v>
      </c>
      <c r="Q3050" t="b">
        <v>0</v>
      </c>
      <c r="R3050">
        <v>20171011</v>
      </c>
    </row>
    <row r="3051" spans="1:18" hidden="1" x14ac:dyDescent="0.25">
      <c r="A3051">
        <v>2016</v>
      </c>
      <c r="B3051" t="s">
        <v>244</v>
      </c>
      <c r="C3051" t="s">
        <v>245</v>
      </c>
      <c r="D3051">
        <v>1</v>
      </c>
      <c r="E3051">
        <v>63</v>
      </c>
      <c r="F3051">
        <v>41</v>
      </c>
      <c r="G3051" t="s">
        <v>20</v>
      </c>
      <c r="H3051" t="s">
        <v>21</v>
      </c>
      <c r="I3051" t="s">
        <v>22</v>
      </c>
      <c r="J3051" t="b">
        <v>0</v>
      </c>
      <c r="K3051" t="s">
        <v>2291</v>
      </c>
      <c r="L3051" t="s">
        <v>29</v>
      </c>
      <c r="M3051" t="b">
        <v>0</v>
      </c>
      <c r="N3051" t="s">
        <v>25</v>
      </c>
      <c r="O3051">
        <v>748709</v>
      </c>
      <c r="P3051">
        <v>2087444</v>
      </c>
      <c r="Q3051" t="b">
        <v>0</v>
      </c>
      <c r="R3051">
        <v>20171011</v>
      </c>
    </row>
    <row r="3052" spans="1:18" hidden="1" x14ac:dyDescent="0.25">
      <c r="A3052">
        <v>2016</v>
      </c>
      <c r="B3052" t="s">
        <v>244</v>
      </c>
      <c r="C3052" t="s">
        <v>245</v>
      </c>
      <c r="D3052">
        <v>1</v>
      </c>
      <c r="E3052">
        <v>63</v>
      </c>
      <c r="F3052">
        <v>41</v>
      </c>
      <c r="G3052" t="s">
        <v>20</v>
      </c>
      <c r="H3052" t="s">
        <v>21</v>
      </c>
      <c r="I3052" t="s">
        <v>22</v>
      </c>
      <c r="J3052" t="b">
        <v>0</v>
      </c>
      <c r="K3052" t="s">
        <v>927</v>
      </c>
      <c r="L3052" t="s">
        <v>24</v>
      </c>
      <c r="M3052" t="b">
        <v>0</v>
      </c>
      <c r="N3052" t="s">
        <v>25</v>
      </c>
      <c r="O3052">
        <v>1335104</v>
      </c>
      <c r="P3052">
        <v>2087444</v>
      </c>
      <c r="Q3052" t="b">
        <v>0</v>
      </c>
      <c r="R3052">
        <v>20171011</v>
      </c>
    </row>
    <row r="3053" spans="1:18" hidden="1" x14ac:dyDescent="0.25">
      <c r="A3053">
        <v>2016</v>
      </c>
      <c r="B3053" t="s">
        <v>244</v>
      </c>
      <c r="C3053" t="s">
        <v>245</v>
      </c>
      <c r="D3053">
        <v>1</v>
      </c>
      <c r="E3053">
        <v>63</v>
      </c>
      <c r="F3053">
        <v>41</v>
      </c>
      <c r="G3053" t="s">
        <v>20</v>
      </c>
      <c r="H3053" t="s">
        <v>21</v>
      </c>
      <c r="I3053" t="s">
        <v>22</v>
      </c>
      <c r="J3053" t="b">
        <v>0</v>
      </c>
      <c r="K3053" t="s">
        <v>193</v>
      </c>
      <c r="L3053" t="s">
        <v>193</v>
      </c>
      <c r="M3053" t="b">
        <v>1</v>
      </c>
      <c r="N3053" t="s">
        <v>25</v>
      </c>
      <c r="O3053">
        <v>3631</v>
      </c>
      <c r="P3053">
        <v>2087444</v>
      </c>
      <c r="Q3053" t="b">
        <v>0</v>
      </c>
      <c r="R3053">
        <v>20171011</v>
      </c>
    </row>
    <row r="3054" spans="1:18" hidden="1" x14ac:dyDescent="0.25">
      <c r="A3054">
        <v>2016</v>
      </c>
      <c r="B3054" t="s">
        <v>252</v>
      </c>
      <c r="C3054" t="s">
        <v>253</v>
      </c>
      <c r="D3054">
        <v>2</v>
      </c>
      <c r="E3054">
        <v>94</v>
      </c>
      <c r="F3054">
        <v>81</v>
      </c>
      <c r="G3054" t="s">
        <v>20</v>
      </c>
      <c r="H3054" t="s">
        <v>21</v>
      </c>
      <c r="I3054" t="s">
        <v>22</v>
      </c>
      <c r="J3054" t="b">
        <v>0</v>
      </c>
      <c r="K3054" t="s">
        <v>1923</v>
      </c>
      <c r="L3054" t="s">
        <v>31</v>
      </c>
      <c r="M3054" t="b">
        <v>0</v>
      </c>
      <c r="N3054" t="s">
        <v>25</v>
      </c>
      <c r="O3054">
        <v>90825</v>
      </c>
      <c r="P3054">
        <v>311441</v>
      </c>
      <c r="Q3054" t="b">
        <v>0</v>
      </c>
      <c r="R3054">
        <v>20171011</v>
      </c>
    </row>
    <row r="3055" spans="1:18" hidden="1" x14ac:dyDescent="0.25">
      <c r="A3055">
        <v>2016</v>
      </c>
      <c r="B3055" t="s">
        <v>252</v>
      </c>
      <c r="C3055" t="s">
        <v>253</v>
      </c>
      <c r="D3055">
        <v>2</v>
      </c>
      <c r="E3055">
        <v>94</v>
      </c>
      <c r="F3055">
        <v>81</v>
      </c>
      <c r="G3055" t="s">
        <v>20</v>
      </c>
      <c r="H3055" t="s">
        <v>21</v>
      </c>
      <c r="I3055" t="s">
        <v>22</v>
      </c>
      <c r="J3055" t="b">
        <v>0</v>
      </c>
      <c r="K3055" t="s">
        <v>1844</v>
      </c>
      <c r="L3055" t="s">
        <v>27</v>
      </c>
      <c r="M3055" t="b">
        <v>0</v>
      </c>
      <c r="N3055" t="s">
        <v>25</v>
      </c>
      <c r="O3055">
        <v>1758</v>
      </c>
      <c r="P3055">
        <v>311441</v>
      </c>
      <c r="Q3055" t="b">
        <v>0</v>
      </c>
      <c r="R3055">
        <v>20171011</v>
      </c>
    </row>
    <row r="3056" spans="1:18" hidden="1" x14ac:dyDescent="0.25">
      <c r="A3056">
        <v>2016</v>
      </c>
      <c r="B3056" t="s">
        <v>252</v>
      </c>
      <c r="C3056" t="s">
        <v>253</v>
      </c>
      <c r="D3056">
        <v>2</v>
      </c>
      <c r="E3056">
        <v>94</v>
      </c>
      <c r="F3056">
        <v>81</v>
      </c>
      <c r="G3056" t="s">
        <v>20</v>
      </c>
      <c r="H3056" t="s">
        <v>21</v>
      </c>
      <c r="I3056" t="s">
        <v>22</v>
      </c>
      <c r="J3056" t="b">
        <v>0</v>
      </c>
      <c r="K3056" t="s">
        <v>2292</v>
      </c>
      <c r="L3056" t="s">
        <v>29</v>
      </c>
      <c r="M3056" t="b">
        <v>0</v>
      </c>
      <c r="N3056" t="s">
        <v>25</v>
      </c>
      <c r="O3056">
        <v>36200</v>
      </c>
      <c r="P3056">
        <v>311441</v>
      </c>
      <c r="Q3056" t="b">
        <v>0</v>
      </c>
      <c r="R3056">
        <v>20171011</v>
      </c>
    </row>
    <row r="3057" spans="1:18" hidden="1" x14ac:dyDescent="0.25">
      <c r="A3057">
        <v>2016</v>
      </c>
      <c r="B3057" t="s">
        <v>252</v>
      </c>
      <c r="C3057" t="s">
        <v>253</v>
      </c>
      <c r="D3057">
        <v>2</v>
      </c>
      <c r="E3057">
        <v>94</v>
      </c>
      <c r="F3057">
        <v>81</v>
      </c>
      <c r="G3057" t="s">
        <v>20</v>
      </c>
      <c r="H3057" t="s">
        <v>21</v>
      </c>
      <c r="I3057" t="s">
        <v>22</v>
      </c>
      <c r="J3057" t="b">
        <v>0</v>
      </c>
      <c r="K3057" t="s">
        <v>2293</v>
      </c>
      <c r="L3057" t="s">
        <v>27</v>
      </c>
      <c r="M3057" t="b">
        <v>0</v>
      </c>
      <c r="N3057" t="s">
        <v>25</v>
      </c>
      <c r="O3057">
        <v>41194</v>
      </c>
      <c r="P3057">
        <v>311441</v>
      </c>
      <c r="Q3057" t="b">
        <v>0</v>
      </c>
      <c r="R3057">
        <v>20171011</v>
      </c>
    </row>
    <row r="3058" spans="1:18" hidden="1" x14ac:dyDescent="0.25">
      <c r="A3058">
        <v>2016</v>
      </c>
      <c r="B3058" t="s">
        <v>252</v>
      </c>
      <c r="C3058" t="s">
        <v>253</v>
      </c>
      <c r="D3058">
        <v>2</v>
      </c>
      <c r="E3058">
        <v>94</v>
      </c>
      <c r="F3058">
        <v>81</v>
      </c>
      <c r="G3058" t="s">
        <v>20</v>
      </c>
      <c r="H3058" t="s">
        <v>21</v>
      </c>
      <c r="I3058" t="s">
        <v>22</v>
      </c>
      <c r="J3058" t="b">
        <v>0</v>
      </c>
      <c r="K3058" t="s">
        <v>2294</v>
      </c>
      <c r="L3058" t="s">
        <v>27</v>
      </c>
      <c r="M3058" t="b">
        <v>0</v>
      </c>
      <c r="N3058" t="s">
        <v>25</v>
      </c>
      <c r="O3058">
        <v>2609</v>
      </c>
      <c r="P3058">
        <v>311441</v>
      </c>
      <c r="Q3058" t="b">
        <v>0</v>
      </c>
      <c r="R3058">
        <v>20171011</v>
      </c>
    </row>
    <row r="3059" spans="1:18" hidden="1" x14ac:dyDescent="0.25">
      <c r="A3059">
        <v>2016</v>
      </c>
      <c r="B3059" t="s">
        <v>252</v>
      </c>
      <c r="C3059" t="s">
        <v>253</v>
      </c>
      <c r="D3059">
        <v>2</v>
      </c>
      <c r="E3059">
        <v>94</v>
      </c>
      <c r="F3059">
        <v>81</v>
      </c>
      <c r="G3059" t="s">
        <v>20</v>
      </c>
      <c r="H3059" t="s">
        <v>21</v>
      </c>
      <c r="I3059" t="s">
        <v>22</v>
      </c>
      <c r="J3059" t="b">
        <v>0</v>
      </c>
      <c r="K3059" t="s">
        <v>1627</v>
      </c>
      <c r="L3059" t="s">
        <v>24</v>
      </c>
      <c r="M3059" t="b">
        <v>0</v>
      </c>
      <c r="N3059" t="s">
        <v>25</v>
      </c>
      <c r="O3059">
        <v>138149</v>
      </c>
      <c r="P3059">
        <v>311441</v>
      </c>
      <c r="Q3059" t="b">
        <v>0</v>
      </c>
      <c r="R3059">
        <v>20171011</v>
      </c>
    </row>
    <row r="3060" spans="1:18" hidden="1" x14ac:dyDescent="0.25">
      <c r="A3060">
        <v>2016</v>
      </c>
      <c r="B3060" t="s">
        <v>252</v>
      </c>
      <c r="C3060" t="s">
        <v>253</v>
      </c>
      <c r="D3060">
        <v>2</v>
      </c>
      <c r="E3060">
        <v>94</v>
      </c>
      <c r="F3060">
        <v>81</v>
      </c>
      <c r="G3060" t="s">
        <v>20</v>
      </c>
      <c r="H3060" t="s">
        <v>21</v>
      </c>
      <c r="I3060" t="s">
        <v>22</v>
      </c>
      <c r="J3060" t="b">
        <v>0</v>
      </c>
      <c r="K3060" t="s">
        <v>193</v>
      </c>
      <c r="L3060" t="s">
        <v>193</v>
      </c>
      <c r="M3060" t="b">
        <v>1</v>
      </c>
      <c r="N3060" t="s">
        <v>25</v>
      </c>
      <c r="O3060">
        <v>706</v>
      </c>
      <c r="P3060">
        <v>311441</v>
      </c>
      <c r="Q3060" t="b">
        <v>0</v>
      </c>
      <c r="R3060">
        <v>20171011</v>
      </c>
    </row>
    <row r="3061" spans="1:18" hidden="1" x14ac:dyDescent="0.25">
      <c r="A3061">
        <v>2016</v>
      </c>
      <c r="B3061" t="s">
        <v>18</v>
      </c>
      <c r="C3061" t="s">
        <v>19</v>
      </c>
      <c r="D3061">
        <v>4</v>
      </c>
      <c r="E3061">
        <v>86</v>
      </c>
      <c r="F3061">
        <v>61</v>
      </c>
      <c r="G3061" t="s">
        <v>20</v>
      </c>
      <c r="H3061" t="s">
        <v>21</v>
      </c>
      <c r="I3061" t="s">
        <v>22</v>
      </c>
      <c r="J3061" t="b">
        <v>0</v>
      </c>
      <c r="K3061" t="s">
        <v>2295</v>
      </c>
      <c r="L3061" t="s">
        <v>57</v>
      </c>
      <c r="M3061" t="b">
        <v>1</v>
      </c>
      <c r="N3061" t="s">
        <v>25</v>
      </c>
      <c r="O3061">
        <v>45</v>
      </c>
      <c r="P3061">
        <v>2530730</v>
      </c>
      <c r="Q3061" t="b">
        <v>0</v>
      </c>
      <c r="R3061">
        <v>20171011</v>
      </c>
    </row>
    <row r="3062" spans="1:18" hidden="1" x14ac:dyDescent="0.25">
      <c r="A3062">
        <v>2016</v>
      </c>
      <c r="B3062" t="s">
        <v>18</v>
      </c>
      <c r="C3062" t="s">
        <v>19</v>
      </c>
      <c r="D3062">
        <v>4</v>
      </c>
      <c r="E3062">
        <v>86</v>
      </c>
      <c r="F3062">
        <v>61</v>
      </c>
      <c r="G3062" t="s">
        <v>20</v>
      </c>
      <c r="H3062" t="s">
        <v>21</v>
      </c>
      <c r="I3062" t="s">
        <v>22</v>
      </c>
      <c r="J3062" t="b">
        <v>0</v>
      </c>
      <c r="K3062" t="s">
        <v>2296</v>
      </c>
      <c r="L3062" t="s">
        <v>29</v>
      </c>
      <c r="M3062" t="b">
        <v>0</v>
      </c>
      <c r="N3062" t="s">
        <v>25</v>
      </c>
      <c r="O3062">
        <v>1031245</v>
      </c>
      <c r="P3062">
        <v>2530730</v>
      </c>
      <c r="Q3062" t="b">
        <v>0</v>
      </c>
      <c r="R3062">
        <v>20171011</v>
      </c>
    </row>
    <row r="3063" spans="1:18" hidden="1" x14ac:dyDescent="0.25">
      <c r="A3063">
        <v>2016</v>
      </c>
      <c r="B3063" t="s">
        <v>18</v>
      </c>
      <c r="C3063" t="s">
        <v>19</v>
      </c>
      <c r="D3063">
        <v>4</v>
      </c>
      <c r="E3063">
        <v>86</v>
      </c>
      <c r="F3063">
        <v>61</v>
      </c>
      <c r="G3063" t="s">
        <v>20</v>
      </c>
      <c r="H3063" t="s">
        <v>21</v>
      </c>
      <c r="I3063" t="s">
        <v>22</v>
      </c>
      <c r="J3063" t="b">
        <v>0</v>
      </c>
      <c r="K3063" t="s">
        <v>193</v>
      </c>
      <c r="L3063" t="s">
        <v>193</v>
      </c>
      <c r="M3063" t="b">
        <v>1</v>
      </c>
      <c r="N3063" t="s">
        <v>25</v>
      </c>
      <c r="O3063">
        <v>4</v>
      </c>
      <c r="P3063">
        <v>2530730</v>
      </c>
      <c r="Q3063" t="b">
        <v>0</v>
      </c>
      <c r="R3063">
        <v>20171011</v>
      </c>
    </row>
    <row r="3064" spans="1:18" hidden="1" x14ac:dyDescent="0.25">
      <c r="A3064">
        <v>2016</v>
      </c>
      <c r="B3064" t="s">
        <v>18</v>
      </c>
      <c r="C3064" t="s">
        <v>19</v>
      </c>
      <c r="D3064">
        <v>4</v>
      </c>
      <c r="E3064">
        <v>86</v>
      </c>
      <c r="F3064">
        <v>61</v>
      </c>
      <c r="G3064" t="s">
        <v>20</v>
      </c>
      <c r="H3064" t="s">
        <v>21</v>
      </c>
      <c r="I3064" t="s">
        <v>22</v>
      </c>
      <c r="J3064" t="b">
        <v>0</v>
      </c>
      <c r="K3064" t="s">
        <v>193</v>
      </c>
      <c r="L3064" t="s">
        <v>193</v>
      </c>
      <c r="M3064" t="b">
        <v>1</v>
      </c>
      <c r="N3064" t="s">
        <v>25</v>
      </c>
      <c r="O3064">
        <v>694</v>
      </c>
      <c r="P3064">
        <v>2530730</v>
      </c>
      <c r="Q3064" t="b">
        <v>0</v>
      </c>
      <c r="R3064">
        <v>20171011</v>
      </c>
    </row>
    <row r="3065" spans="1:18" hidden="1" x14ac:dyDescent="0.25">
      <c r="A3065">
        <v>2016</v>
      </c>
      <c r="B3065" t="s">
        <v>18</v>
      </c>
      <c r="C3065" t="s">
        <v>19</v>
      </c>
      <c r="D3065">
        <v>4</v>
      </c>
      <c r="E3065">
        <v>86</v>
      </c>
      <c r="F3065">
        <v>61</v>
      </c>
      <c r="G3065" t="s">
        <v>20</v>
      </c>
      <c r="H3065" t="s">
        <v>21</v>
      </c>
      <c r="I3065" t="s">
        <v>22</v>
      </c>
      <c r="J3065" t="b">
        <v>0</v>
      </c>
      <c r="K3065" t="s">
        <v>2297</v>
      </c>
      <c r="L3065" t="s">
        <v>27</v>
      </c>
      <c r="M3065" t="b">
        <v>1</v>
      </c>
      <c r="N3065" t="s">
        <v>25</v>
      </c>
      <c r="O3065">
        <v>83</v>
      </c>
      <c r="P3065">
        <v>2530730</v>
      </c>
      <c r="Q3065" t="b">
        <v>0</v>
      </c>
      <c r="R3065">
        <v>20171011</v>
      </c>
    </row>
    <row r="3066" spans="1:18" hidden="1" x14ac:dyDescent="0.25">
      <c r="A3066">
        <v>2016</v>
      </c>
      <c r="B3066" t="s">
        <v>18</v>
      </c>
      <c r="C3066" t="s">
        <v>19</v>
      </c>
      <c r="D3066">
        <v>4</v>
      </c>
      <c r="E3066">
        <v>86</v>
      </c>
      <c r="F3066">
        <v>61</v>
      </c>
      <c r="G3066" t="s">
        <v>20</v>
      </c>
      <c r="H3066" t="s">
        <v>21</v>
      </c>
      <c r="I3066" t="s">
        <v>22</v>
      </c>
      <c r="J3066" t="b">
        <v>0</v>
      </c>
      <c r="K3066" t="s">
        <v>2298</v>
      </c>
      <c r="L3066" t="s">
        <v>24</v>
      </c>
      <c r="M3066" t="b">
        <v>1</v>
      </c>
      <c r="N3066" t="s">
        <v>25</v>
      </c>
      <c r="O3066">
        <v>494</v>
      </c>
      <c r="P3066">
        <v>2530730</v>
      </c>
      <c r="Q3066" t="b">
        <v>0</v>
      </c>
      <c r="R3066">
        <v>20171011</v>
      </c>
    </row>
    <row r="3067" spans="1:18" hidden="1" x14ac:dyDescent="0.25">
      <c r="A3067">
        <v>2016</v>
      </c>
      <c r="B3067" t="s">
        <v>18</v>
      </c>
      <c r="C3067" t="s">
        <v>19</v>
      </c>
      <c r="D3067">
        <v>4</v>
      </c>
      <c r="E3067">
        <v>86</v>
      </c>
      <c r="F3067">
        <v>61</v>
      </c>
      <c r="G3067" t="s">
        <v>20</v>
      </c>
      <c r="H3067" t="s">
        <v>21</v>
      </c>
      <c r="I3067" t="s">
        <v>22</v>
      </c>
      <c r="J3067" t="b">
        <v>0</v>
      </c>
      <c r="K3067" t="s">
        <v>193</v>
      </c>
      <c r="L3067" t="s">
        <v>193</v>
      </c>
      <c r="M3067" t="b">
        <v>1</v>
      </c>
      <c r="N3067" t="s">
        <v>25</v>
      </c>
      <c r="O3067">
        <v>34</v>
      </c>
      <c r="P3067">
        <v>2530730</v>
      </c>
      <c r="Q3067" t="b">
        <v>0</v>
      </c>
      <c r="R3067">
        <v>20171011</v>
      </c>
    </row>
    <row r="3068" spans="1:18" hidden="1" x14ac:dyDescent="0.25">
      <c r="A3068">
        <v>2016</v>
      </c>
      <c r="B3068" t="s">
        <v>18</v>
      </c>
      <c r="C3068" t="s">
        <v>19</v>
      </c>
      <c r="D3068">
        <v>4</v>
      </c>
      <c r="E3068">
        <v>86</v>
      </c>
      <c r="F3068">
        <v>61</v>
      </c>
      <c r="G3068" t="s">
        <v>20</v>
      </c>
      <c r="H3068" t="s">
        <v>21</v>
      </c>
      <c r="I3068" t="s">
        <v>22</v>
      </c>
      <c r="J3068" t="b">
        <v>0</v>
      </c>
      <c r="K3068" t="s">
        <v>710</v>
      </c>
      <c r="L3068" t="s">
        <v>24</v>
      </c>
      <c r="M3068" t="b">
        <v>0</v>
      </c>
      <c r="N3068" t="s">
        <v>25</v>
      </c>
      <c r="O3068">
        <v>1359267</v>
      </c>
      <c r="P3068">
        <v>2530730</v>
      </c>
      <c r="Q3068" t="b">
        <v>0</v>
      </c>
      <c r="R3068">
        <v>20171011</v>
      </c>
    </row>
    <row r="3069" spans="1:18" hidden="1" x14ac:dyDescent="0.25">
      <c r="A3069">
        <v>2016</v>
      </c>
      <c r="B3069" t="s">
        <v>18</v>
      </c>
      <c r="C3069" t="s">
        <v>19</v>
      </c>
      <c r="D3069">
        <v>4</v>
      </c>
      <c r="E3069">
        <v>86</v>
      </c>
      <c r="F3069">
        <v>61</v>
      </c>
      <c r="G3069" t="s">
        <v>20</v>
      </c>
      <c r="H3069" t="s">
        <v>21</v>
      </c>
      <c r="I3069" t="s">
        <v>22</v>
      </c>
      <c r="J3069" t="b">
        <v>0</v>
      </c>
      <c r="K3069" t="s">
        <v>193</v>
      </c>
      <c r="L3069" t="s">
        <v>193</v>
      </c>
      <c r="M3069" t="b">
        <v>1</v>
      </c>
      <c r="N3069" t="s">
        <v>25</v>
      </c>
      <c r="O3069">
        <v>223</v>
      </c>
      <c r="P3069">
        <v>2530730</v>
      </c>
      <c r="Q3069" t="b">
        <v>0</v>
      </c>
      <c r="R3069">
        <v>20171011</v>
      </c>
    </row>
    <row r="3070" spans="1:18" hidden="1" x14ac:dyDescent="0.25">
      <c r="A3070">
        <v>2016</v>
      </c>
      <c r="B3070" t="s">
        <v>18</v>
      </c>
      <c r="C3070" t="s">
        <v>19</v>
      </c>
      <c r="D3070">
        <v>4</v>
      </c>
      <c r="E3070">
        <v>86</v>
      </c>
      <c r="F3070">
        <v>61</v>
      </c>
      <c r="G3070" t="s">
        <v>20</v>
      </c>
      <c r="H3070" t="s">
        <v>21</v>
      </c>
      <c r="I3070" t="s">
        <v>22</v>
      </c>
      <c r="J3070" t="b">
        <v>0</v>
      </c>
      <c r="K3070" t="s">
        <v>193</v>
      </c>
      <c r="L3070" t="s">
        <v>193</v>
      </c>
      <c r="M3070" t="b">
        <v>1</v>
      </c>
      <c r="N3070" t="s">
        <v>25</v>
      </c>
      <c r="O3070">
        <v>7</v>
      </c>
      <c r="P3070">
        <v>2530730</v>
      </c>
      <c r="Q3070" t="b">
        <v>0</v>
      </c>
      <c r="R3070">
        <v>20171011</v>
      </c>
    </row>
    <row r="3071" spans="1:18" hidden="1" x14ac:dyDescent="0.25">
      <c r="A3071">
        <v>2016</v>
      </c>
      <c r="B3071" t="s">
        <v>18</v>
      </c>
      <c r="C3071" t="s">
        <v>19</v>
      </c>
      <c r="D3071">
        <v>4</v>
      </c>
      <c r="E3071">
        <v>86</v>
      </c>
      <c r="F3071">
        <v>61</v>
      </c>
      <c r="G3071" t="s">
        <v>20</v>
      </c>
      <c r="H3071" t="s">
        <v>21</v>
      </c>
      <c r="I3071" t="s">
        <v>22</v>
      </c>
      <c r="J3071" t="b">
        <v>0</v>
      </c>
      <c r="K3071" t="s">
        <v>1304</v>
      </c>
      <c r="L3071" t="s">
        <v>932</v>
      </c>
      <c r="M3071" t="b">
        <v>0</v>
      </c>
      <c r="N3071" t="s">
        <v>25</v>
      </c>
      <c r="O3071">
        <v>138634</v>
      </c>
      <c r="P3071">
        <v>2530730</v>
      </c>
      <c r="Q3071" t="b">
        <v>0</v>
      </c>
      <c r="R3071">
        <v>20171011</v>
      </c>
    </row>
    <row r="3072" spans="1:18" hidden="1" x14ac:dyDescent="0.25">
      <c r="A3072">
        <v>2016</v>
      </c>
      <c r="B3072" t="s">
        <v>256</v>
      </c>
      <c r="C3072" t="s">
        <v>257</v>
      </c>
      <c r="D3072">
        <v>5</v>
      </c>
      <c r="E3072">
        <v>71</v>
      </c>
      <c r="F3072">
        <v>42</v>
      </c>
      <c r="G3072" t="s">
        <v>20</v>
      </c>
      <c r="H3072" t="s">
        <v>21</v>
      </c>
      <c r="I3072" t="s">
        <v>22</v>
      </c>
      <c r="J3072" t="b">
        <v>0</v>
      </c>
      <c r="K3072" t="s">
        <v>1930</v>
      </c>
      <c r="L3072" t="s">
        <v>24</v>
      </c>
      <c r="M3072" t="b">
        <v>0</v>
      </c>
      <c r="N3072" t="s">
        <v>25</v>
      </c>
      <c r="O3072">
        <v>661984</v>
      </c>
      <c r="P3072">
        <v>1107522</v>
      </c>
      <c r="Q3072" t="b">
        <v>0</v>
      </c>
      <c r="R3072">
        <v>20171011</v>
      </c>
    </row>
    <row r="3073" spans="1:18" hidden="1" x14ac:dyDescent="0.25">
      <c r="A3073">
        <v>2016</v>
      </c>
      <c r="B3073" t="s">
        <v>256</v>
      </c>
      <c r="C3073" t="s">
        <v>257</v>
      </c>
      <c r="D3073">
        <v>5</v>
      </c>
      <c r="E3073">
        <v>71</v>
      </c>
      <c r="F3073">
        <v>42</v>
      </c>
      <c r="G3073" t="s">
        <v>20</v>
      </c>
      <c r="H3073" t="s">
        <v>21</v>
      </c>
      <c r="I3073" t="s">
        <v>22</v>
      </c>
      <c r="J3073" t="b">
        <v>0</v>
      </c>
      <c r="K3073" t="s">
        <v>193</v>
      </c>
      <c r="L3073" t="s">
        <v>193</v>
      </c>
      <c r="M3073" t="b">
        <v>1</v>
      </c>
      <c r="N3073" t="s">
        <v>25</v>
      </c>
      <c r="O3073">
        <v>1070</v>
      </c>
      <c r="P3073">
        <v>1107522</v>
      </c>
      <c r="Q3073" t="b">
        <v>0</v>
      </c>
      <c r="R3073">
        <v>20171011</v>
      </c>
    </row>
    <row r="3074" spans="1:18" hidden="1" x14ac:dyDescent="0.25">
      <c r="A3074">
        <v>2016</v>
      </c>
      <c r="B3074" t="s">
        <v>256</v>
      </c>
      <c r="C3074" t="s">
        <v>257</v>
      </c>
      <c r="D3074">
        <v>5</v>
      </c>
      <c r="E3074">
        <v>71</v>
      </c>
      <c r="F3074">
        <v>42</v>
      </c>
      <c r="G3074" t="s">
        <v>20</v>
      </c>
      <c r="H3074" t="s">
        <v>21</v>
      </c>
      <c r="I3074" t="s">
        <v>22</v>
      </c>
      <c r="J3074" t="b">
        <v>0</v>
      </c>
      <c r="K3074" t="s">
        <v>2299</v>
      </c>
      <c r="L3074" t="s">
        <v>29</v>
      </c>
      <c r="M3074" t="b">
        <v>0</v>
      </c>
      <c r="N3074" t="s">
        <v>25</v>
      </c>
      <c r="O3074">
        <v>400602</v>
      </c>
      <c r="P3074">
        <v>1107522</v>
      </c>
      <c r="Q3074" t="b">
        <v>0</v>
      </c>
      <c r="R3074">
        <v>20171011</v>
      </c>
    </row>
    <row r="3075" spans="1:18" hidden="1" x14ac:dyDescent="0.25">
      <c r="A3075">
        <v>2016</v>
      </c>
      <c r="B3075" t="s">
        <v>256</v>
      </c>
      <c r="C3075" t="s">
        <v>257</v>
      </c>
      <c r="D3075">
        <v>5</v>
      </c>
      <c r="E3075">
        <v>71</v>
      </c>
      <c r="F3075">
        <v>42</v>
      </c>
      <c r="G3075" t="s">
        <v>20</v>
      </c>
      <c r="H3075" t="s">
        <v>21</v>
      </c>
      <c r="I3075" t="s">
        <v>22</v>
      </c>
      <c r="J3075" t="b">
        <v>0</v>
      </c>
      <c r="K3075" t="s">
        <v>2300</v>
      </c>
      <c r="L3075" t="s">
        <v>31</v>
      </c>
      <c r="M3075" t="b">
        <v>0</v>
      </c>
      <c r="N3075" t="s">
        <v>25</v>
      </c>
      <c r="O3075">
        <v>43866</v>
      </c>
      <c r="P3075">
        <v>1107522</v>
      </c>
      <c r="Q3075" t="b">
        <v>0</v>
      </c>
      <c r="R3075">
        <v>20171011</v>
      </c>
    </row>
    <row r="3076" spans="1:18" hidden="1" x14ac:dyDescent="0.25">
      <c r="A3076">
        <v>2016</v>
      </c>
      <c r="B3076" t="s">
        <v>33</v>
      </c>
      <c r="C3076" t="s">
        <v>34</v>
      </c>
      <c r="D3076">
        <v>6</v>
      </c>
      <c r="E3076">
        <v>93</v>
      </c>
      <c r="F3076">
        <v>71</v>
      </c>
      <c r="G3076" t="s">
        <v>20</v>
      </c>
      <c r="H3076" t="s">
        <v>21</v>
      </c>
      <c r="I3076" t="s">
        <v>22</v>
      </c>
      <c r="J3076" t="b">
        <v>0</v>
      </c>
      <c r="K3076" t="s">
        <v>2301</v>
      </c>
      <c r="L3076" t="s">
        <v>29</v>
      </c>
      <c r="M3076" t="b">
        <v>0</v>
      </c>
      <c r="N3076" t="s">
        <v>25</v>
      </c>
      <c r="O3076">
        <v>4701417</v>
      </c>
      <c r="P3076">
        <v>12244170</v>
      </c>
      <c r="Q3076" t="b">
        <v>0</v>
      </c>
      <c r="R3076">
        <v>20171011</v>
      </c>
    </row>
    <row r="3077" spans="1:18" hidden="1" x14ac:dyDescent="0.25">
      <c r="A3077">
        <v>2016</v>
      </c>
      <c r="B3077" t="s">
        <v>33</v>
      </c>
      <c r="C3077" t="s">
        <v>34</v>
      </c>
      <c r="D3077">
        <v>6</v>
      </c>
      <c r="E3077">
        <v>93</v>
      </c>
      <c r="F3077">
        <v>71</v>
      </c>
      <c r="G3077" t="s">
        <v>20</v>
      </c>
      <c r="H3077" t="s">
        <v>21</v>
      </c>
      <c r="I3077" t="s">
        <v>22</v>
      </c>
      <c r="J3077" t="b">
        <v>0</v>
      </c>
      <c r="K3077" t="s">
        <v>2302</v>
      </c>
      <c r="L3077" t="s">
        <v>29</v>
      </c>
      <c r="M3077" t="b">
        <v>0</v>
      </c>
      <c r="N3077" t="s">
        <v>25</v>
      </c>
      <c r="O3077">
        <v>7542753</v>
      </c>
      <c r="P3077">
        <v>12244170</v>
      </c>
      <c r="Q3077" t="b">
        <v>0</v>
      </c>
      <c r="R3077">
        <v>20171011</v>
      </c>
    </row>
    <row r="3078" spans="1:18" hidden="1" x14ac:dyDescent="0.25">
      <c r="A3078">
        <v>2016</v>
      </c>
      <c r="B3078" t="s">
        <v>261</v>
      </c>
      <c r="C3078" t="s">
        <v>262</v>
      </c>
      <c r="D3078">
        <v>8</v>
      </c>
      <c r="E3078">
        <v>84</v>
      </c>
      <c r="F3078">
        <v>62</v>
      </c>
      <c r="G3078" t="s">
        <v>20</v>
      </c>
      <c r="H3078" t="s">
        <v>21</v>
      </c>
      <c r="I3078" t="s">
        <v>22</v>
      </c>
      <c r="J3078" t="b">
        <v>0</v>
      </c>
      <c r="K3078" t="s">
        <v>2303</v>
      </c>
      <c r="L3078" t="s">
        <v>57</v>
      </c>
      <c r="M3078" t="b">
        <v>0</v>
      </c>
      <c r="N3078" t="s">
        <v>25</v>
      </c>
      <c r="O3078">
        <v>3216</v>
      </c>
      <c r="P3078">
        <v>2743023</v>
      </c>
      <c r="Q3078" t="b">
        <v>0</v>
      </c>
      <c r="R3078">
        <v>20171011</v>
      </c>
    </row>
    <row r="3079" spans="1:18" hidden="1" x14ac:dyDescent="0.25">
      <c r="A3079">
        <v>2016</v>
      </c>
      <c r="B3079" t="s">
        <v>261</v>
      </c>
      <c r="C3079" t="s">
        <v>262</v>
      </c>
      <c r="D3079">
        <v>8</v>
      </c>
      <c r="E3079">
        <v>84</v>
      </c>
      <c r="F3079">
        <v>62</v>
      </c>
      <c r="G3079" t="s">
        <v>20</v>
      </c>
      <c r="H3079" t="s">
        <v>21</v>
      </c>
      <c r="I3079" t="s">
        <v>22</v>
      </c>
      <c r="J3079" t="b">
        <v>0</v>
      </c>
      <c r="K3079" t="s">
        <v>2304</v>
      </c>
      <c r="L3079" t="s">
        <v>57</v>
      </c>
      <c r="M3079" t="b">
        <v>0</v>
      </c>
      <c r="N3079" t="s">
        <v>25</v>
      </c>
      <c r="O3079">
        <v>8361</v>
      </c>
      <c r="P3079">
        <v>2743023</v>
      </c>
      <c r="Q3079" t="b">
        <v>0</v>
      </c>
      <c r="R3079">
        <v>20171011</v>
      </c>
    </row>
    <row r="3080" spans="1:18" hidden="1" x14ac:dyDescent="0.25">
      <c r="A3080">
        <v>2016</v>
      </c>
      <c r="B3080" t="s">
        <v>261</v>
      </c>
      <c r="C3080" t="s">
        <v>262</v>
      </c>
      <c r="D3080">
        <v>8</v>
      </c>
      <c r="E3080">
        <v>84</v>
      </c>
      <c r="F3080">
        <v>62</v>
      </c>
      <c r="G3080" t="s">
        <v>20</v>
      </c>
      <c r="H3080" t="s">
        <v>21</v>
      </c>
      <c r="I3080" t="s">
        <v>22</v>
      </c>
      <c r="J3080" t="b">
        <v>0</v>
      </c>
      <c r="K3080" t="s">
        <v>1942</v>
      </c>
      <c r="L3080" t="s">
        <v>29</v>
      </c>
      <c r="M3080" t="b">
        <v>0</v>
      </c>
      <c r="N3080" t="s">
        <v>25</v>
      </c>
      <c r="O3080">
        <v>1370710</v>
      </c>
      <c r="P3080">
        <v>2743023</v>
      </c>
      <c r="Q3080" t="b">
        <v>0</v>
      </c>
      <c r="R3080">
        <v>20171011</v>
      </c>
    </row>
    <row r="3081" spans="1:18" hidden="1" x14ac:dyDescent="0.25">
      <c r="A3081">
        <v>2016</v>
      </c>
      <c r="B3081" t="s">
        <v>261</v>
      </c>
      <c r="C3081" t="s">
        <v>262</v>
      </c>
      <c r="D3081">
        <v>8</v>
      </c>
      <c r="E3081">
        <v>84</v>
      </c>
      <c r="F3081">
        <v>62</v>
      </c>
      <c r="G3081" t="s">
        <v>20</v>
      </c>
      <c r="H3081" t="s">
        <v>21</v>
      </c>
      <c r="I3081" t="s">
        <v>22</v>
      </c>
      <c r="J3081" t="b">
        <v>0</v>
      </c>
      <c r="K3081" t="s">
        <v>2305</v>
      </c>
      <c r="L3081" t="s">
        <v>31</v>
      </c>
      <c r="M3081" t="b">
        <v>0</v>
      </c>
      <c r="N3081" t="s">
        <v>25</v>
      </c>
      <c r="O3081">
        <v>99277</v>
      </c>
      <c r="P3081">
        <v>2743023</v>
      </c>
      <c r="Q3081" t="b">
        <v>0</v>
      </c>
      <c r="R3081">
        <v>20171011</v>
      </c>
    </row>
    <row r="3082" spans="1:18" hidden="1" x14ac:dyDescent="0.25">
      <c r="A3082">
        <v>2016</v>
      </c>
      <c r="B3082" t="s">
        <v>261</v>
      </c>
      <c r="C3082" t="s">
        <v>262</v>
      </c>
      <c r="D3082">
        <v>8</v>
      </c>
      <c r="E3082">
        <v>84</v>
      </c>
      <c r="F3082">
        <v>62</v>
      </c>
      <c r="G3082" t="s">
        <v>20</v>
      </c>
      <c r="H3082" t="s">
        <v>21</v>
      </c>
      <c r="I3082" t="s">
        <v>22</v>
      </c>
      <c r="J3082" t="b">
        <v>0</v>
      </c>
      <c r="K3082" t="s">
        <v>2184</v>
      </c>
      <c r="L3082" t="s">
        <v>2185</v>
      </c>
      <c r="M3082" t="b">
        <v>0</v>
      </c>
      <c r="N3082" t="s">
        <v>25</v>
      </c>
      <c r="O3082">
        <v>9336</v>
      </c>
      <c r="P3082">
        <v>2743023</v>
      </c>
      <c r="Q3082" t="b">
        <v>0</v>
      </c>
      <c r="R3082">
        <v>20171011</v>
      </c>
    </row>
    <row r="3083" spans="1:18" hidden="1" x14ac:dyDescent="0.25">
      <c r="A3083">
        <v>2016</v>
      </c>
      <c r="B3083" t="s">
        <v>261</v>
      </c>
      <c r="C3083" t="s">
        <v>262</v>
      </c>
      <c r="D3083">
        <v>8</v>
      </c>
      <c r="E3083">
        <v>84</v>
      </c>
      <c r="F3083">
        <v>62</v>
      </c>
      <c r="G3083" t="s">
        <v>20</v>
      </c>
      <c r="H3083" t="s">
        <v>21</v>
      </c>
      <c r="I3083" t="s">
        <v>22</v>
      </c>
      <c r="J3083" t="b">
        <v>0</v>
      </c>
      <c r="K3083" t="s">
        <v>2306</v>
      </c>
      <c r="L3083" t="s">
        <v>24</v>
      </c>
      <c r="M3083" t="b">
        <v>0</v>
      </c>
      <c r="N3083" t="s">
        <v>25</v>
      </c>
      <c r="O3083">
        <v>1215318</v>
      </c>
      <c r="P3083">
        <v>2743023</v>
      </c>
      <c r="Q3083" t="b">
        <v>0</v>
      </c>
      <c r="R3083">
        <v>20171011</v>
      </c>
    </row>
    <row r="3084" spans="1:18" hidden="1" x14ac:dyDescent="0.25">
      <c r="A3084">
        <v>2016</v>
      </c>
      <c r="B3084" t="s">
        <v>261</v>
      </c>
      <c r="C3084" t="s">
        <v>262</v>
      </c>
      <c r="D3084">
        <v>8</v>
      </c>
      <c r="E3084">
        <v>84</v>
      </c>
      <c r="F3084">
        <v>62</v>
      </c>
      <c r="G3084" t="s">
        <v>20</v>
      </c>
      <c r="H3084" t="s">
        <v>21</v>
      </c>
      <c r="I3084" t="s">
        <v>22</v>
      </c>
      <c r="J3084" t="b">
        <v>0</v>
      </c>
      <c r="K3084" t="s">
        <v>2307</v>
      </c>
      <c r="L3084" t="s">
        <v>932</v>
      </c>
      <c r="M3084" t="b">
        <v>0</v>
      </c>
      <c r="N3084" t="s">
        <v>25</v>
      </c>
      <c r="O3084">
        <v>36805</v>
      </c>
      <c r="P3084">
        <v>2743023</v>
      </c>
      <c r="Q3084" t="b">
        <v>0</v>
      </c>
      <c r="R3084">
        <v>20171011</v>
      </c>
    </row>
    <row r="3085" spans="1:18" hidden="1" x14ac:dyDescent="0.25">
      <c r="A3085">
        <v>2016</v>
      </c>
      <c r="B3085" t="s">
        <v>42</v>
      </c>
      <c r="C3085" t="s">
        <v>43</v>
      </c>
      <c r="D3085">
        <v>9</v>
      </c>
      <c r="E3085">
        <v>16</v>
      </c>
      <c r="F3085">
        <v>1</v>
      </c>
      <c r="G3085" t="s">
        <v>20</v>
      </c>
      <c r="H3085" t="s">
        <v>21</v>
      </c>
      <c r="I3085" t="s">
        <v>22</v>
      </c>
      <c r="J3085" t="b">
        <v>0</v>
      </c>
      <c r="K3085" t="s">
        <v>1946</v>
      </c>
      <c r="L3085" t="s">
        <v>29</v>
      </c>
      <c r="M3085" t="b">
        <v>0</v>
      </c>
      <c r="N3085" t="s">
        <v>25</v>
      </c>
      <c r="O3085">
        <v>920766</v>
      </c>
      <c r="P3085">
        <v>1596276</v>
      </c>
      <c r="Q3085" t="b">
        <v>0</v>
      </c>
      <c r="R3085">
        <v>20171011</v>
      </c>
    </row>
    <row r="3086" spans="1:18" hidden="1" x14ac:dyDescent="0.25">
      <c r="A3086">
        <v>2016</v>
      </c>
      <c r="B3086" t="s">
        <v>42</v>
      </c>
      <c r="C3086" t="s">
        <v>43</v>
      </c>
      <c r="D3086">
        <v>9</v>
      </c>
      <c r="E3086">
        <v>16</v>
      </c>
      <c r="F3086">
        <v>1</v>
      </c>
      <c r="G3086" t="s">
        <v>20</v>
      </c>
      <c r="H3086" t="s">
        <v>21</v>
      </c>
      <c r="I3086" t="s">
        <v>22</v>
      </c>
      <c r="J3086" t="b">
        <v>0</v>
      </c>
      <c r="K3086" t="s">
        <v>1946</v>
      </c>
      <c r="L3086" t="s">
        <v>1491</v>
      </c>
      <c r="M3086" t="b">
        <v>0</v>
      </c>
      <c r="N3086" t="s">
        <v>25</v>
      </c>
      <c r="O3086">
        <v>87948</v>
      </c>
      <c r="P3086">
        <v>1596276</v>
      </c>
      <c r="Q3086" t="b">
        <v>0</v>
      </c>
      <c r="R3086">
        <v>20171011</v>
      </c>
    </row>
    <row r="3087" spans="1:18" hidden="1" x14ac:dyDescent="0.25">
      <c r="A3087">
        <v>2016</v>
      </c>
      <c r="B3087" t="s">
        <v>42</v>
      </c>
      <c r="C3087" t="s">
        <v>43</v>
      </c>
      <c r="D3087">
        <v>9</v>
      </c>
      <c r="E3087">
        <v>16</v>
      </c>
      <c r="F3087">
        <v>1</v>
      </c>
      <c r="G3087" t="s">
        <v>20</v>
      </c>
      <c r="H3087" t="s">
        <v>21</v>
      </c>
      <c r="I3087" t="s">
        <v>22</v>
      </c>
      <c r="J3087" t="b">
        <v>0</v>
      </c>
      <c r="K3087" t="s">
        <v>193</v>
      </c>
      <c r="L3087" t="s">
        <v>193</v>
      </c>
      <c r="M3087" t="b">
        <v>1</v>
      </c>
      <c r="N3087" t="s">
        <v>25</v>
      </c>
      <c r="O3087">
        <v>26</v>
      </c>
      <c r="P3087">
        <v>1596276</v>
      </c>
      <c r="Q3087" t="b">
        <v>0</v>
      </c>
      <c r="R3087">
        <v>20171011</v>
      </c>
    </row>
    <row r="3088" spans="1:18" hidden="1" x14ac:dyDescent="0.25">
      <c r="A3088">
        <v>2016</v>
      </c>
      <c r="B3088" t="s">
        <v>42</v>
      </c>
      <c r="C3088" t="s">
        <v>43</v>
      </c>
      <c r="D3088">
        <v>9</v>
      </c>
      <c r="E3088">
        <v>16</v>
      </c>
      <c r="F3088">
        <v>1</v>
      </c>
      <c r="G3088" t="s">
        <v>20</v>
      </c>
      <c r="H3088" t="s">
        <v>21</v>
      </c>
      <c r="I3088" t="s">
        <v>22</v>
      </c>
      <c r="J3088" t="b">
        <v>0</v>
      </c>
      <c r="K3088" t="s">
        <v>2308</v>
      </c>
      <c r="L3088" t="s">
        <v>24</v>
      </c>
      <c r="M3088" t="b">
        <v>0</v>
      </c>
      <c r="N3088" t="s">
        <v>25</v>
      </c>
      <c r="O3088">
        <v>552621</v>
      </c>
      <c r="P3088">
        <v>1596276</v>
      </c>
      <c r="Q3088" t="b">
        <v>0</v>
      </c>
      <c r="R3088">
        <v>20171011</v>
      </c>
    </row>
    <row r="3089" spans="1:18" hidden="1" x14ac:dyDescent="0.25">
      <c r="A3089">
        <v>2016</v>
      </c>
      <c r="B3089" t="s">
        <v>42</v>
      </c>
      <c r="C3089" t="s">
        <v>43</v>
      </c>
      <c r="D3089">
        <v>9</v>
      </c>
      <c r="E3089">
        <v>16</v>
      </c>
      <c r="F3089">
        <v>1</v>
      </c>
      <c r="G3089" t="s">
        <v>20</v>
      </c>
      <c r="H3089" t="s">
        <v>21</v>
      </c>
      <c r="I3089" t="s">
        <v>22</v>
      </c>
      <c r="J3089" t="b">
        <v>0</v>
      </c>
      <c r="K3089" t="s">
        <v>193</v>
      </c>
      <c r="L3089" t="s">
        <v>193</v>
      </c>
      <c r="M3089" t="b">
        <v>1</v>
      </c>
      <c r="N3089" t="s">
        <v>25</v>
      </c>
      <c r="O3089">
        <v>12</v>
      </c>
      <c r="P3089">
        <v>1596276</v>
      </c>
      <c r="Q3089" t="b">
        <v>0</v>
      </c>
      <c r="R3089">
        <v>20171011</v>
      </c>
    </row>
    <row r="3090" spans="1:18" hidden="1" x14ac:dyDescent="0.25">
      <c r="A3090">
        <v>2016</v>
      </c>
      <c r="B3090" t="s">
        <v>42</v>
      </c>
      <c r="C3090" t="s">
        <v>43</v>
      </c>
      <c r="D3090">
        <v>9</v>
      </c>
      <c r="E3090">
        <v>16</v>
      </c>
      <c r="F3090">
        <v>1</v>
      </c>
      <c r="G3090" t="s">
        <v>20</v>
      </c>
      <c r="H3090" t="s">
        <v>21</v>
      </c>
      <c r="I3090" t="s">
        <v>22</v>
      </c>
      <c r="J3090" t="b">
        <v>0</v>
      </c>
      <c r="K3090" t="s">
        <v>2309</v>
      </c>
      <c r="L3090" t="s">
        <v>31</v>
      </c>
      <c r="M3090" t="b">
        <v>0</v>
      </c>
      <c r="N3090" t="s">
        <v>25</v>
      </c>
      <c r="O3090">
        <v>18190</v>
      </c>
      <c r="P3090">
        <v>1596276</v>
      </c>
      <c r="Q3090" t="b">
        <v>0</v>
      </c>
      <c r="R3090">
        <v>20171011</v>
      </c>
    </row>
    <row r="3091" spans="1:18" hidden="1" x14ac:dyDescent="0.25">
      <c r="A3091">
        <v>2016</v>
      </c>
      <c r="B3091" t="s">
        <v>42</v>
      </c>
      <c r="C3091" t="s">
        <v>43</v>
      </c>
      <c r="D3091">
        <v>9</v>
      </c>
      <c r="E3091">
        <v>16</v>
      </c>
      <c r="F3091">
        <v>1</v>
      </c>
      <c r="G3091" t="s">
        <v>20</v>
      </c>
      <c r="H3091" t="s">
        <v>21</v>
      </c>
      <c r="I3091" t="s">
        <v>22</v>
      </c>
      <c r="J3091" t="b">
        <v>0</v>
      </c>
      <c r="K3091" t="s">
        <v>2310</v>
      </c>
      <c r="L3091" t="s">
        <v>932</v>
      </c>
      <c r="M3091" t="b">
        <v>0</v>
      </c>
      <c r="N3091" t="s">
        <v>25</v>
      </c>
      <c r="O3091">
        <v>16713</v>
      </c>
      <c r="P3091">
        <v>1596276</v>
      </c>
      <c r="Q3091" t="b">
        <v>0</v>
      </c>
      <c r="R3091">
        <v>20171011</v>
      </c>
    </row>
    <row r="3092" spans="1:18" hidden="1" x14ac:dyDescent="0.25">
      <c r="A3092">
        <v>2016</v>
      </c>
      <c r="B3092" t="s">
        <v>58</v>
      </c>
      <c r="C3092" t="s">
        <v>59</v>
      </c>
      <c r="D3092">
        <v>12</v>
      </c>
      <c r="E3092">
        <v>59</v>
      </c>
      <c r="F3092">
        <v>43</v>
      </c>
      <c r="G3092" t="s">
        <v>20</v>
      </c>
      <c r="H3092" t="s">
        <v>21</v>
      </c>
      <c r="I3092" t="s">
        <v>22</v>
      </c>
      <c r="J3092" t="b">
        <v>0</v>
      </c>
      <c r="K3092" t="s">
        <v>2311</v>
      </c>
      <c r="M3092" t="b">
        <v>1</v>
      </c>
      <c r="N3092" t="s">
        <v>25</v>
      </c>
      <c r="O3092">
        <v>56</v>
      </c>
      <c r="P3092">
        <v>9301820</v>
      </c>
      <c r="Q3092" t="b">
        <v>0</v>
      </c>
      <c r="R3092">
        <v>20171011</v>
      </c>
    </row>
    <row r="3093" spans="1:18" hidden="1" x14ac:dyDescent="0.25">
      <c r="A3093">
        <v>2016</v>
      </c>
      <c r="B3093" t="s">
        <v>58</v>
      </c>
      <c r="C3093" t="s">
        <v>59</v>
      </c>
      <c r="D3093">
        <v>12</v>
      </c>
      <c r="E3093">
        <v>59</v>
      </c>
      <c r="F3093">
        <v>43</v>
      </c>
      <c r="G3093" t="s">
        <v>20</v>
      </c>
      <c r="H3093" t="s">
        <v>21</v>
      </c>
      <c r="I3093" t="s">
        <v>22</v>
      </c>
      <c r="J3093" t="b">
        <v>0</v>
      </c>
      <c r="K3093" t="s">
        <v>2312</v>
      </c>
      <c r="L3093" t="s">
        <v>57</v>
      </c>
      <c r="M3093" t="b">
        <v>0</v>
      </c>
      <c r="N3093" t="s">
        <v>25</v>
      </c>
      <c r="O3093">
        <v>26918</v>
      </c>
      <c r="P3093">
        <v>9301820</v>
      </c>
      <c r="Q3093" t="b">
        <v>0</v>
      </c>
      <c r="R3093">
        <v>20171011</v>
      </c>
    </row>
    <row r="3094" spans="1:18" hidden="1" x14ac:dyDescent="0.25">
      <c r="A3094">
        <v>2016</v>
      </c>
      <c r="B3094" t="s">
        <v>58</v>
      </c>
      <c r="C3094" t="s">
        <v>59</v>
      </c>
      <c r="D3094">
        <v>12</v>
      </c>
      <c r="E3094">
        <v>59</v>
      </c>
      <c r="F3094">
        <v>43</v>
      </c>
      <c r="G3094" t="s">
        <v>20</v>
      </c>
      <c r="H3094" t="s">
        <v>21</v>
      </c>
      <c r="I3094" t="s">
        <v>22</v>
      </c>
      <c r="J3094" t="b">
        <v>0</v>
      </c>
      <c r="K3094" t="s">
        <v>193</v>
      </c>
      <c r="L3094" t="s">
        <v>193</v>
      </c>
      <c r="M3094" t="b">
        <v>1</v>
      </c>
      <c r="N3094" t="s">
        <v>25</v>
      </c>
      <c r="O3094">
        <v>7</v>
      </c>
      <c r="P3094">
        <v>9301820</v>
      </c>
      <c r="Q3094" t="b">
        <v>0</v>
      </c>
      <c r="R3094">
        <v>20171011</v>
      </c>
    </row>
    <row r="3095" spans="1:18" hidden="1" x14ac:dyDescent="0.25">
      <c r="A3095">
        <v>2016</v>
      </c>
      <c r="B3095" t="s">
        <v>58</v>
      </c>
      <c r="C3095" t="s">
        <v>59</v>
      </c>
      <c r="D3095">
        <v>12</v>
      </c>
      <c r="E3095">
        <v>59</v>
      </c>
      <c r="F3095">
        <v>43</v>
      </c>
      <c r="G3095" t="s">
        <v>20</v>
      </c>
      <c r="H3095" t="s">
        <v>21</v>
      </c>
      <c r="I3095" t="s">
        <v>22</v>
      </c>
      <c r="J3095" t="b">
        <v>0</v>
      </c>
      <c r="K3095" t="s">
        <v>2313</v>
      </c>
      <c r="L3095" t="s">
        <v>29</v>
      </c>
      <c r="M3095" t="b">
        <v>0</v>
      </c>
      <c r="N3095" t="s">
        <v>25</v>
      </c>
      <c r="O3095">
        <v>4122088</v>
      </c>
      <c r="P3095">
        <v>9301820</v>
      </c>
      <c r="Q3095" t="b">
        <v>0</v>
      </c>
      <c r="R3095">
        <v>20171011</v>
      </c>
    </row>
    <row r="3096" spans="1:18" hidden="1" x14ac:dyDescent="0.25">
      <c r="A3096">
        <v>2016</v>
      </c>
      <c r="B3096" t="s">
        <v>58</v>
      </c>
      <c r="C3096" t="s">
        <v>59</v>
      </c>
      <c r="D3096">
        <v>12</v>
      </c>
      <c r="E3096">
        <v>59</v>
      </c>
      <c r="F3096">
        <v>43</v>
      </c>
      <c r="G3096" t="s">
        <v>20</v>
      </c>
      <c r="H3096" t="s">
        <v>21</v>
      </c>
      <c r="I3096" t="s">
        <v>22</v>
      </c>
      <c r="J3096" t="b">
        <v>0</v>
      </c>
      <c r="K3096" t="s">
        <v>2314</v>
      </c>
      <c r="L3096" t="s">
        <v>31</v>
      </c>
      <c r="M3096" t="b">
        <v>0</v>
      </c>
      <c r="N3096" t="s">
        <v>25</v>
      </c>
      <c r="O3096">
        <v>196956</v>
      </c>
      <c r="P3096">
        <v>9301820</v>
      </c>
      <c r="Q3096" t="b">
        <v>0</v>
      </c>
      <c r="R3096">
        <v>20171011</v>
      </c>
    </row>
    <row r="3097" spans="1:18" hidden="1" x14ac:dyDescent="0.25">
      <c r="A3097">
        <v>2016</v>
      </c>
      <c r="B3097" t="s">
        <v>58</v>
      </c>
      <c r="C3097" t="s">
        <v>59</v>
      </c>
      <c r="D3097">
        <v>12</v>
      </c>
      <c r="E3097">
        <v>59</v>
      </c>
      <c r="F3097">
        <v>43</v>
      </c>
      <c r="G3097" t="s">
        <v>20</v>
      </c>
      <c r="H3097" t="s">
        <v>21</v>
      </c>
      <c r="I3097" t="s">
        <v>22</v>
      </c>
      <c r="J3097" t="b">
        <v>0</v>
      </c>
      <c r="K3097" t="s">
        <v>2315</v>
      </c>
      <c r="L3097" t="s">
        <v>57</v>
      </c>
      <c r="M3097" t="b">
        <v>0</v>
      </c>
      <c r="N3097" t="s">
        <v>25</v>
      </c>
      <c r="O3097">
        <v>22236</v>
      </c>
      <c r="P3097">
        <v>9301820</v>
      </c>
      <c r="Q3097" t="b">
        <v>0</v>
      </c>
      <c r="R3097">
        <v>20171011</v>
      </c>
    </row>
    <row r="3098" spans="1:18" hidden="1" x14ac:dyDescent="0.25">
      <c r="A3098">
        <v>2016</v>
      </c>
      <c r="B3098" t="s">
        <v>58</v>
      </c>
      <c r="C3098" t="s">
        <v>59</v>
      </c>
      <c r="D3098">
        <v>12</v>
      </c>
      <c r="E3098">
        <v>59</v>
      </c>
      <c r="F3098">
        <v>43</v>
      </c>
      <c r="G3098" t="s">
        <v>20</v>
      </c>
      <c r="H3098" t="s">
        <v>21</v>
      </c>
      <c r="I3098" t="s">
        <v>22</v>
      </c>
      <c r="J3098" t="b">
        <v>0</v>
      </c>
      <c r="K3098" t="s">
        <v>193</v>
      </c>
      <c r="L3098" t="s">
        <v>193</v>
      </c>
      <c r="M3098" t="b">
        <v>1</v>
      </c>
      <c r="N3098" t="s">
        <v>25</v>
      </c>
      <c r="O3098">
        <v>50</v>
      </c>
      <c r="P3098">
        <v>9301820</v>
      </c>
      <c r="Q3098" t="b">
        <v>0</v>
      </c>
      <c r="R3098">
        <v>20171011</v>
      </c>
    </row>
    <row r="3099" spans="1:18" hidden="1" x14ac:dyDescent="0.25">
      <c r="A3099">
        <v>2016</v>
      </c>
      <c r="B3099" t="s">
        <v>58</v>
      </c>
      <c r="C3099" t="s">
        <v>59</v>
      </c>
      <c r="D3099">
        <v>12</v>
      </c>
      <c r="E3099">
        <v>59</v>
      </c>
      <c r="F3099">
        <v>43</v>
      </c>
      <c r="G3099" t="s">
        <v>20</v>
      </c>
      <c r="H3099" t="s">
        <v>21</v>
      </c>
      <c r="I3099" t="s">
        <v>22</v>
      </c>
      <c r="J3099" t="b">
        <v>0</v>
      </c>
      <c r="K3099" t="s">
        <v>193</v>
      </c>
      <c r="L3099" t="s">
        <v>193</v>
      </c>
      <c r="M3099" t="b">
        <v>1</v>
      </c>
      <c r="N3099" t="s">
        <v>25</v>
      </c>
      <c r="O3099">
        <v>10</v>
      </c>
      <c r="P3099">
        <v>9301820</v>
      </c>
      <c r="Q3099" t="b">
        <v>0</v>
      </c>
      <c r="R3099">
        <v>20171011</v>
      </c>
    </row>
    <row r="3100" spans="1:18" hidden="1" x14ac:dyDescent="0.25">
      <c r="A3100">
        <v>2016</v>
      </c>
      <c r="B3100" t="s">
        <v>58</v>
      </c>
      <c r="C3100" t="s">
        <v>59</v>
      </c>
      <c r="D3100">
        <v>12</v>
      </c>
      <c r="E3100">
        <v>59</v>
      </c>
      <c r="F3100">
        <v>43</v>
      </c>
      <c r="G3100" t="s">
        <v>20</v>
      </c>
      <c r="H3100" t="s">
        <v>21</v>
      </c>
      <c r="I3100" t="s">
        <v>22</v>
      </c>
      <c r="J3100" t="b">
        <v>0</v>
      </c>
      <c r="K3100" t="s">
        <v>193</v>
      </c>
      <c r="L3100" t="s">
        <v>193</v>
      </c>
      <c r="M3100" t="b">
        <v>1</v>
      </c>
      <c r="N3100" t="s">
        <v>25</v>
      </c>
      <c r="O3100">
        <v>37</v>
      </c>
      <c r="P3100">
        <v>9301820</v>
      </c>
      <c r="Q3100" t="b">
        <v>0</v>
      </c>
      <c r="R3100">
        <v>20171011</v>
      </c>
    </row>
    <row r="3101" spans="1:18" hidden="1" x14ac:dyDescent="0.25">
      <c r="A3101">
        <v>2016</v>
      </c>
      <c r="B3101" t="s">
        <v>58</v>
      </c>
      <c r="C3101" t="s">
        <v>59</v>
      </c>
      <c r="D3101">
        <v>12</v>
      </c>
      <c r="E3101">
        <v>59</v>
      </c>
      <c r="F3101">
        <v>43</v>
      </c>
      <c r="G3101" t="s">
        <v>20</v>
      </c>
      <c r="H3101" t="s">
        <v>21</v>
      </c>
      <c r="I3101" t="s">
        <v>22</v>
      </c>
      <c r="J3101" t="b">
        <v>0</v>
      </c>
      <c r="K3101" t="s">
        <v>2316</v>
      </c>
      <c r="L3101" t="s">
        <v>57</v>
      </c>
      <c r="M3101" t="b">
        <v>0</v>
      </c>
      <c r="N3101" t="s">
        <v>25</v>
      </c>
      <c r="O3101">
        <v>52451</v>
      </c>
      <c r="P3101">
        <v>9301820</v>
      </c>
      <c r="Q3101" t="b">
        <v>0</v>
      </c>
      <c r="R3101">
        <v>20171011</v>
      </c>
    </row>
    <row r="3102" spans="1:18" hidden="1" x14ac:dyDescent="0.25">
      <c r="A3102">
        <v>2016</v>
      </c>
      <c r="B3102" t="s">
        <v>58</v>
      </c>
      <c r="C3102" t="s">
        <v>59</v>
      </c>
      <c r="D3102">
        <v>12</v>
      </c>
      <c r="E3102">
        <v>59</v>
      </c>
      <c r="F3102">
        <v>43</v>
      </c>
      <c r="G3102" t="s">
        <v>20</v>
      </c>
      <c r="H3102" t="s">
        <v>21</v>
      </c>
      <c r="I3102" t="s">
        <v>22</v>
      </c>
      <c r="J3102" t="b">
        <v>0</v>
      </c>
      <c r="K3102" t="s">
        <v>1961</v>
      </c>
      <c r="L3102" t="s">
        <v>24</v>
      </c>
      <c r="M3102" t="b">
        <v>0</v>
      </c>
      <c r="N3102" t="s">
        <v>25</v>
      </c>
      <c r="O3102">
        <v>4835191</v>
      </c>
      <c r="P3102">
        <v>9301820</v>
      </c>
      <c r="Q3102" t="b">
        <v>0</v>
      </c>
      <c r="R3102">
        <v>20171011</v>
      </c>
    </row>
    <row r="3103" spans="1:18" hidden="1" x14ac:dyDescent="0.25">
      <c r="A3103">
        <v>2016</v>
      </c>
      <c r="B3103" t="s">
        <v>58</v>
      </c>
      <c r="C3103" t="s">
        <v>59</v>
      </c>
      <c r="D3103">
        <v>12</v>
      </c>
      <c r="E3103">
        <v>59</v>
      </c>
      <c r="F3103">
        <v>43</v>
      </c>
      <c r="G3103" t="s">
        <v>20</v>
      </c>
      <c r="H3103" t="s">
        <v>21</v>
      </c>
      <c r="I3103" t="s">
        <v>22</v>
      </c>
      <c r="J3103" t="b">
        <v>0</v>
      </c>
      <c r="K3103" t="s">
        <v>2317</v>
      </c>
      <c r="L3103" t="s">
        <v>57</v>
      </c>
      <c r="M3103" t="b">
        <v>0</v>
      </c>
      <c r="N3103" t="s">
        <v>25</v>
      </c>
      <c r="O3103">
        <v>45820</v>
      </c>
      <c r="P3103">
        <v>9301820</v>
      </c>
      <c r="Q3103" t="b">
        <v>0</v>
      </c>
      <c r="R3103">
        <v>20171011</v>
      </c>
    </row>
    <row r="3104" spans="1:18" hidden="1" x14ac:dyDescent="0.25">
      <c r="A3104">
        <v>2016</v>
      </c>
      <c r="B3104" t="s">
        <v>271</v>
      </c>
      <c r="C3104" t="s">
        <v>272</v>
      </c>
      <c r="D3104">
        <v>13</v>
      </c>
      <c r="E3104">
        <v>58</v>
      </c>
      <c r="F3104">
        <v>44</v>
      </c>
      <c r="G3104" t="s">
        <v>20</v>
      </c>
      <c r="H3104" t="s">
        <v>21</v>
      </c>
      <c r="I3104" t="s">
        <v>22</v>
      </c>
      <c r="J3104" t="b">
        <v>0</v>
      </c>
      <c r="K3104" t="s">
        <v>193</v>
      </c>
      <c r="L3104" t="s">
        <v>193</v>
      </c>
      <c r="M3104" t="b">
        <v>1</v>
      </c>
      <c r="N3104" t="s">
        <v>25</v>
      </c>
      <c r="O3104">
        <v>813</v>
      </c>
      <c r="P3104">
        <v>3898605</v>
      </c>
      <c r="Q3104" t="b">
        <v>0</v>
      </c>
      <c r="R3104">
        <v>20171011</v>
      </c>
    </row>
    <row r="3105" spans="1:18" hidden="1" x14ac:dyDescent="0.25">
      <c r="A3105">
        <v>2016</v>
      </c>
      <c r="B3105" t="s">
        <v>271</v>
      </c>
      <c r="C3105" t="s">
        <v>272</v>
      </c>
      <c r="D3105">
        <v>13</v>
      </c>
      <c r="E3105">
        <v>58</v>
      </c>
      <c r="F3105">
        <v>44</v>
      </c>
      <c r="G3105" t="s">
        <v>20</v>
      </c>
      <c r="H3105" t="s">
        <v>21</v>
      </c>
      <c r="I3105" t="s">
        <v>22</v>
      </c>
      <c r="J3105" t="b">
        <v>0</v>
      </c>
      <c r="K3105" t="s">
        <v>2318</v>
      </c>
      <c r="L3105" t="s">
        <v>29</v>
      </c>
      <c r="M3105" t="b">
        <v>0</v>
      </c>
      <c r="N3105" t="s">
        <v>25</v>
      </c>
      <c r="O3105">
        <v>1599726</v>
      </c>
      <c r="P3105">
        <v>3898605</v>
      </c>
      <c r="Q3105" t="b">
        <v>0</v>
      </c>
      <c r="R3105">
        <v>20171011</v>
      </c>
    </row>
    <row r="3106" spans="1:18" hidden="1" x14ac:dyDescent="0.25">
      <c r="A3106">
        <v>2016</v>
      </c>
      <c r="B3106" t="s">
        <v>271</v>
      </c>
      <c r="C3106" t="s">
        <v>272</v>
      </c>
      <c r="D3106">
        <v>13</v>
      </c>
      <c r="E3106">
        <v>58</v>
      </c>
      <c r="F3106">
        <v>44</v>
      </c>
      <c r="G3106" t="s">
        <v>20</v>
      </c>
      <c r="H3106" t="s">
        <v>21</v>
      </c>
      <c r="I3106" t="s">
        <v>22</v>
      </c>
      <c r="J3106" t="b">
        <v>0</v>
      </c>
      <c r="K3106" t="s">
        <v>1659</v>
      </c>
      <c r="L3106" t="s">
        <v>31</v>
      </c>
      <c r="M3106" t="b">
        <v>0</v>
      </c>
      <c r="N3106" t="s">
        <v>25</v>
      </c>
      <c r="O3106">
        <v>162260</v>
      </c>
      <c r="P3106">
        <v>3898605</v>
      </c>
      <c r="Q3106" t="b">
        <v>0</v>
      </c>
      <c r="R3106">
        <v>20171011</v>
      </c>
    </row>
    <row r="3107" spans="1:18" hidden="1" x14ac:dyDescent="0.25">
      <c r="A3107">
        <v>2016</v>
      </c>
      <c r="B3107" t="s">
        <v>271</v>
      </c>
      <c r="C3107" t="s">
        <v>272</v>
      </c>
      <c r="D3107">
        <v>13</v>
      </c>
      <c r="E3107">
        <v>58</v>
      </c>
      <c r="F3107">
        <v>44</v>
      </c>
      <c r="G3107" t="s">
        <v>20</v>
      </c>
      <c r="H3107" t="s">
        <v>21</v>
      </c>
      <c r="I3107" t="s">
        <v>22</v>
      </c>
      <c r="J3107" t="b">
        <v>0</v>
      </c>
      <c r="K3107" t="s">
        <v>1657</v>
      </c>
      <c r="L3107" t="s">
        <v>24</v>
      </c>
      <c r="M3107" t="b">
        <v>0</v>
      </c>
      <c r="N3107" t="s">
        <v>25</v>
      </c>
      <c r="O3107">
        <v>2135806</v>
      </c>
      <c r="P3107">
        <v>3898605</v>
      </c>
      <c r="Q3107" t="b">
        <v>0</v>
      </c>
      <c r="R3107">
        <v>20171011</v>
      </c>
    </row>
    <row r="3108" spans="1:18" hidden="1" x14ac:dyDescent="0.25">
      <c r="A3108">
        <v>2016</v>
      </c>
      <c r="B3108" t="s">
        <v>62</v>
      </c>
      <c r="C3108" t="s">
        <v>63</v>
      </c>
      <c r="D3108">
        <v>15</v>
      </c>
      <c r="E3108">
        <v>95</v>
      </c>
      <c r="F3108">
        <v>82</v>
      </c>
      <c r="G3108" t="s">
        <v>20</v>
      </c>
      <c r="H3108" t="s">
        <v>21</v>
      </c>
      <c r="I3108" t="s">
        <v>22</v>
      </c>
      <c r="J3108" t="b">
        <v>0</v>
      </c>
      <c r="K3108" t="s">
        <v>1467</v>
      </c>
      <c r="M3108" t="b">
        <v>0</v>
      </c>
      <c r="N3108" t="s">
        <v>25</v>
      </c>
      <c r="O3108">
        <v>20763</v>
      </c>
      <c r="P3108">
        <v>437664</v>
      </c>
      <c r="Q3108" t="b">
        <v>0</v>
      </c>
      <c r="R3108">
        <v>20171011</v>
      </c>
    </row>
    <row r="3109" spans="1:18" hidden="1" x14ac:dyDescent="0.25">
      <c r="A3109">
        <v>2016</v>
      </c>
      <c r="B3109" t="s">
        <v>62</v>
      </c>
      <c r="C3109" t="s">
        <v>63</v>
      </c>
      <c r="D3109">
        <v>15</v>
      </c>
      <c r="E3109">
        <v>95</v>
      </c>
      <c r="F3109">
        <v>82</v>
      </c>
      <c r="G3109" t="s">
        <v>20</v>
      </c>
      <c r="H3109" t="s">
        <v>21</v>
      </c>
      <c r="I3109" t="s">
        <v>22</v>
      </c>
      <c r="J3109" t="b">
        <v>0</v>
      </c>
      <c r="K3109" t="s">
        <v>2319</v>
      </c>
      <c r="L3109" t="s">
        <v>2320</v>
      </c>
      <c r="M3109" t="b">
        <v>0</v>
      </c>
      <c r="N3109" t="s">
        <v>25</v>
      </c>
      <c r="O3109">
        <v>1393</v>
      </c>
      <c r="P3109">
        <v>437664</v>
      </c>
      <c r="Q3109" t="b">
        <v>0</v>
      </c>
      <c r="R3109">
        <v>20171011</v>
      </c>
    </row>
    <row r="3110" spans="1:18" hidden="1" x14ac:dyDescent="0.25">
      <c r="A3110">
        <v>2016</v>
      </c>
      <c r="B3110" t="s">
        <v>62</v>
      </c>
      <c r="C3110" t="s">
        <v>63</v>
      </c>
      <c r="D3110">
        <v>15</v>
      </c>
      <c r="E3110">
        <v>95</v>
      </c>
      <c r="F3110">
        <v>82</v>
      </c>
      <c r="G3110" t="s">
        <v>20</v>
      </c>
      <c r="H3110" t="s">
        <v>21</v>
      </c>
      <c r="I3110" t="s">
        <v>22</v>
      </c>
      <c r="J3110" t="b">
        <v>0</v>
      </c>
      <c r="K3110" t="s">
        <v>2321</v>
      </c>
      <c r="L3110" t="s">
        <v>182</v>
      </c>
      <c r="M3110" t="b">
        <v>0</v>
      </c>
      <c r="N3110" t="s">
        <v>25</v>
      </c>
      <c r="O3110">
        <v>9103</v>
      </c>
      <c r="P3110">
        <v>437664</v>
      </c>
      <c r="Q3110" t="b">
        <v>0</v>
      </c>
      <c r="R3110">
        <v>20171011</v>
      </c>
    </row>
    <row r="3111" spans="1:18" hidden="1" x14ac:dyDescent="0.25">
      <c r="A3111">
        <v>2016</v>
      </c>
      <c r="B3111" t="s">
        <v>62</v>
      </c>
      <c r="C3111" t="s">
        <v>63</v>
      </c>
      <c r="D3111">
        <v>15</v>
      </c>
      <c r="E3111">
        <v>95</v>
      </c>
      <c r="F3111">
        <v>82</v>
      </c>
      <c r="G3111" t="s">
        <v>20</v>
      </c>
      <c r="H3111" t="s">
        <v>21</v>
      </c>
      <c r="I3111" t="s">
        <v>22</v>
      </c>
      <c r="J3111" t="b">
        <v>0</v>
      </c>
      <c r="K3111" t="s">
        <v>2322</v>
      </c>
      <c r="L3111" t="s">
        <v>31</v>
      </c>
      <c r="M3111" t="b">
        <v>0</v>
      </c>
      <c r="N3111" t="s">
        <v>25</v>
      </c>
      <c r="O3111">
        <v>6809</v>
      </c>
      <c r="P3111">
        <v>437664</v>
      </c>
      <c r="Q3111" t="b">
        <v>0</v>
      </c>
      <c r="R3111">
        <v>20171011</v>
      </c>
    </row>
    <row r="3112" spans="1:18" hidden="1" x14ac:dyDescent="0.25">
      <c r="A3112">
        <v>2016</v>
      </c>
      <c r="B3112" t="s">
        <v>62</v>
      </c>
      <c r="C3112" t="s">
        <v>63</v>
      </c>
      <c r="D3112">
        <v>15</v>
      </c>
      <c r="E3112">
        <v>95</v>
      </c>
      <c r="F3112">
        <v>82</v>
      </c>
      <c r="G3112" t="s">
        <v>20</v>
      </c>
      <c r="H3112" t="s">
        <v>21</v>
      </c>
      <c r="I3112" t="s">
        <v>22</v>
      </c>
      <c r="J3112" t="b">
        <v>0</v>
      </c>
      <c r="K3112" t="s">
        <v>2192</v>
      </c>
      <c r="L3112" t="s">
        <v>29</v>
      </c>
      <c r="M3112" t="b">
        <v>0</v>
      </c>
      <c r="N3112" t="s">
        <v>25</v>
      </c>
      <c r="O3112">
        <v>306604</v>
      </c>
      <c r="P3112">
        <v>437664</v>
      </c>
      <c r="Q3112" t="b">
        <v>0</v>
      </c>
      <c r="R3112">
        <v>20171011</v>
      </c>
    </row>
    <row r="3113" spans="1:18" hidden="1" x14ac:dyDescent="0.25">
      <c r="A3113">
        <v>2016</v>
      </c>
      <c r="B3113" t="s">
        <v>62</v>
      </c>
      <c r="C3113" t="s">
        <v>63</v>
      </c>
      <c r="D3113">
        <v>15</v>
      </c>
      <c r="E3113">
        <v>95</v>
      </c>
      <c r="F3113">
        <v>82</v>
      </c>
      <c r="G3113" t="s">
        <v>20</v>
      </c>
      <c r="H3113" t="s">
        <v>21</v>
      </c>
      <c r="I3113" t="s">
        <v>22</v>
      </c>
      <c r="J3113" t="b">
        <v>0</v>
      </c>
      <c r="K3113" t="s">
        <v>1471</v>
      </c>
      <c r="M3113" t="b">
        <v>0</v>
      </c>
      <c r="N3113" t="s">
        <v>25</v>
      </c>
      <c r="O3113">
        <v>339</v>
      </c>
      <c r="P3113">
        <v>437664</v>
      </c>
      <c r="Q3113" t="b">
        <v>0</v>
      </c>
      <c r="R3113">
        <v>20171011</v>
      </c>
    </row>
    <row r="3114" spans="1:18" hidden="1" x14ac:dyDescent="0.25">
      <c r="A3114">
        <v>2016</v>
      </c>
      <c r="B3114" t="s">
        <v>62</v>
      </c>
      <c r="C3114" t="s">
        <v>63</v>
      </c>
      <c r="D3114">
        <v>15</v>
      </c>
      <c r="E3114">
        <v>95</v>
      </c>
      <c r="F3114">
        <v>82</v>
      </c>
      <c r="G3114" t="s">
        <v>20</v>
      </c>
      <c r="H3114" t="s">
        <v>21</v>
      </c>
      <c r="I3114" t="s">
        <v>22</v>
      </c>
      <c r="J3114" t="b">
        <v>0</v>
      </c>
      <c r="K3114" t="s">
        <v>1428</v>
      </c>
      <c r="L3114" t="s">
        <v>24</v>
      </c>
      <c r="M3114" t="b">
        <v>0</v>
      </c>
      <c r="N3114" t="s">
        <v>25</v>
      </c>
      <c r="O3114">
        <v>92653</v>
      </c>
      <c r="P3114">
        <v>437664</v>
      </c>
      <c r="Q3114" t="b">
        <v>0</v>
      </c>
      <c r="R3114">
        <v>20171011</v>
      </c>
    </row>
    <row r="3115" spans="1:18" hidden="1" x14ac:dyDescent="0.25">
      <c r="A3115">
        <v>2016</v>
      </c>
      <c r="B3115" t="s">
        <v>275</v>
      </c>
      <c r="C3115" t="s">
        <v>276</v>
      </c>
      <c r="D3115">
        <v>16</v>
      </c>
      <c r="E3115">
        <v>82</v>
      </c>
      <c r="F3115">
        <v>63</v>
      </c>
      <c r="G3115" t="s">
        <v>20</v>
      </c>
      <c r="H3115" t="s">
        <v>21</v>
      </c>
      <c r="I3115" t="s">
        <v>22</v>
      </c>
      <c r="J3115" t="b">
        <v>0</v>
      </c>
      <c r="K3115" t="s">
        <v>2323</v>
      </c>
      <c r="L3115" t="s">
        <v>182</v>
      </c>
      <c r="M3115" t="b">
        <v>0</v>
      </c>
      <c r="N3115" t="s">
        <v>25</v>
      </c>
      <c r="O3115">
        <v>41677</v>
      </c>
      <c r="P3115">
        <v>678943</v>
      </c>
      <c r="Q3115" t="b">
        <v>0</v>
      </c>
      <c r="R3115">
        <v>20171011</v>
      </c>
    </row>
    <row r="3116" spans="1:18" hidden="1" x14ac:dyDescent="0.25">
      <c r="A3116">
        <v>2016</v>
      </c>
      <c r="B3116" t="s">
        <v>275</v>
      </c>
      <c r="C3116" t="s">
        <v>276</v>
      </c>
      <c r="D3116">
        <v>16</v>
      </c>
      <c r="E3116">
        <v>82</v>
      </c>
      <c r="F3116">
        <v>63</v>
      </c>
      <c r="G3116" t="s">
        <v>20</v>
      </c>
      <c r="H3116" t="s">
        <v>21</v>
      </c>
      <c r="I3116" t="s">
        <v>22</v>
      </c>
      <c r="J3116" t="b">
        <v>0</v>
      </c>
      <c r="K3116" t="s">
        <v>1321</v>
      </c>
      <c r="L3116" t="s">
        <v>24</v>
      </c>
      <c r="M3116" t="b">
        <v>0</v>
      </c>
      <c r="N3116" t="s">
        <v>25</v>
      </c>
      <c r="O3116">
        <v>449017</v>
      </c>
      <c r="P3116">
        <v>678943</v>
      </c>
      <c r="Q3116" t="b">
        <v>0</v>
      </c>
      <c r="R3116">
        <v>20171011</v>
      </c>
    </row>
    <row r="3117" spans="1:18" hidden="1" x14ac:dyDescent="0.25">
      <c r="A3117">
        <v>2016</v>
      </c>
      <c r="B3117" t="s">
        <v>275</v>
      </c>
      <c r="C3117" t="s">
        <v>276</v>
      </c>
      <c r="D3117">
        <v>16</v>
      </c>
      <c r="E3117">
        <v>82</v>
      </c>
      <c r="F3117">
        <v>63</v>
      </c>
      <c r="G3117" t="s">
        <v>20</v>
      </c>
      <c r="H3117" t="s">
        <v>21</v>
      </c>
      <c r="I3117" t="s">
        <v>22</v>
      </c>
      <c r="J3117" t="b">
        <v>0</v>
      </c>
      <c r="K3117" t="s">
        <v>2324</v>
      </c>
      <c r="L3117" t="s">
        <v>29</v>
      </c>
      <c r="M3117" t="b">
        <v>0</v>
      </c>
      <c r="N3117" t="s">
        <v>25</v>
      </c>
      <c r="O3117">
        <v>188249</v>
      </c>
      <c r="P3117">
        <v>678943</v>
      </c>
      <c r="Q3117" t="b">
        <v>0</v>
      </c>
      <c r="R3117">
        <v>20171011</v>
      </c>
    </row>
    <row r="3118" spans="1:18" hidden="1" x14ac:dyDescent="0.25">
      <c r="A3118">
        <v>2016</v>
      </c>
      <c r="B3118" t="s">
        <v>279</v>
      </c>
      <c r="C3118" t="s">
        <v>280</v>
      </c>
      <c r="D3118">
        <v>17</v>
      </c>
      <c r="E3118">
        <v>33</v>
      </c>
      <c r="F3118">
        <v>21</v>
      </c>
      <c r="G3118" t="s">
        <v>20</v>
      </c>
      <c r="H3118" t="s">
        <v>21</v>
      </c>
      <c r="I3118" t="s">
        <v>22</v>
      </c>
      <c r="J3118" t="b">
        <v>0</v>
      </c>
      <c r="K3118" t="s">
        <v>2325</v>
      </c>
      <c r="L3118" t="s">
        <v>932</v>
      </c>
      <c r="M3118" t="b">
        <v>0</v>
      </c>
      <c r="N3118" t="s">
        <v>25</v>
      </c>
      <c r="O3118">
        <v>117619</v>
      </c>
      <c r="P3118">
        <v>5491878</v>
      </c>
      <c r="Q3118" t="b">
        <v>0</v>
      </c>
      <c r="R3118">
        <v>20171011</v>
      </c>
    </row>
    <row r="3119" spans="1:18" hidden="1" x14ac:dyDescent="0.25">
      <c r="A3119">
        <v>2016</v>
      </c>
      <c r="B3119" t="s">
        <v>279</v>
      </c>
      <c r="C3119" t="s">
        <v>280</v>
      </c>
      <c r="D3119">
        <v>17</v>
      </c>
      <c r="E3119">
        <v>33</v>
      </c>
      <c r="F3119">
        <v>21</v>
      </c>
      <c r="G3119" t="s">
        <v>20</v>
      </c>
      <c r="H3119" t="s">
        <v>21</v>
      </c>
      <c r="I3119" t="s">
        <v>22</v>
      </c>
      <c r="J3119" t="b">
        <v>0</v>
      </c>
      <c r="K3119" t="s">
        <v>2326</v>
      </c>
      <c r="L3119" t="s">
        <v>31</v>
      </c>
      <c r="M3119" t="b">
        <v>0</v>
      </c>
      <c r="N3119" t="s">
        <v>25</v>
      </c>
      <c r="O3119">
        <v>175988</v>
      </c>
      <c r="P3119">
        <v>5491878</v>
      </c>
      <c r="Q3119" t="b">
        <v>0</v>
      </c>
      <c r="R3119">
        <v>20171011</v>
      </c>
    </row>
    <row r="3120" spans="1:18" hidden="1" x14ac:dyDescent="0.25">
      <c r="A3120">
        <v>2016</v>
      </c>
      <c r="B3120" t="s">
        <v>279</v>
      </c>
      <c r="C3120" t="s">
        <v>280</v>
      </c>
      <c r="D3120">
        <v>17</v>
      </c>
      <c r="E3120">
        <v>33</v>
      </c>
      <c r="F3120">
        <v>21</v>
      </c>
      <c r="G3120" t="s">
        <v>20</v>
      </c>
      <c r="H3120" t="s">
        <v>21</v>
      </c>
      <c r="I3120" t="s">
        <v>22</v>
      </c>
      <c r="J3120" t="b">
        <v>0</v>
      </c>
      <c r="K3120" t="s">
        <v>193</v>
      </c>
      <c r="L3120" t="s">
        <v>193</v>
      </c>
      <c r="M3120" t="b">
        <v>1</v>
      </c>
      <c r="N3120" t="s">
        <v>25</v>
      </c>
      <c r="O3120">
        <v>42</v>
      </c>
      <c r="P3120">
        <v>5491878</v>
      </c>
      <c r="Q3120" t="b">
        <v>0</v>
      </c>
      <c r="R3120">
        <v>20171011</v>
      </c>
    </row>
    <row r="3121" spans="1:18" hidden="1" x14ac:dyDescent="0.25">
      <c r="A3121">
        <v>2016</v>
      </c>
      <c r="B3121" t="s">
        <v>279</v>
      </c>
      <c r="C3121" t="s">
        <v>280</v>
      </c>
      <c r="D3121">
        <v>17</v>
      </c>
      <c r="E3121">
        <v>33</v>
      </c>
      <c r="F3121">
        <v>21</v>
      </c>
      <c r="G3121" t="s">
        <v>20</v>
      </c>
      <c r="H3121" t="s">
        <v>21</v>
      </c>
      <c r="I3121" t="s">
        <v>22</v>
      </c>
      <c r="J3121" t="b">
        <v>0</v>
      </c>
      <c r="K3121" t="s">
        <v>2327</v>
      </c>
      <c r="L3121" t="s">
        <v>24</v>
      </c>
      <c r="M3121" t="b">
        <v>0</v>
      </c>
      <c r="N3121" t="s">
        <v>25</v>
      </c>
      <c r="O3121">
        <v>2184692</v>
      </c>
      <c r="P3121">
        <v>5491878</v>
      </c>
      <c r="Q3121" t="b">
        <v>0</v>
      </c>
      <c r="R3121">
        <v>20171011</v>
      </c>
    </row>
    <row r="3122" spans="1:18" hidden="1" x14ac:dyDescent="0.25">
      <c r="A3122">
        <v>2016</v>
      </c>
      <c r="B3122" t="s">
        <v>279</v>
      </c>
      <c r="C3122" t="s">
        <v>280</v>
      </c>
      <c r="D3122">
        <v>17</v>
      </c>
      <c r="E3122">
        <v>33</v>
      </c>
      <c r="F3122">
        <v>21</v>
      </c>
      <c r="G3122" t="s">
        <v>20</v>
      </c>
      <c r="H3122" t="s">
        <v>21</v>
      </c>
      <c r="I3122" t="s">
        <v>22</v>
      </c>
      <c r="J3122" t="b">
        <v>0</v>
      </c>
      <c r="K3122" t="s">
        <v>2328</v>
      </c>
      <c r="L3122" t="s">
        <v>29</v>
      </c>
      <c r="M3122" t="b">
        <v>0</v>
      </c>
      <c r="N3122" t="s">
        <v>25</v>
      </c>
      <c r="O3122">
        <v>3012940</v>
      </c>
      <c r="P3122">
        <v>5491878</v>
      </c>
      <c r="Q3122" t="b">
        <v>0</v>
      </c>
      <c r="R3122">
        <v>20171011</v>
      </c>
    </row>
    <row r="3123" spans="1:18" hidden="1" x14ac:dyDescent="0.25">
      <c r="A3123">
        <v>2016</v>
      </c>
      <c r="B3123" t="s">
        <v>279</v>
      </c>
      <c r="C3123" t="s">
        <v>280</v>
      </c>
      <c r="D3123">
        <v>17</v>
      </c>
      <c r="E3123">
        <v>33</v>
      </c>
      <c r="F3123">
        <v>21</v>
      </c>
      <c r="G3123" t="s">
        <v>20</v>
      </c>
      <c r="H3123" t="s">
        <v>21</v>
      </c>
      <c r="I3123" t="s">
        <v>22</v>
      </c>
      <c r="J3123" t="b">
        <v>0</v>
      </c>
      <c r="K3123" t="s">
        <v>193</v>
      </c>
      <c r="L3123" t="s">
        <v>193</v>
      </c>
      <c r="M3123" t="b">
        <v>1</v>
      </c>
      <c r="N3123" t="s">
        <v>25</v>
      </c>
      <c r="O3123">
        <v>77</v>
      </c>
      <c r="P3123">
        <v>5491878</v>
      </c>
      <c r="Q3123" t="b">
        <v>0</v>
      </c>
      <c r="R3123">
        <v>20171011</v>
      </c>
    </row>
    <row r="3124" spans="1:18" hidden="1" x14ac:dyDescent="0.25">
      <c r="A3124">
        <v>2016</v>
      </c>
      <c r="B3124" t="s">
        <v>279</v>
      </c>
      <c r="C3124" t="s">
        <v>280</v>
      </c>
      <c r="D3124">
        <v>17</v>
      </c>
      <c r="E3124">
        <v>33</v>
      </c>
      <c r="F3124">
        <v>21</v>
      </c>
      <c r="G3124" t="s">
        <v>20</v>
      </c>
      <c r="H3124" t="s">
        <v>21</v>
      </c>
      <c r="I3124" t="s">
        <v>22</v>
      </c>
      <c r="J3124" t="b">
        <v>0</v>
      </c>
      <c r="K3124" t="s">
        <v>193</v>
      </c>
      <c r="L3124" t="s">
        <v>193</v>
      </c>
      <c r="M3124" t="b">
        <v>1</v>
      </c>
      <c r="N3124" t="s">
        <v>25</v>
      </c>
      <c r="O3124">
        <v>106</v>
      </c>
      <c r="P3124">
        <v>5491878</v>
      </c>
      <c r="Q3124" t="b">
        <v>0</v>
      </c>
      <c r="R3124">
        <v>20171011</v>
      </c>
    </row>
    <row r="3125" spans="1:18" hidden="1" x14ac:dyDescent="0.25">
      <c r="A3125">
        <v>2016</v>
      </c>
      <c r="B3125" t="s">
        <v>279</v>
      </c>
      <c r="C3125" t="s">
        <v>280</v>
      </c>
      <c r="D3125">
        <v>17</v>
      </c>
      <c r="E3125">
        <v>33</v>
      </c>
      <c r="F3125">
        <v>21</v>
      </c>
      <c r="G3125" t="s">
        <v>20</v>
      </c>
      <c r="H3125" t="s">
        <v>21</v>
      </c>
      <c r="I3125" t="s">
        <v>22</v>
      </c>
      <c r="J3125" t="b">
        <v>0</v>
      </c>
      <c r="K3125" t="s">
        <v>193</v>
      </c>
      <c r="L3125" t="s">
        <v>193</v>
      </c>
      <c r="M3125" t="b">
        <v>1</v>
      </c>
      <c r="N3125" t="s">
        <v>25</v>
      </c>
      <c r="O3125">
        <v>408</v>
      </c>
      <c r="P3125">
        <v>5491878</v>
      </c>
      <c r="Q3125" t="b">
        <v>0</v>
      </c>
      <c r="R3125">
        <v>20171011</v>
      </c>
    </row>
    <row r="3126" spans="1:18" hidden="1" x14ac:dyDescent="0.25">
      <c r="A3126">
        <v>2016</v>
      </c>
      <c r="B3126" t="s">
        <v>279</v>
      </c>
      <c r="C3126" t="s">
        <v>280</v>
      </c>
      <c r="D3126">
        <v>17</v>
      </c>
      <c r="E3126">
        <v>33</v>
      </c>
      <c r="F3126">
        <v>21</v>
      </c>
      <c r="G3126" t="s">
        <v>20</v>
      </c>
      <c r="H3126" t="s">
        <v>21</v>
      </c>
      <c r="I3126" t="s">
        <v>22</v>
      </c>
      <c r="J3126" t="b">
        <v>0</v>
      </c>
      <c r="K3126" t="s">
        <v>193</v>
      </c>
      <c r="L3126" t="s">
        <v>193</v>
      </c>
      <c r="M3126" t="b">
        <v>1</v>
      </c>
      <c r="N3126" t="s">
        <v>25</v>
      </c>
      <c r="O3126">
        <v>5</v>
      </c>
      <c r="P3126">
        <v>5491878</v>
      </c>
      <c r="Q3126" t="b">
        <v>0</v>
      </c>
      <c r="R3126">
        <v>20171011</v>
      </c>
    </row>
    <row r="3127" spans="1:18" hidden="1" x14ac:dyDescent="0.25">
      <c r="A3127">
        <v>2016</v>
      </c>
      <c r="B3127" t="s">
        <v>279</v>
      </c>
      <c r="C3127" t="s">
        <v>280</v>
      </c>
      <c r="D3127">
        <v>17</v>
      </c>
      <c r="E3127">
        <v>33</v>
      </c>
      <c r="F3127">
        <v>21</v>
      </c>
      <c r="G3127" t="s">
        <v>20</v>
      </c>
      <c r="H3127" t="s">
        <v>21</v>
      </c>
      <c r="I3127" t="s">
        <v>22</v>
      </c>
      <c r="J3127" t="b">
        <v>0</v>
      </c>
      <c r="K3127" t="s">
        <v>193</v>
      </c>
      <c r="L3127" t="s">
        <v>193</v>
      </c>
      <c r="M3127" t="b">
        <v>1</v>
      </c>
      <c r="N3127" t="s">
        <v>25</v>
      </c>
      <c r="O3127">
        <v>1</v>
      </c>
      <c r="P3127">
        <v>5491878</v>
      </c>
      <c r="Q3127" t="b">
        <v>0</v>
      </c>
      <c r="R3127">
        <v>20171011</v>
      </c>
    </row>
    <row r="3128" spans="1:18" hidden="1" x14ac:dyDescent="0.25">
      <c r="A3128">
        <v>2016</v>
      </c>
      <c r="B3128" t="s">
        <v>69</v>
      </c>
      <c r="C3128" t="s">
        <v>70</v>
      </c>
      <c r="D3128">
        <v>18</v>
      </c>
      <c r="E3128">
        <v>32</v>
      </c>
      <c r="F3128">
        <v>22</v>
      </c>
      <c r="G3128" t="s">
        <v>20</v>
      </c>
      <c r="H3128" t="s">
        <v>21</v>
      </c>
      <c r="I3128" t="s">
        <v>22</v>
      </c>
      <c r="J3128" t="b">
        <v>0</v>
      </c>
      <c r="K3128" t="s">
        <v>1327</v>
      </c>
      <c r="L3128" t="s">
        <v>29</v>
      </c>
      <c r="M3128" t="b">
        <v>0</v>
      </c>
      <c r="N3128" t="s">
        <v>25</v>
      </c>
      <c r="O3128">
        <v>1158947</v>
      </c>
      <c r="P3128">
        <v>2732546</v>
      </c>
      <c r="Q3128" t="b">
        <v>0</v>
      </c>
      <c r="R3128">
        <v>20171011</v>
      </c>
    </row>
    <row r="3129" spans="1:18" hidden="1" x14ac:dyDescent="0.25">
      <c r="A3129">
        <v>2016</v>
      </c>
      <c r="B3129" t="s">
        <v>69</v>
      </c>
      <c r="C3129" t="s">
        <v>70</v>
      </c>
      <c r="D3129">
        <v>18</v>
      </c>
      <c r="E3129">
        <v>32</v>
      </c>
      <c r="F3129">
        <v>22</v>
      </c>
      <c r="G3129" t="s">
        <v>20</v>
      </c>
      <c r="H3129" t="s">
        <v>21</v>
      </c>
      <c r="I3129" t="s">
        <v>22</v>
      </c>
      <c r="J3129" t="b">
        <v>0</v>
      </c>
      <c r="K3129" t="s">
        <v>2329</v>
      </c>
      <c r="L3129" t="s">
        <v>24</v>
      </c>
      <c r="M3129" t="b">
        <v>0</v>
      </c>
      <c r="N3129" t="s">
        <v>25</v>
      </c>
      <c r="O3129">
        <v>1423991</v>
      </c>
      <c r="P3129">
        <v>2732546</v>
      </c>
      <c r="Q3129" t="b">
        <v>0</v>
      </c>
      <c r="R3129">
        <v>20171011</v>
      </c>
    </row>
    <row r="3130" spans="1:18" hidden="1" x14ac:dyDescent="0.25">
      <c r="A3130">
        <v>2016</v>
      </c>
      <c r="B3130" t="s">
        <v>69</v>
      </c>
      <c r="C3130" t="s">
        <v>70</v>
      </c>
      <c r="D3130">
        <v>18</v>
      </c>
      <c r="E3130">
        <v>32</v>
      </c>
      <c r="F3130">
        <v>22</v>
      </c>
      <c r="G3130" t="s">
        <v>20</v>
      </c>
      <c r="H3130" t="s">
        <v>21</v>
      </c>
      <c r="I3130" t="s">
        <v>22</v>
      </c>
      <c r="J3130" t="b">
        <v>0</v>
      </c>
      <c r="K3130" t="s">
        <v>2330</v>
      </c>
      <c r="L3130" t="s">
        <v>31</v>
      </c>
      <c r="M3130" t="b">
        <v>0</v>
      </c>
      <c r="N3130" t="s">
        <v>25</v>
      </c>
      <c r="O3130">
        <v>149481</v>
      </c>
      <c r="P3130">
        <v>2732546</v>
      </c>
      <c r="Q3130" t="b">
        <v>0</v>
      </c>
      <c r="R3130">
        <v>20171011</v>
      </c>
    </row>
    <row r="3131" spans="1:18" hidden="1" x14ac:dyDescent="0.25">
      <c r="A3131">
        <v>2016</v>
      </c>
      <c r="B3131" t="s">
        <v>69</v>
      </c>
      <c r="C3131" t="s">
        <v>70</v>
      </c>
      <c r="D3131">
        <v>18</v>
      </c>
      <c r="E3131">
        <v>32</v>
      </c>
      <c r="F3131">
        <v>22</v>
      </c>
      <c r="G3131" t="s">
        <v>20</v>
      </c>
      <c r="H3131" t="s">
        <v>21</v>
      </c>
      <c r="I3131" t="s">
        <v>22</v>
      </c>
      <c r="J3131" t="b">
        <v>0</v>
      </c>
      <c r="K3131" t="s">
        <v>193</v>
      </c>
      <c r="L3131" t="s">
        <v>193</v>
      </c>
      <c r="M3131" t="b">
        <v>1</v>
      </c>
      <c r="N3131" t="s">
        <v>25</v>
      </c>
      <c r="O3131">
        <v>127</v>
      </c>
      <c r="P3131">
        <v>2732546</v>
      </c>
      <c r="Q3131" t="b">
        <v>0</v>
      </c>
      <c r="R3131">
        <v>20171011</v>
      </c>
    </row>
    <row r="3132" spans="1:18" hidden="1" x14ac:dyDescent="0.25">
      <c r="A3132">
        <v>2016</v>
      </c>
      <c r="B3132" t="s">
        <v>286</v>
      </c>
      <c r="C3132" t="s">
        <v>287</v>
      </c>
      <c r="D3132">
        <v>19</v>
      </c>
      <c r="E3132">
        <v>42</v>
      </c>
      <c r="F3132">
        <v>31</v>
      </c>
      <c r="G3132" t="s">
        <v>20</v>
      </c>
      <c r="H3132" t="s">
        <v>21</v>
      </c>
      <c r="I3132" t="s">
        <v>22</v>
      </c>
      <c r="J3132" t="b">
        <v>0</v>
      </c>
      <c r="K3132" t="s">
        <v>987</v>
      </c>
      <c r="L3132" t="s">
        <v>24</v>
      </c>
      <c r="M3132" t="b">
        <v>0</v>
      </c>
      <c r="N3132" t="s">
        <v>25</v>
      </c>
      <c r="O3132">
        <v>926007</v>
      </c>
      <c r="P3132">
        <v>1541036</v>
      </c>
      <c r="Q3132" t="b">
        <v>0</v>
      </c>
      <c r="R3132">
        <v>20171011</v>
      </c>
    </row>
    <row r="3133" spans="1:18" hidden="1" x14ac:dyDescent="0.25">
      <c r="A3133">
        <v>2016</v>
      </c>
      <c r="B3133" t="s">
        <v>286</v>
      </c>
      <c r="C3133" t="s">
        <v>287</v>
      </c>
      <c r="D3133">
        <v>19</v>
      </c>
      <c r="E3133">
        <v>42</v>
      </c>
      <c r="F3133">
        <v>31</v>
      </c>
      <c r="G3133" t="s">
        <v>20</v>
      </c>
      <c r="H3133" t="s">
        <v>21</v>
      </c>
      <c r="I3133" t="s">
        <v>22</v>
      </c>
      <c r="J3133" t="b">
        <v>0</v>
      </c>
      <c r="K3133" t="s">
        <v>2331</v>
      </c>
      <c r="L3133" t="s">
        <v>29</v>
      </c>
      <c r="M3133" t="b">
        <v>0</v>
      </c>
      <c r="N3133" t="s">
        <v>25</v>
      </c>
      <c r="O3133">
        <v>549460</v>
      </c>
      <c r="P3133">
        <v>1541036</v>
      </c>
      <c r="Q3133" t="b">
        <v>0</v>
      </c>
      <c r="R3133">
        <v>20171011</v>
      </c>
    </row>
    <row r="3134" spans="1:18" hidden="1" x14ac:dyDescent="0.25">
      <c r="A3134">
        <v>2016</v>
      </c>
      <c r="B3134" t="s">
        <v>286</v>
      </c>
      <c r="C3134" t="s">
        <v>287</v>
      </c>
      <c r="D3134">
        <v>19</v>
      </c>
      <c r="E3134">
        <v>42</v>
      </c>
      <c r="F3134">
        <v>31</v>
      </c>
      <c r="G3134" t="s">
        <v>20</v>
      </c>
      <c r="H3134" t="s">
        <v>21</v>
      </c>
      <c r="I3134" t="s">
        <v>22</v>
      </c>
      <c r="J3134" t="b">
        <v>0</v>
      </c>
      <c r="K3134" t="s">
        <v>2332</v>
      </c>
      <c r="L3134" t="s">
        <v>563</v>
      </c>
      <c r="M3134" t="b">
        <v>0</v>
      </c>
      <c r="N3134" t="s">
        <v>25</v>
      </c>
      <c r="O3134">
        <v>4441</v>
      </c>
      <c r="P3134">
        <v>1541036</v>
      </c>
      <c r="Q3134" t="b">
        <v>0</v>
      </c>
      <c r="R3134">
        <v>20171011</v>
      </c>
    </row>
    <row r="3135" spans="1:18" hidden="1" x14ac:dyDescent="0.25">
      <c r="A3135">
        <v>2016</v>
      </c>
      <c r="B3135" t="s">
        <v>286</v>
      </c>
      <c r="C3135" t="s">
        <v>287</v>
      </c>
      <c r="D3135">
        <v>19</v>
      </c>
      <c r="E3135">
        <v>42</v>
      </c>
      <c r="F3135">
        <v>31</v>
      </c>
      <c r="G3135" t="s">
        <v>20</v>
      </c>
      <c r="H3135" t="s">
        <v>21</v>
      </c>
      <c r="I3135" t="s">
        <v>22</v>
      </c>
      <c r="J3135" t="b">
        <v>0</v>
      </c>
      <c r="K3135" t="s">
        <v>193</v>
      </c>
      <c r="L3135" t="s">
        <v>193</v>
      </c>
      <c r="M3135" t="b">
        <v>1</v>
      </c>
      <c r="N3135" t="s">
        <v>25</v>
      </c>
      <c r="O3135">
        <v>1685</v>
      </c>
      <c r="P3135">
        <v>1541036</v>
      </c>
      <c r="Q3135" t="b">
        <v>0</v>
      </c>
      <c r="R3135">
        <v>20171011</v>
      </c>
    </row>
    <row r="3136" spans="1:18" hidden="1" x14ac:dyDescent="0.25">
      <c r="A3136">
        <v>2016</v>
      </c>
      <c r="B3136" t="s">
        <v>286</v>
      </c>
      <c r="C3136" t="s">
        <v>287</v>
      </c>
      <c r="D3136">
        <v>19</v>
      </c>
      <c r="E3136">
        <v>42</v>
      </c>
      <c r="F3136">
        <v>31</v>
      </c>
      <c r="G3136" t="s">
        <v>20</v>
      </c>
      <c r="H3136" t="s">
        <v>21</v>
      </c>
      <c r="I3136" t="s">
        <v>22</v>
      </c>
      <c r="J3136" t="b">
        <v>0</v>
      </c>
      <c r="K3136" t="s">
        <v>1878</v>
      </c>
      <c r="L3136" t="s">
        <v>31</v>
      </c>
      <c r="M3136" t="b">
        <v>0</v>
      </c>
      <c r="N3136" t="s">
        <v>25</v>
      </c>
      <c r="O3136">
        <v>41794</v>
      </c>
      <c r="P3136">
        <v>1541036</v>
      </c>
      <c r="Q3136" t="b">
        <v>0</v>
      </c>
      <c r="R3136">
        <v>20171011</v>
      </c>
    </row>
    <row r="3137" spans="1:18" hidden="1" x14ac:dyDescent="0.25">
      <c r="A3137">
        <v>2016</v>
      </c>
      <c r="B3137" t="s">
        <v>286</v>
      </c>
      <c r="C3137" t="s">
        <v>287</v>
      </c>
      <c r="D3137">
        <v>19</v>
      </c>
      <c r="E3137">
        <v>42</v>
      </c>
      <c r="F3137">
        <v>31</v>
      </c>
      <c r="G3137" t="s">
        <v>20</v>
      </c>
      <c r="H3137" t="s">
        <v>21</v>
      </c>
      <c r="I3137" t="s">
        <v>22</v>
      </c>
      <c r="J3137" t="b">
        <v>0</v>
      </c>
      <c r="K3137" t="s">
        <v>2333</v>
      </c>
      <c r="L3137" t="s">
        <v>2334</v>
      </c>
      <c r="M3137" t="b">
        <v>0</v>
      </c>
      <c r="N3137" t="s">
        <v>25</v>
      </c>
      <c r="O3137">
        <v>17649</v>
      </c>
      <c r="P3137">
        <v>1541036</v>
      </c>
      <c r="Q3137" t="b">
        <v>0</v>
      </c>
      <c r="R3137">
        <v>20171011</v>
      </c>
    </row>
    <row r="3138" spans="1:18" hidden="1" x14ac:dyDescent="0.25">
      <c r="A3138">
        <v>2016</v>
      </c>
      <c r="B3138" t="s">
        <v>292</v>
      </c>
      <c r="C3138" t="s">
        <v>293</v>
      </c>
      <c r="D3138">
        <v>20</v>
      </c>
      <c r="E3138">
        <v>47</v>
      </c>
      <c r="F3138">
        <v>32</v>
      </c>
      <c r="G3138" t="s">
        <v>20</v>
      </c>
      <c r="H3138" t="s">
        <v>21</v>
      </c>
      <c r="I3138" t="s">
        <v>22</v>
      </c>
      <c r="J3138" t="b">
        <v>0</v>
      </c>
      <c r="K3138" t="s">
        <v>2335</v>
      </c>
      <c r="L3138" t="s">
        <v>29</v>
      </c>
      <c r="M3138" t="b">
        <v>0</v>
      </c>
      <c r="N3138" t="s">
        <v>25</v>
      </c>
      <c r="O3138">
        <v>379740</v>
      </c>
      <c r="P3138">
        <v>1177922</v>
      </c>
      <c r="Q3138" t="b">
        <v>0</v>
      </c>
      <c r="R3138">
        <v>20171011</v>
      </c>
    </row>
    <row r="3139" spans="1:18" hidden="1" x14ac:dyDescent="0.25">
      <c r="A3139">
        <v>2016</v>
      </c>
      <c r="B3139" t="s">
        <v>292</v>
      </c>
      <c r="C3139" t="s">
        <v>293</v>
      </c>
      <c r="D3139">
        <v>20</v>
      </c>
      <c r="E3139">
        <v>47</v>
      </c>
      <c r="F3139">
        <v>32</v>
      </c>
      <c r="G3139" t="s">
        <v>20</v>
      </c>
      <c r="H3139" t="s">
        <v>21</v>
      </c>
      <c r="I3139" t="s">
        <v>22</v>
      </c>
      <c r="J3139" t="b">
        <v>0</v>
      </c>
      <c r="K3139" t="s">
        <v>193</v>
      </c>
      <c r="L3139" t="s">
        <v>193</v>
      </c>
      <c r="M3139" t="b">
        <v>1</v>
      </c>
      <c r="N3139" t="s">
        <v>25</v>
      </c>
      <c r="O3139">
        <v>46</v>
      </c>
      <c r="P3139">
        <v>1177922</v>
      </c>
      <c r="Q3139" t="b">
        <v>0</v>
      </c>
      <c r="R3139">
        <v>20171011</v>
      </c>
    </row>
    <row r="3140" spans="1:18" hidden="1" x14ac:dyDescent="0.25">
      <c r="A3140">
        <v>2016</v>
      </c>
      <c r="B3140" t="s">
        <v>292</v>
      </c>
      <c r="C3140" t="s">
        <v>293</v>
      </c>
      <c r="D3140">
        <v>20</v>
      </c>
      <c r="E3140">
        <v>47</v>
      </c>
      <c r="F3140">
        <v>32</v>
      </c>
      <c r="G3140" t="s">
        <v>20</v>
      </c>
      <c r="H3140" t="s">
        <v>21</v>
      </c>
      <c r="I3140" t="s">
        <v>22</v>
      </c>
      <c r="J3140" t="b">
        <v>0</v>
      </c>
      <c r="K3140" t="s">
        <v>2336</v>
      </c>
      <c r="L3140" t="s">
        <v>31</v>
      </c>
      <c r="M3140" t="b">
        <v>0</v>
      </c>
      <c r="N3140" t="s">
        <v>25</v>
      </c>
      <c r="O3140">
        <v>65760</v>
      </c>
      <c r="P3140">
        <v>1177922</v>
      </c>
      <c r="Q3140" t="b">
        <v>0</v>
      </c>
      <c r="R3140">
        <v>20171011</v>
      </c>
    </row>
    <row r="3141" spans="1:18" hidden="1" x14ac:dyDescent="0.25">
      <c r="A3141">
        <v>2016</v>
      </c>
      <c r="B3141" t="s">
        <v>292</v>
      </c>
      <c r="C3141" t="s">
        <v>293</v>
      </c>
      <c r="D3141">
        <v>20</v>
      </c>
      <c r="E3141">
        <v>47</v>
      </c>
      <c r="F3141">
        <v>32</v>
      </c>
      <c r="G3141" t="s">
        <v>20</v>
      </c>
      <c r="H3141" t="s">
        <v>21</v>
      </c>
      <c r="I3141" t="s">
        <v>22</v>
      </c>
      <c r="J3141" t="b">
        <v>0</v>
      </c>
      <c r="K3141" t="s">
        <v>1978</v>
      </c>
      <c r="L3141" t="s">
        <v>24</v>
      </c>
      <c r="M3141" t="b">
        <v>0</v>
      </c>
      <c r="N3141" t="s">
        <v>25</v>
      </c>
      <c r="O3141">
        <v>732376</v>
      </c>
      <c r="P3141">
        <v>1177922</v>
      </c>
      <c r="Q3141" t="b">
        <v>0</v>
      </c>
      <c r="R3141">
        <v>20171011</v>
      </c>
    </row>
    <row r="3142" spans="1:18" hidden="1" x14ac:dyDescent="0.25">
      <c r="A3142">
        <v>2016</v>
      </c>
      <c r="B3142" t="s">
        <v>298</v>
      </c>
      <c r="C3142" t="s">
        <v>299</v>
      </c>
      <c r="D3142">
        <v>21</v>
      </c>
      <c r="E3142">
        <v>61</v>
      </c>
      <c r="F3142">
        <v>51</v>
      </c>
      <c r="G3142" t="s">
        <v>20</v>
      </c>
      <c r="H3142" t="s">
        <v>21</v>
      </c>
      <c r="I3142" t="s">
        <v>22</v>
      </c>
      <c r="J3142" t="b">
        <v>0</v>
      </c>
      <c r="K3142" t="s">
        <v>1981</v>
      </c>
      <c r="L3142" t="s">
        <v>24</v>
      </c>
      <c r="M3142" t="b">
        <v>0</v>
      </c>
      <c r="N3142" t="s">
        <v>25</v>
      </c>
      <c r="O3142">
        <v>1090177</v>
      </c>
      <c r="P3142">
        <v>1903465</v>
      </c>
      <c r="Q3142" t="b">
        <v>0</v>
      </c>
      <c r="R3142">
        <v>20171011</v>
      </c>
    </row>
    <row r="3143" spans="1:18" hidden="1" x14ac:dyDescent="0.25">
      <c r="A3143">
        <v>2016</v>
      </c>
      <c r="B3143" t="s">
        <v>298</v>
      </c>
      <c r="C3143" t="s">
        <v>299</v>
      </c>
      <c r="D3143">
        <v>21</v>
      </c>
      <c r="E3143">
        <v>61</v>
      </c>
      <c r="F3143">
        <v>51</v>
      </c>
      <c r="G3143" t="s">
        <v>20</v>
      </c>
      <c r="H3143" t="s">
        <v>21</v>
      </c>
      <c r="I3143" t="s">
        <v>22</v>
      </c>
      <c r="J3143" t="b">
        <v>0</v>
      </c>
      <c r="K3143" t="s">
        <v>193</v>
      </c>
      <c r="L3143" t="s">
        <v>193</v>
      </c>
      <c r="M3143" t="b">
        <v>1</v>
      </c>
      <c r="N3143" t="s">
        <v>25</v>
      </c>
      <c r="O3143">
        <v>6</v>
      </c>
      <c r="P3143">
        <v>1903465</v>
      </c>
      <c r="Q3143" t="b">
        <v>0</v>
      </c>
      <c r="R3143">
        <v>20171011</v>
      </c>
    </row>
    <row r="3144" spans="1:18" hidden="1" x14ac:dyDescent="0.25">
      <c r="A3144">
        <v>2016</v>
      </c>
      <c r="B3144" t="s">
        <v>298</v>
      </c>
      <c r="C3144" t="s">
        <v>299</v>
      </c>
      <c r="D3144">
        <v>21</v>
      </c>
      <c r="E3144">
        <v>61</v>
      </c>
      <c r="F3144">
        <v>51</v>
      </c>
      <c r="G3144" t="s">
        <v>20</v>
      </c>
      <c r="H3144" t="s">
        <v>21</v>
      </c>
      <c r="I3144" t="s">
        <v>22</v>
      </c>
      <c r="J3144" t="b">
        <v>0</v>
      </c>
      <c r="K3144" t="s">
        <v>2337</v>
      </c>
      <c r="L3144" t="s">
        <v>29</v>
      </c>
      <c r="M3144" t="b">
        <v>0</v>
      </c>
      <c r="N3144" t="s">
        <v>25</v>
      </c>
      <c r="O3144">
        <v>813246</v>
      </c>
      <c r="P3144">
        <v>1903465</v>
      </c>
      <c r="Q3144" t="b">
        <v>0</v>
      </c>
      <c r="R3144">
        <v>20171011</v>
      </c>
    </row>
    <row r="3145" spans="1:18" hidden="1" x14ac:dyDescent="0.25">
      <c r="A3145">
        <v>2016</v>
      </c>
      <c r="B3145" t="s">
        <v>298</v>
      </c>
      <c r="C3145" t="s">
        <v>299</v>
      </c>
      <c r="D3145">
        <v>21</v>
      </c>
      <c r="E3145">
        <v>61</v>
      </c>
      <c r="F3145">
        <v>51</v>
      </c>
      <c r="G3145" t="s">
        <v>20</v>
      </c>
      <c r="H3145" t="s">
        <v>21</v>
      </c>
      <c r="I3145" t="s">
        <v>22</v>
      </c>
      <c r="J3145" t="b">
        <v>0</v>
      </c>
      <c r="K3145" t="s">
        <v>193</v>
      </c>
      <c r="L3145" t="s">
        <v>193</v>
      </c>
      <c r="M3145" t="b">
        <v>1</v>
      </c>
      <c r="N3145" t="s">
        <v>25</v>
      </c>
      <c r="O3145">
        <v>36</v>
      </c>
      <c r="P3145">
        <v>1903465</v>
      </c>
      <c r="Q3145" t="b">
        <v>0</v>
      </c>
      <c r="R3145">
        <v>20171011</v>
      </c>
    </row>
    <row r="3146" spans="1:18" hidden="1" x14ac:dyDescent="0.25">
      <c r="A3146">
        <v>2016</v>
      </c>
      <c r="B3146" t="s">
        <v>303</v>
      </c>
      <c r="C3146" t="s">
        <v>304</v>
      </c>
      <c r="D3146">
        <v>22</v>
      </c>
      <c r="E3146">
        <v>72</v>
      </c>
      <c r="F3146">
        <v>45</v>
      </c>
      <c r="G3146" t="s">
        <v>20</v>
      </c>
      <c r="H3146" t="s">
        <v>21</v>
      </c>
      <c r="I3146" t="s">
        <v>22</v>
      </c>
      <c r="J3146" t="b">
        <v>0</v>
      </c>
      <c r="K3146" t="s">
        <v>2338</v>
      </c>
      <c r="L3146" t="s">
        <v>24</v>
      </c>
      <c r="M3146" t="b">
        <v>0</v>
      </c>
      <c r="N3146" t="s">
        <v>25</v>
      </c>
      <c r="O3146">
        <v>298008</v>
      </c>
      <c r="P3146">
        <v>1997218</v>
      </c>
      <c r="Q3146" t="b">
        <v>0</v>
      </c>
      <c r="R3146">
        <v>20171011</v>
      </c>
    </row>
    <row r="3147" spans="1:18" hidden="1" x14ac:dyDescent="0.25">
      <c r="A3147">
        <v>2016</v>
      </c>
      <c r="B3147" t="s">
        <v>303</v>
      </c>
      <c r="C3147" t="s">
        <v>304</v>
      </c>
      <c r="D3147">
        <v>22</v>
      </c>
      <c r="E3147">
        <v>72</v>
      </c>
      <c r="F3147">
        <v>45</v>
      </c>
      <c r="G3147" t="s">
        <v>20</v>
      </c>
      <c r="H3147" t="s">
        <v>21</v>
      </c>
      <c r="I3147" t="s">
        <v>22</v>
      </c>
      <c r="J3147" t="b">
        <v>0</v>
      </c>
      <c r="K3147" t="s">
        <v>2339</v>
      </c>
      <c r="L3147" t="s">
        <v>29</v>
      </c>
      <c r="M3147" t="b">
        <v>0</v>
      </c>
      <c r="N3147" t="s">
        <v>25</v>
      </c>
      <c r="O3147">
        <v>51774</v>
      </c>
      <c r="P3147">
        <v>1997218</v>
      </c>
      <c r="Q3147" t="b">
        <v>0</v>
      </c>
      <c r="R3147">
        <v>20171011</v>
      </c>
    </row>
    <row r="3148" spans="1:18" hidden="1" x14ac:dyDescent="0.25">
      <c r="A3148">
        <v>2016</v>
      </c>
      <c r="B3148" t="s">
        <v>303</v>
      </c>
      <c r="C3148" t="s">
        <v>304</v>
      </c>
      <c r="D3148">
        <v>22</v>
      </c>
      <c r="E3148">
        <v>72</v>
      </c>
      <c r="F3148">
        <v>45</v>
      </c>
      <c r="G3148" t="s">
        <v>20</v>
      </c>
      <c r="H3148" t="s">
        <v>21</v>
      </c>
      <c r="I3148" t="s">
        <v>22</v>
      </c>
      <c r="J3148" t="b">
        <v>0</v>
      </c>
      <c r="K3148" t="s">
        <v>2340</v>
      </c>
      <c r="L3148" t="s">
        <v>29</v>
      </c>
      <c r="M3148" t="b">
        <v>0</v>
      </c>
      <c r="N3148" t="s">
        <v>25</v>
      </c>
      <c r="O3148">
        <v>4927</v>
      </c>
      <c r="P3148">
        <v>1997218</v>
      </c>
      <c r="Q3148" t="b">
        <v>0</v>
      </c>
      <c r="R3148">
        <v>20171011</v>
      </c>
    </row>
    <row r="3149" spans="1:18" hidden="1" x14ac:dyDescent="0.25">
      <c r="A3149">
        <v>2016</v>
      </c>
      <c r="B3149" t="s">
        <v>303</v>
      </c>
      <c r="C3149" t="s">
        <v>304</v>
      </c>
      <c r="D3149">
        <v>22</v>
      </c>
      <c r="E3149">
        <v>72</v>
      </c>
      <c r="F3149">
        <v>45</v>
      </c>
      <c r="G3149" t="s">
        <v>20</v>
      </c>
      <c r="H3149" t="s">
        <v>21</v>
      </c>
      <c r="I3149" t="s">
        <v>22</v>
      </c>
      <c r="J3149" t="b">
        <v>0</v>
      </c>
      <c r="K3149" t="s">
        <v>2341</v>
      </c>
      <c r="L3149" t="s">
        <v>24</v>
      </c>
      <c r="M3149" t="b">
        <v>0</v>
      </c>
      <c r="N3149" t="s">
        <v>25</v>
      </c>
      <c r="O3149">
        <v>204026</v>
      </c>
      <c r="P3149">
        <v>1997218</v>
      </c>
      <c r="Q3149" t="b">
        <v>0</v>
      </c>
      <c r="R3149">
        <v>20171011</v>
      </c>
    </row>
    <row r="3150" spans="1:18" hidden="1" x14ac:dyDescent="0.25">
      <c r="A3150">
        <v>2016</v>
      </c>
      <c r="B3150" t="s">
        <v>303</v>
      </c>
      <c r="C3150" t="s">
        <v>304</v>
      </c>
      <c r="D3150">
        <v>22</v>
      </c>
      <c r="E3150">
        <v>72</v>
      </c>
      <c r="F3150">
        <v>45</v>
      </c>
      <c r="G3150" t="s">
        <v>20</v>
      </c>
      <c r="H3150" t="s">
        <v>21</v>
      </c>
      <c r="I3150" t="s">
        <v>22</v>
      </c>
      <c r="J3150" t="b">
        <v>0</v>
      </c>
      <c r="K3150" t="s">
        <v>2342</v>
      </c>
      <c r="L3150" t="s">
        <v>29</v>
      </c>
      <c r="M3150" t="b">
        <v>0</v>
      </c>
      <c r="N3150" t="s">
        <v>25</v>
      </c>
      <c r="O3150">
        <v>240917</v>
      </c>
      <c r="P3150">
        <v>1997218</v>
      </c>
      <c r="Q3150" t="b">
        <v>0</v>
      </c>
      <c r="R3150">
        <v>20171011</v>
      </c>
    </row>
    <row r="3151" spans="1:18" hidden="1" x14ac:dyDescent="0.25">
      <c r="A3151">
        <v>2016</v>
      </c>
      <c r="B3151" t="s">
        <v>303</v>
      </c>
      <c r="C3151" t="s">
        <v>304</v>
      </c>
      <c r="D3151">
        <v>22</v>
      </c>
      <c r="E3151">
        <v>72</v>
      </c>
      <c r="F3151">
        <v>45</v>
      </c>
      <c r="G3151" t="s">
        <v>20</v>
      </c>
      <c r="H3151" t="s">
        <v>21</v>
      </c>
      <c r="I3151" t="s">
        <v>22</v>
      </c>
      <c r="J3151" t="b">
        <v>0</v>
      </c>
      <c r="K3151" t="s">
        <v>2343</v>
      </c>
      <c r="L3151" t="s">
        <v>29</v>
      </c>
      <c r="M3151" t="b">
        <v>0</v>
      </c>
      <c r="N3151" t="s">
        <v>25</v>
      </c>
      <c r="O3151">
        <v>6855</v>
      </c>
      <c r="P3151">
        <v>1997218</v>
      </c>
      <c r="Q3151" t="b">
        <v>0</v>
      </c>
      <c r="R3151">
        <v>20171011</v>
      </c>
    </row>
    <row r="3152" spans="1:18" hidden="1" x14ac:dyDescent="0.25">
      <c r="A3152">
        <v>2016</v>
      </c>
      <c r="B3152" t="s">
        <v>303</v>
      </c>
      <c r="C3152" t="s">
        <v>304</v>
      </c>
      <c r="D3152">
        <v>22</v>
      </c>
      <c r="E3152">
        <v>72</v>
      </c>
      <c r="F3152">
        <v>45</v>
      </c>
      <c r="G3152" t="s">
        <v>20</v>
      </c>
      <c r="H3152" t="s">
        <v>21</v>
      </c>
      <c r="I3152" t="s">
        <v>22</v>
      </c>
      <c r="J3152" t="b">
        <v>0</v>
      </c>
      <c r="K3152" t="s">
        <v>2344</v>
      </c>
      <c r="L3152" t="s">
        <v>31</v>
      </c>
      <c r="M3152" t="b">
        <v>0</v>
      </c>
      <c r="N3152" t="s">
        <v>25</v>
      </c>
      <c r="O3152">
        <v>4067</v>
      </c>
      <c r="P3152">
        <v>1997218</v>
      </c>
      <c r="Q3152" t="b">
        <v>0</v>
      </c>
      <c r="R3152">
        <v>20171011</v>
      </c>
    </row>
    <row r="3153" spans="1:18" hidden="1" x14ac:dyDescent="0.25">
      <c r="A3153">
        <v>2016</v>
      </c>
      <c r="B3153" t="s">
        <v>303</v>
      </c>
      <c r="C3153" t="s">
        <v>304</v>
      </c>
      <c r="D3153">
        <v>22</v>
      </c>
      <c r="E3153">
        <v>72</v>
      </c>
      <c r="F3153">
        <v>45</v>
      </c>
      <c r="G3153" t="s">
        <v>20</v>
      </c>
      <c r="H3153" t="s">
        <v>21</v>
      </c>
      <c r="I3153" t="s">
        <v>22</v>
      </c>
      <c r="J3153" t="b">
        <v>0</v>
      </c>
      <c r="K3153" t="s">
        <v>2216</v>
      </c>
      <c r="L3153" t="s">
        <v>24</v>
      </c>
      <c r="M3153" t="b">
        <v>0</v>
      </c>
      <c r="N3153" t="s">
        <v>25</v>
      </c>
      <c r="O3153">
        <v>90856</v>
      </c>
      <c r="P3153">
        <v>1997218</v>
      </c>
      <c r="Q3153" t="b">
        <v>0</v>
      </c>
      <c r="R3153">
        <v>20171011</v>
      </c>
    </row>
    <row r="3154" spans="1:18" hidden="1" x14ac:dyDescent="0.25">
      <c r="A3154">
        <v>2016</v>
      </c>
      <c r="B3154" t="s">
        <v>303</v>
      </c>
      <c r="C3154" t="s">
        <v>304</v>
      </c>
      <c r="D3154">
        <v>22</v>
      </c>
      <c r="E3154">
        <v>72</v>
      </c>
      <c r="F3154">
        <v>45</v>
      </c>
      <c r="G3154" t="s">
        <v>20</v>
      </c>
      <c r="H3154" t="s">
        <v>21</v>
      </c>
      <c r="I3154" t="s">
        <v>22</v>
      </c>
      <c r="J3154" t="b">
        <v>0</v>
      </c>
      <c r="K3154" t="s">
        <v>2345</v>
      </c>
      <c r="L3154" t="s">
        <v>57</v>
      </c>
      <c r="M3154" t="b">
        <v>0</v>
      </c>
      <c r="N3154" t="s">
        <v>25</v>
      </c>
      <c r="O3154">
        <v>4108</v>
      </c>
      <c r="P3154">
        <v>1997218</v>
      </c>
      <c r="Q3154" t="b">
        <v>0</v>
      </c>
      <c r="R3154">
        <v>20171011</v>
      </c>
    </row>
    <row r="3155" spans="1:18" hidden="1" x14ac:dyDescent="0.25">
      <c r="A3155">
        <v>2016</v>
      </c>
      <c r="B3155" t="s">
        <v>303</v>
      </c>
      <c r="C3155" t="s">
        <v>304</v>
      </c>
      <c r="D3155">
        <v>22</v>
      </c>
      <c r="E3155">
        <v>72</v>
      </c>
      <c r="F3155">
        <v>45</v>
      </c>
      <c r="G3155" t="s">
        <v>20</v>
      </c>
      <c r="H3155" t="s">
        <v>21</v>
      </c>
      <c r="I3155" t="s">
        <v>22</v>
      </c>
      <c r="J3155" t="b">
        <v>0</v>
      </c>
      <c r="K3155" t="s">
        <v>2346</v>
      </c>
      <c r="L3155" t="s">
        <v>29</v>
      </c>
      <c r="M3155" t="b">
        <v>0</v>
      </c>
      <c r="N3155" t="s">
        <v>25</v>
      </c>
      <c r="O3155">
        <v>7395</v>
      </c>
      <c r="P3155">
        <v>1997218</v>
      </c>
      <c r="Q3155" t="b">
        <v>0</v>
      </c>
      <c r="R3155">
        <v>20171011</v>
      </c>
    </row>
    <row r="3156" spans="1:18" hidden="1" x14ac:dyDescent="0.25">
      <c r="A3156">
        <v>2016</v>
      </c>
      <c r="B3156" t="s">
        <v>303</v>
      </c>
      <c r="C3156" t="s">
        <v>304</v>
      </c>
      <c r="D3156">
        <v>22</v>
      </c>
      <c r="E3156">
        <v>72</v>
      </c>
      <c r="F3156">
        <v>45</v>
      </c>
      <c r="G3156" t="s">
        <v>20</v>
      </c>
      <c r="H3156" t="s">
        <v>21</v>
      </c>
      <c r="I3156" t="s">
        <v>22</v>
      </c>
      <c r="J3156" t="b">
        <v>0</v>
      </c>
      <c r="K3156" t="s">
        <v>2347</v>
      </c>
      <c r="L3156" t="s">
        <v>1341</v>
      </c>
      <c r="M3156" t="b">
        <v>0</v>
      </c>
      <c r="N3156" t="s">
        <v>25</v>
      </c>
      <c r="O3156">
        <v>1424</v>
      </c>
      <c r="P3156">
        <v>1997218</v>
      </c>
      <c r="Q3156" t="b">
        <v>0</v>
      </c>
      <c r="R3156">
        <v>20171011</v>
      </c>
    </row>
    <row r="3157" spans="1:18" hidden="1" x14ac:dyDescent="0.25">
      <c r="A3157">
        <v>2016</v>
      </c>
      <c r="B3157" t="s">
        <v>303</v>
      </c>
      <c r="C3157" t="s">
        <v>304</v>
      </c>
      <c r="D3157">
        <v>22</v>
      </c>
      <c r="E3157">
        <v>72</v>
      </c>
      <c r="F3157">
        <v>45</v>
      </c>
      <c r="G3157" t="s">
        <v>20</v>
      </c>
      <c r="H3157" t="s">
        <v>21</v>
      </c>
      <c r="I3157" t="s">
        <v>22</v>
      </c>
      <c r="J3157" t="b">
        <v>0</v>
      </c>
      <c r="K3157" t="s">
        <v>2348</v>
      </c>
      <c r="L3157" t="s">
        <v>57</v>
      </c>
      <c r="M3157" t="b">
        <v>0</v>
      </c>
      <c r="N3157" t="s">
        <v>25</v>
      </c>
      <c r="O3157">
        <v>19352</v>
      </c>
      <c r="P3157">
        <v>1997218</v>
      </c>
      <c r="Q3157" t="b">
        <v>0</v>
      </c>
      <c r="R3157">
        <v>20171011</v>
      </c>
    </row>
    <row r="3158" spans="1:18" hidden="1" x14ac:dyDescent="0.25">
      <c r="A3158">
        <v>2016</v>
      </c>
      <c r="B3158" t="s">
        <v>303</v>
      </c>
      <c r="C3158" t="s">
        <v>304</v>
      </c>
      <c r="D3158">
        <v>22</v>
      </c>
      <c r="E3158">
        <v>72</v>
      </c>
      <c r="F3158">
        <v>45</v>
      </c>
      <c r="G3158" t="s">
        <v>20</v>
      </c>
      <c r="H3158" t="s">
        <v>21</v>
      </c>
      <c r="I3158" t="s">
        <v>22</v>
      </c>
      <c r="J3158" t="b">
        <v>0</v>
      </c>
      <c r="K3158" t="s">
        <v>2349</v>
      </c>
      <c r="L3158" t="s">
        <v>57</v>
      </c>
      <c r="M3158" t="b">
        <v>0</v>
      </c>
      <c r="N3158" t="s">
        <v>25</v>
      </c>
      <c r="O3158">
        <v>1483</v>
      </c>
      <c r="P3158">
        <v>1997218</v>
      </c>
      <c r="Q3158" t="b">
        <v>0</v>
      </c>
      <c r="R3158">
        <v>20171011</v>
      </c>
    </row>
    <row r="3159" spans="1:18" hidden="1" x14ac:dyDescent="0.25">
      <c r="A3159">
        <v>2016</v>
      </c>
      <c r="B3159" t="s">
        <v>303</v>
      </c>
      <c r="C3159" t="s">
        <v>304</v>
      </c>
      <c r="D3159">
        <v>22</v>
      </c>
      <c r="E3159">
        <v>72</v>
      </c>
      <c r="F3159">
        <v>45</v>
      </c>
      <c r="G3159" t="s">
        <v>20</v>
      </c>
      <c r="H3159" t="s">
        <v>21</v>
      </c>
      <c r="I3159" t="s">
        <v>22</v>
      </c>
      <c r="J3159" t="b">
        <v>0</v>
      </c>
      <c r="K3159" t="s">
        <v>2350</v>
      </c>
      <c r="L3159" t="s">
        <v>57</v>
      </c>
      <c r="M3159" t="b">
        <v>0</v>
      </c>
      <c r="N3159" t="s">
        <v>25</v>
      </c>
      <c r="O3159">
        <v>9503</v>
      </c>
      <c r="P3159">
        <v>1997218</v>
      </c>
      <c r="Q3159" t="b">
        <v>0</v>
      </c>
      <c r="R3159">
        <v>20171011</v>
      </c>
    </row>
    <row r="3160" spans="1:18" hidden="1" x14ac:dyDescent="0.25">
      <c r="A3160">
        <v>2016</v>
      </c>
      <c r="B3160" t="s">
        <v>303</v>
      </c>
      <c r="C3160" t="s">
        <v>304</v>
      </c>
      <c r="D3160">
        <v>22</v>
      </c>
      <c r="E3160">
        <v>72</v>
      </c>
      <c r="F3160">
        <v>45</v>
      </c>
      <c r="G3160" t="s">
        <v>20</v>
      </c>
      <c r="H3160" t="s">
        <v>21</v>
      </c>
      <c r="I3160" t="s">
        <v>22</v>
      </c>
      <c r="J3160" t="b">
        <v>0</v>
      </c>
      <c r="K3160" t="s">
        <v>1675</v>
      </c>
      <c r="L3160" t="s">
        <v>24</v>
      </c>
      <c r="M3160" t="b">
        <v>0</v>
      </c>
      <c r="N3160" t="s">
        <v>25</v>
      </c>
      <c r="O3160">
        <v>536191</v>
      </c>
      <c r="P3160">
        <v>1997218</v>
      </c>
      <c r="Q3160" t="b">
        <v>0</v>
      </c>
      <c r="R3160">
        <v>20171011</v>
      </c>
    </row>
    <row r="3161" spans="1:18" hidden="1" x14ac:dyDescent="0.25">
      <c r="A3161">
        <v>2016</v>
      </c>
      <c r="B3161" t="s">
        <v>303</v>
      </c>
      <c r="C3161" t="s">
        <v>304</v>
      </c>
      <c r="D3161">
        <v>22</v>
      </c>
      <c r="E3161">
        <v>72</v>
      </c>
      <c r="F3161">
        <v>45</v>
      </c>
      <c r="G3161" t="s">
        <v>20</v>
      </c>
      <c r="H3161" t="s">
        <v>21</v>
      </c>
      <c r="I3161" t="s">
        <v>22</v>
      </c>
      <c r="J3161" t="b">
        <v>0</v>
      </c>
      <c r="K3161" t="s">
        <v>2351</v>
      </c>
      <c r="L3161" t="s">
        <v>1341</v>
      </c>
      <c r="M3161" t="b">
        <v>0</v>
      </c>
      <c r="N3161" t="s">
        <v>25</v>
      </c>
      <c r="O3161">
        <v>1151</v>
      </c>
      <c r="P3161">
        <v>1997218</v>
      </c>
      <c r="Q3161" t="b">
        <v>0</v>
      </c>
      <c r="R3161">
        <v>20171011</v>
      </c>
    </row>
    <row r="3162" spans="1:18" hidden="1" x14ac:dyDescent="0.25">
      <c r="A3162">
        <v>2016</v>
      </c>
      <c r="B3162" t="s">
        <v>303</v>
      </c>
      <c r="C3162" t="s">
        <v>304</v>
      </c>
      <c r="D3162">
        <v>22</v>
      </c>
      <c r="E3162">
        <v>72</v>
      </c>
      <c r="F3162">
        <v>45</v>
      </c>
      <c r="G3162" t="s">
        <v>20</v>
      </c>
      <c r="H3162" t="s">
        <v>21</v>
      </c>
      <c r="I3162" t="s">
        <v>22</v>
      </c>
      <c r="J3162" t="b">
        <v>0</v>
      </c>
      <c r="K3162" t="s">
        <v>2352</v>
      </c>
      <c r="L3162" t="s">
        <v>31</v>
      </c>
      <c r="M3162" t="b">
        <v>0</v>
      </c>
      <c r="N3162" t="s">
        <v>25</v>
      </c>
      <c r="O3162">
        <v>11370</v>
      </c>
      <c r="P3162">
        <v>1997218</v>
      </c>
      <c r="Q3162" t="b">
        <v>0</v>
      </c>
      <c r="R3162">
        <v>20171011</v>
      </c>
    </row>
    <row r="3163" spans="1:18" hidden="1" x14ac:dyDescent="0.25">
      <c r="A3163">
        <v>2016</v>
      </c>
      <c r="B3163" t="s">
        <v>303</v>
      </c>
      <c r="C3163" t="s">
        <v>304</v>
      </c>
      <c r="D3163">
        <v>22</v>
      </c>
      <c r="E3163">
        <v>72</v>
      </c>
      <c r="F3163">
        <v>45</v>
      </c>
      <c r="G3163" t="s">
        <v>20</v>
      </c>
      <c r="H3163" t="s">
        <v>21</v>
      </c>
      <c r="I3163" t="s">
        <v>22</v>
      </c>
      <c r="J3163" t="b">
        <v>0</v>
      </c>
      <c r="K3163" t="s">
        <v>2353</v>
      </c>
      <c r="L3163" t="s">
        <v>29</v>
      </c>
      <c r="M3163" t="b">
        <v>0</v>
      </c>
      <c r="N3163" t="s">
        <v>25</v>
      </c>
      <c r="O3163">
        <v>45587</v>
      </c>
      <c r="P3163">
        <v>1997218</v>
      </c>
      <c r="Q3163" t="b">
        <v>0</v>
      </c>
      <c r="R3163">
        <v>20171011</v>
      </c>
    </row>
    <row r="3164" spans="1:18" hidden="1" x14ac:dyDescent="0.25">
      <c r="A3164">
        <v>2016</v>
      </c>
      <c r="B3164" t="s">
        <v>303</v>
      </c>
      <c r="C3164" t="s">
        <v>304</v>
      </c>
      <c r="D3164">
        <v>22</v>
      </c>
      <c r="E3164">
        <v>72</v>
      </c>
      <c r="F3164">
        <v>45</v>
      </c>
      <c r="G3164" t="s">
        <v>20</v>
      </c>
      <c r="H3164" t="s">
        <v>21</v>
      </c>
      <c r="I3164" t="s">
        <v>22</v>
      </c>
      <c r="J3164" t="b">
        <v>0</v>
      </c>
      <c r="K3164" t="s">
        <v>2354</v>
      </c>
      <c r="L3164" t="s">
        <v>29</v>
      </c>
      <c r="M3164" t="b">
        <v>0</v>
      </c>
      <c r="N3164" t="s">
        <v>25</v>
      </c>
      <c r="O3164">
        <v>347816</v>
      </c>
      <c r="P3164">
        <v>1997218</v>
      </c>
      <c r="Q3164" t="b">
        <v>0</v>
      </c>
      <c r="R3164">
        <v>20171011</v>
      </c>
    </row>
    <row r="3165" spans="1:18" hidden="1" x14ac:dyDescent="0.25">
      <c r="A3165">
        <v>2016</v>
      </c>
      <c r="B3165" t="s">
        <v>303</v>
      </c>
      <c r="C3165" t="s">
        <v>304</v>
      </c>
      <c r="D3165">
        <v>22</v>
      </c>
      <c r="E3165">
        <v>72</v>
      </c>
      <c r="F3165">
        <v>45</v>
      </c>
      <c r="G3165" t="s">
        <v>20</v>
      </c>
      <c r="H3165" t="s">
        <v>21</v>
      </c>
      <c r="I3165" t="s">
        <v>22</v>
      </c>
      <c r="J3165" t="b">
        <v>0</v>
      </c>
      <c r="K3165" t="s">
        <v>2355</v>
      </c>
      <c r="L3165" t="s">
        <v>24</v>
      </c>
      <c r="M3165" t="b">
        <v>0</v>
      </c>
      <c r="N3165" t="s">
        <v>25</v>
      </c>
      <c r="O3165">
        <v>1576</v>
      </c>
      <c r="P3165">
        <v>1997218</v>
      </c>
      <c r="Q3165" t="b">
        <v>0</v>
      </c>
      <c r="R3165">
        <v>20171011</v>
      </c>
    </row>
    <row r="3166" spans="1:18" hidden="1" x14ac:dyDescent="0.25">
      <c r="A3166">
        <v>2016</v>
      </c>
      <c r="B3166" t="s">
        <v>303</v>
      </c>
      <c r="C3166" t="s">
        <v>304</v>
      </c>
      <c r="D3166">
        <v>22</v>
      </c>
      <c r="E3166">
        <v>72</v>
      </c>
      <c r="F3166">
        <v>45</v>
      </c>
      <c r="G3166" t="s">
        <v>20</v>
      </c>
      <c r="H3166" t="s">
        <v>21</v>
      </c>
      <c r="I3166" t="s">
        <v>22</v>
      </c>
      <c r="J3166" t="b">
        <v>0</v>
      </c>
      <c r="K3166" t="s">
        <v>2356</v>
      </c>
      <c r="L3166" t="s">
        <v>24</v>
      </c>
      <c r="M3166" t="b">
        <v>0</v>
      </c>
      <c r="N3166" t="s">
        <v>25</v>
      </c>
      <c r="O3166">
        <v>21019</v>
      </c>
      <c r="P3166">
        <v>1997218</v>
      </c>
      <c r="Q3166" t="b">
        <v>0</v>
      </c>
      <c r="R3166">
        <v>20171011</v>
      </c>
    </row>
    <row r="3167" spans="1:18" hidden="1" x14ac:dyDescent="0.25">
      <c r="A3167">
        <v>2016</v>
      </c>
      <c r="B3167" t="s">
        <v>303</v>
      </c>
      <c r="C3167" t="s">
        <v>304</v>
      </c>
      <c r="D3167">
        <v>22</v>
      </c>
      <c r="E3167">
        <v>72</v>
      </c>
      <c r="F3167">
        <v>45</v>
      </c>
      <c r="G3167" t="s">
        <v>20</v>
      </c>
      <c r="H3167" t="s">
        <v>21</v>
      </c>
      <c r="I3167" t="s">
        <v>22</v>
      </c>
      <c r="J3167" t="b">
        <v>0</v>
      </c>
      <c r="K3167" t="s">
        <v>2357</v>
      </c>
      <c r="L3167" t="s">
        <v>24</v>
      </c>
      <c r="M3167" t="b">
        <v>0</v>
      </c>
      <c r="N3167" t="s">
        <v>25</v>
      </c>
      <c r="O3167">
        <v>58606</v>
      </c>
      <c r="P3167">
        <v>1997218</v>
      </c>
      <c r="Q3167" t="b">
        <v>0</v>
      </c>
      <c r="R3167">
        <v>20171011</v>
      </c>
    </row>
    <row r="3168" spans="1:18" hidden="1" x14ac:dyDescent="0.25">
      <c r="A3168">
        <v>2016</v>
      </c>
      <c r="B3168" t="s">
        <v>303</v>
      </c>
      <c r="C3168" t="s">
        <v>304</v>
      </c>
      <c r="D3168">
        <v>22</v>
      </c>
      <c r="E3168">
        <v>72</v>
      </c>
      <c r="F3168">
        <v>45</v>
      </c>
      <c r="G3168" t="s">
        <v>20</v>
      </c>
      <c r="H3168" t="s">
        <v>21</v>
      </c>
      <c r="I3168" t="s">
        <v>22</v>
      </c>
      <c r="J3168" t="b">
        <v>0</v>
      </c>
      <c r="K3168" t="s">
        <v>2358</v>
      </c>
      <c r="L3168" t="s">
        <v>24</v>
      </c>
      <c r="M3168" t="b">
        <v>0</v>
      </c>
      <c r="N3168" t="s">
        <v>25</v>
      </c>
      <c r="O3168">
        <v>25523</v>
      </c>
      <c r="P3168">
        <v>1997218</v>
      </c>
      <c r="Q3168" t="b">
        <v>0</v>
      </c>
      <c r="R3168">
        <v>20171011</v>
      </c>
    </row>
    <row r="3169" spans="1:18" hidden="1" x14ac:dyDescent="0.25">
      <c r="A3169">
        <v>2016</v>
      </c>
      <c r="B3169" t="s">
        <v>303</v>
      </c>
      <c r="C3169" t="s">
        <v>304</v>
      </c>
      <c r="D3169">
        <v>22</v>
      </c>
      <c r="E3169">
        <v>72</v>
      </c>
      <c r="F3169">
        <v>45</v>
      </c>
      <c r="G3169" t="s">
        <v>20</v>
      </c>
      <c r="H3169" t="s">
        <v>21</v>
      </c>
      <c r="I3169" t="s">
        <v>22</v>
      </c>
      <c r="J3169" t="b">
        <v>0</v>
      </c>
      <c r="K3169" t="s">
        <v>2359</v>
      </c>
      <c r="L3169" t="s">
        <v>24</v>
      </c>
      <c r="M3169" t="b">
        <v>0</v>
      </c>
      <c r="N3169" t="s">
        <v>25</v>
      </c>
      <c r="O3169">
        <v>3684</v>
      </c>
      <c r="P3169">
        <v>1997218</v>
      </c>
      <c r="Q3169" t="b">
        <v>0</v>
      </c>
      <c r="R3169">
        <v>20171011</v>
      </c>
    </row>
    <row r="3170" spans="1:18" hidden="1" x14ac:dyDescent="0.25">
      <c r="A3170">
        <v>2016</v>
      </c>
      <c r="B3170" t="s">
        <v>80</v>
      </c>
      <c r="C3170" t="s">
        <v>81</v>
      </c>
      <c r="D3170">
        <v>24</v>
      </c>
      <c r="E3170">
        <v>52</v>
      </c>
      <c r="F3170">
        <v>52</v>
      </c>
      <c r="G3170" t="s">
        <v>20</v>
      </c>
      <c r="H3170" t="s">
        <v>21</v>
      </c>
      <c r="I3170" t="s">
        <v>22</v>
      </c>
      <c r="J3170" t="b">
        <v>0</v>
      </c>
      <c r="K3170" t="s">
        <v>2360</v>
      </c>
      <c r="L3170" t="s">
        <v>29</v>
      </c>
      <c r="M3170" t="b">
        <v>0</v>
      </c>
      <c r="N3170" t="s">
        <v>25</v>
      </c>
      <c r="O3170">
        <v>1659907</v>
      </c>
      <c r="P3170">
        <v>2726170</v>
      </c>
      <c r="Q3170" t="b">
        <v>0</v>
      </c>
      <c r="R3170">
        <v>20171011</v>
      </c>
    </row>
    <row r="3171" spans="1:18" hidden="1" x14ac:dyDescent="0.25">
      <c r="A3171">
        <v>2016</v>
      </c>
      <c r="B3171" t="s">
        <v>80</v>
      </c>
      <c r="C3171" t="s">
        <v>81</v>
      </c>
      <c r="D3171">
        <v>24</v>
      </c>
      <c r="E3171">
        <v>52</v>
      </c>
      <c r="F3171">
        <v>52</v>
      </c>
      <c r="G3171" t="s">
        <v>20</v>
      </c>
      <c r="H3171" t="s">
        <v>21</v>
      </c>
      <c r="I3171" t="s">
        <v>22</v>
      </c>
      <c r="J3171" t="b">
        <v>0</v>
      </c>
      <c r="K3171" t="s">
        <v>2361</v>
      </c>
      <c r="L3171" t="s">
        <v>932</v>
      </c>
      <c r="M3171" t="b">
        <v>0</v>
      </c>
      <c r="N3171" t="s">
        <v>25</v>
      </c>
      <c r="O3171">
        <v>89970</v>
      </c>
      <c r="P3171">
        <v>2726170</v>
      </c>
      <c r="Q3171" t="b">
        <v>0</v>
      </c>
      <c r="R3171">
        <v>20171011</v>
      </c>
    </row>
    <row r="3172" spans="1:18" hidden="1" x14ac:dyDescent="0.25">
      <c r="A3172">
        <v>2016</v>
      </c>
      <c r="B3172" t="s">
        <v>80</v>
      </c>
      <c r="C3172" t="s">
        <v>81</v>
      </c>
      <c r="D3172">
        <v>24</v>
      </c>
      <c r="E3172">
        <v>52</v>
      </c>
      <c r="F3172">
        <v>52</v>
      </c>
      <c r="G3172" t="s">
        <v>20</v>
      </c>
      <c r="H3172" t="s">
        <v>21</v>
      </c>
      <c r="I3172" t="s">
        <v>22</v>
      </c>
      <c r="J3172" t="b">
        <v>0</v>
      </c>
      <c r="K3172" t="s">
        <v>193</v>
      </c>
      <c r="L3172" t="s">
        <v>193</v>
      </c>
      <c r="M3172" t="b">
        <v>1</v>
      </c>
      <c r="N3172" t="s">
        <v>25</v>
      </c>
      <c r="O3172">
        <v>77</v>
      </c>
      <c r="P3172">
        <v>2726170</v>
      </c>
      <c r="Q3172" t="b">
        <v>0</v>
      </c>
      <c r="R3172">
        <v>20171011</v>
      </c>
    </row>
    <row r="3173" spans="1:18" hidden="1" x14ac:dyDescent="0.25">
      <c r="A3173">
        <v>2016</v>
      </c>
      <c r="B3173" t="s">
        <v>80</v>
      </c>
      <c r="C3173" t="s">
        <v>81</v>
      </c>
      <c r="D3173">
        <v>24</v>
      </c>
      <c r="E3173">
        <v>52</v>
      </c>
      <c r="F3173">
        <v>52</v>
      </c>
      <c r="G3173" t="s">
        <v>20</v>
      </c>
      <c r="H3173" t="s">
        <v>21</v>
      </c>
      <c r="I3173" t="s">
        <v>22</v>
      </c>
      <c r="J3173" t="b">
        <v>0</v>
      </c>
      <c r="K3173" t="s">
        <v>193</v>
      </c>
      <c r="L3173" t="s">
        <v>193</v>
      </c>
      <c r="M3173" t="b">
        <v>1</v>
      </c>
      <c r="N3173" t="s">
        <v>25</v>
      </c>
      <c r="O3173">
        <v>7</v>
      </c>
      <c r="P3173">
        <v>2726170</v>
      </c>
      <c r="Q3173" t="b">
        <v>0</v>
      </c>
      <c r="R3173">
        <v>20171011</v>
      </c>
    </row>
    <row r="3174" spans="1:18" hidden="1" x14ac:dyDescent="0.25">
      <c r="A3174">
        <v>2016</v>
      </c>
      <c r="B3174" t="s">
        <v>80</v>
      </c>
      <c r="C3174" t="s">
        <v>81</v>
      </c>
      <c r="D3174">
        <v>24</v>
      </c>
      <c r="E3174">
        <v>52</v>
      </c>
      <c r="F3174">
        <v>52</v>
      </c>
      <c r="G3174" t="s">
        <v>20</v>
      </c>
      <c r="H3174" t="s">
        <v>21</v>
      </c>
      <c r="I3174" t="s">
        <v>22</v>
      </c>
      <c r="J3174" t="b">
        <v>0</v>
      </c>
      <c r="K3174" t="s">
        <v>193</v>
      </c>
      <c r="L3174" t="s">
        <v>193</v>
      </c>
      <c r="M3174" t="b">
        <v>1</v>
      </c>
      <c r="N3174" t="s">
        <v>25</v>
      </c>
      <c r="O3174">
        <v>242</v>
      </c>
      <c r="P3174">
        <v>2726170</v>
      </c>
      <c r="Q3174" t="b">
        <v>0</v>
      </c>
      <c r="R3174">
        <v>20171011</v>
      </c>
    </row>
    <row r="3175" spans="1:18" hidden="1" x14ac:dyDescent="0.25">
      <c r="A3175">
        <v>2016</v>
      </c>
      <c r="B3175" t="s">
        <v>80</v>
      </c>
      <c r="C3175" t="s">
        <v>81</v>
      </c>
      <c r="D3175">
        <v>24</v>
      </c>
      <c r="E3175">
        <v>52</v>
      </c>
      <c r="F3175">
        <v>52</v>
      </c>
      <c r="G3175" t="s">
        <v>20</v>
      </c>
      <c r="H3175" t="s">
        <v>21</v>
      </c>
      <c r="I3175" t="s">
        <v>22</v>
      </c>
      <c r="J3175" t="b">
        <v>0</v>
      </c>
      <c r="K3175" t="s">
        <v>193</v>
      </c>
      <c r="L3175" t="s">
        <v>193</v>
      </c>
      <c r="M3175" t="b">
        <v>1</v>
      </c>
      <c r="N3175" t="s">
        <v>25</v>
      </c>
      <c r="O3175">
        <v>138</v>
      </c>
      <c r="P3175">
        <v>2726170</v>
      </c>
      <c r="Q3175" t="b">
        <v>0</v>
      </c>
      <c r="R3175">
        <v>20171011</v>
      </c>
    </row>
    <row r="3176" spans="1:18" hidden="1" x14ac:dyDescent="0.25">
      <c r="A3176">
        <v>2016</v>
      </c>
      <c r="B3176" t="s">
        <v>80</v>
      </c>
      <c r="C3176" t="s">
        <v>81</v>
      </c>
      <c r="D3176">
        <v>24</v>
      </c>
      <c r="E3176">
        <v>52</v>
      </c>
      <c r="F3176">
        <v>52</v>
      </c>
      <c r="G3176" t="s">
        <v>20</v>
      </c>
      <c r="H3176" t="s">
        <v>21</v>
      </c>
      <c r="I3176" t="s">
        <v>22</v>
      </c>
      <c r="J3176" t="b">
        <v>0</v>
      </c>
      <c r="K3176" t="s">
        <v>193</v>
      </c>
      <c r="L3176" t="s">
        <v>193</v>
      </c>
      <c r="M3176" t="b">
        <v>1</v>
      </c>
      <c r="N3176" t="s">
        <v>25</v>
      </c>
      <c r="O3176">
        <v>15</v>
      </c>
      <c r="P3176">
        <v>2726170</v>
      </c>
      <c r="Q3176" t="b">
        <v>0</v>
      </c>
      <c r="R3176">
        <v>20171011</v>
      </c>
    </row>
    <row r="3177" spans="1:18" hidden="1" x14ac:dyDescent="0.25">
      <c r="A3177">
        <v>2016</v>
      </c>
      <c r="B3177" t="s">
        <v>80</v>
      </c>
      <c r="C3177" t="s">
        <v>81</v>
      </c>
      <c r="D3177">
        <v>24</v>
      </c>
      <c r="E3177">
        <v>52</v>
      </c>
      <c r="F3177">
        <v>52</v>
      </c>
      <c r="G3177" t="s">
        <v>20</v>
      </c>
      <c r="H3177" t="s">
        <v>21</v>
      </c>
      <c r="I3177" t="s">
        <v>22</v>
      </c>
      <c r="J3177" t="b">
        <v>0</v>
      </c>
      <c r="K3177" t="s">
        <v>193</v>
      </c>
      <c r="L3177" t="s">
        <v>193</v>
      </c>
      <c r="M3177" t="b">
        <v>1</v>
      </c>
      <c r="N3177" t="s">
        <v>25</v>
      </c>
      <c r="O3177">
        <v>26</v>
      </c>
      <c r="P3177">
        <v>2726170</v>
      </c>
      <c r="Q3177" t="b">
        <v>0</v>
      </c>
      <c r="R3177">
        <v>20171011</v>
      </c>
    </row>
    <row r="3178" spans="1:18" hidden="1" x14ac:dyDescent="0.25">
      <c r="A3178">
        <v>2016</v>
      </c>
      <c r="B3178" t="s">
        <v>80</v>
      </c>
      <c r="C3178" t="s">
        <v>81</v>
      </c>
      <c r="D3178">
        <v>24</v>
      </c>
      <c r="E3178">
        <v>52</v>
      </c>
      <c r="F3178">
        <v>52</v>
      </c>
      <c r="G3178" t="s">
        <v>20</v>
      </c>
      <c r="H3178" t="s">
        <v>21</v>
      </c>
      <c r="I3178" t="s">
        <v>22</v>
      </c>
      <c r="J3178" t="b">
        <v>0</v>
      </c>
      <c r="K3178" t="s">
        <v>193</v>
      </c>
      <c r="L3178" t="s">
        <v>193</v>
      </c>
      <c r="M3178" t="b">
        <v>1</v>
      </c>
      <c r="N3178" t="s">
        <v>25</v>
      </c>
      <c r="O3178">
        <v>3231</v>
      </c>
      <c r="P3178">
        <v>2726170</v>
      </c>
      <c r="Q3178" t="b">
        <v>0</v>
      </c>
      <c r="R3178">
        <v>20171011</v>
      </c>
    </row>
    <row r="3179" spans="1:18" hidden="1" x14ac:dyDescent="0.25">
      <c r="A3179">
        <v>2016</v>
      </c>
      <c r="B3179" t="s">
        <v>80</v>
      </c>
      <c r="C3179" t="s">
        <v>81</v>
      </c>
      <c r="D3179">
        <v>24</v>
      </c>
      <c r="E3179">
        <v>52</v>
      </c>
      <c r="F3179">
        <v>52</v>
      </c>
      <c r="G3179" t="s">
        <v>20</v>
      </c>
      <c r="H3179" t="s">
        <v>21</v>
      </c>
      <c r="I3179" t="s">
        <v>22</v>
      </c>
      <c r="J3179" t="b">
        <v>0</v>
      </c>
      <c r="K3179" t="s">
        <v>2362</v>
      </c>
      <c r="L3179" t="s">
        <v>24</v>
      </c>
      <c r="M3179" t="b">
        <v>0</v>
      </c>
      <c r="N3179" t="s">
        <v>25</v>
      </c>
      <c r="O3179">
        <v>972557</v>
      </c>
      <c r="P3179">
        <v>2726170</v>
      </c>
      <c r="Q3179" t="b">
        <v>0</v>
      </c>
      <c r="R3179">
        <v>20171011</v>
      </c>
    </row>
    <row r="3180" spans="1:18" hidden="1" x14ac:dyDescent="0.25">
      <c r="A3180">
        <v>2016</v>
      </c>
      <c r="B3180" t="s">
        <v>115</v>
      </c>
      <c r="C3180" t="s">
        <v>116</v>
      </c>
      <c r="D3180">
        <v>29</v>
      </c>
      <c r="E3180">
        <v>43</v>
      </c>
      <c r="F3180">
        <v>34</v>
      </c>
      <c r="G3180" t="s">
        <v>20</v>
      </c>
      <c r="H3180" t="s">
        <v>21</v>
      </c>
      <c r="I3180" t="s">
        <v>22</v>
      </c>
      <c r="J3180" t="b">
        <v>0</v>
      </c>
      <c r="K3180" t="s">
        <v>193</v>
      </c>
      <c r="L3180" t="s">
        <v>193</v>
      </c>
      <c r="M3180" t="b">
        <v>1</v>
      </c>
      <c r="N3180" t="s">
        <v>25</v>
      </c>
      <c r="O3180">
        <v>4</v>
      </c>
      <c r="P3180">
        <v>2802641</v>
      </c>
      <c r="Q3180" t="b">
        <v>0</v>
      </c>
      <c r="R3180">
        <v>20171011</v>
      </c>
    </row>
    <row r="3181" spans="1:18" hidden="1" x14ac:dyDescent="0.25">
      <c r="A3181">
        <v>2016</v>
      </c>
      <c r="B3181" t="s">
        <v>115</v>
      </c>
      <c r="C3181" t="s">
        <v>116</v>
      </c>
      <c r="D3181">
        <v>29</v>
      </c>
      <c r="E3181">
        <v>43</v>
      </c>
      <c r="F3181">
        <v>34</v>
      </c>
      <c r="G3181" t="s">
        <v>20</v>
      </c>
      <c r="H3181" t="s">
        <v>21</v>
      </c>
      <c r="I3181" t="s">
        <v>22</v>
      </c>
      <c r="J3181" t="b">
        <v>0</v>
      </c>
      <c r="K3181" t="s">
        <v>193</v>
      </c>
      <c r="L3181" t="s">
        <v>193</v>
      </c>
      <c r="M3181" t="b">
        <v>1</v>
      </c>
      <c r="N3181" t="s">
        <v>25</v>
      </c>
      <c r="O3181">
        <v>4</v>
      </c>
      <c r="P3181">
        <v>2802641</v>
      </c>
      <c r="Q3181" t="b">
        <v>0</v>
      </c>
      <c r="R3181">
        <v>20171011</v>
      </c>
    </row>
    <row r="3182" spans="1:18" hidden="1" x14ac:dyDescent="0.25">
      <c r="A3182">
        <v>2016</v>
      </c>
      <c r="B3182" t="s">
        <v>115</v>
      </c>
      <c r="C3182" t="s">
        <v>116</v>
      </c>
      <c r="D3182">
        <v>29</v>
      </c>
      <c r="E3182">
        <v>43</v>
      </c>
      <c r="F3182">
        <v>34</v>
      </c>
      <c r="G3182" t="s">
        <v>20</v>
      </c>
      <c r="H3182" t="s">
        <v>21</v>
      </c>
      <c r="I3182" t="s">
        <v>22</v>
      </c>
      <c r="J3182" t="b">
        <v>0</v>
      </c>
      <c r="K3182" t="s">
        <v>193</v>
      </c>
      <c r="L3182" t="s">
        <v>193</v>
      </c>
      <c r="M3182" t="b">
        <v>1</v>
      </c>
      <c r="N3182" t="s">
        <v>25</v>
      </c>
      <c r="O3182">
        <v>53</v>
      </c>
      <c r="P3182">
        <v>2802641</v>
      </c>
      <c r="Q3182" t="b">
        <v>0</v>
      </c>
      <c r="R3182">
        <v>20171011</v>
      </c>
    </row>
    <row r="3183" spans="1:18" hidden="1" x14ac:dyDescent="0.25">
      <c r="A3183">
        <v>2016</v>
      </c>
      <c r="B3183" t="s">
        <v>115</v>
      </c>
      <c r="C3183" t="s">
        <v>116</v>
      </c>
      <c r="D3183">
        <v>29</v>
      </c>
      <c r="E3183">
        <v>43</v>
      </c>
      <c r="F3183">
        <v>34</v>
      </c>
      <c r="G3183" t="s">
        <v>20</v>
      </c>
      <c r="H3183" t="s">
        <v>21</v>
      </c>
      <c r="I3183" t="s">
        <v>22</v>
      </c>
      <c r="J3183" t="b">
        <v>0</v>
      </c>
      <c r="K3183" t="s">
        <v>193</v>
      </c>
      <c r="L3183" t="s">
        <v>193</v>
      </c>
      <c r="M3183" t="b">
        <v>1</v>
      </c>
      <c r="N3183" t="s">
        <v>25</v>
      </c>
      <c r="O3183">
        <v>12</v>
      </c>
      <c r="P3183">
        <v>2802641</v>
      </c>
      <c r="Q3183" t="b">
        <v>0</v>
      </c>
      <c r="R3183">
        <v>20171011</v>
      </c>
    </row>
    <row r="3184" spans="1:18" hidden="1" x14ac:dyDescent="0.25">
      <c r="A3184">
        <v>2016</v>
      </c>
      <c r="B3184" t="s">
        <v>115</v>
      </c>
      <c r="C3184" t="s">
        <v>116</v>
      </c>
      <c r="D3184">
        <v>29</v>
      </c>
      <c r="E3184">
        <v>43</v>
      </c>
      <c r="F3184">
        <v>34</v>
      </c>
      <c r="G3184" t="s">
        <v>20</v>
      </c>
      <c r="H3184" t="s">
        <v>21</v>
      </c>
      <c r="I3184" t="s">
        <v>22</v>
      </c>
      <c r="J3184" t="b">
        <v>0</v>
      </c>
      <c r="K3184" t="s">
        <v>2001</v>
      </c>
      <c r="L3184" t="s">
        <v>24</v>
      </c>
      <c r="M3184" t="b">
        <v>0</v>
      </c>
      <c r="N3184" t="s">
        <v>25</v>
      </c>
      <c r="O3184">
        <v>1378458</v>
      </c>
      <c r="P3184">
        <v>2802641</v>
      </c>
      <c r="Q3184" t="b">
        <v>0</v>
      </c>
      <c r="R3184">
        <v>20171011</v>
      </c>
    </row>
    <row r="3185" spans="1:18" hidden="1" x14ac:dyDescent="0.25">
      <c r="A3185">
        <v>2016</v>
      </c>
      <c r="B3185" t="s">
        <v>115</v>
      </c>
      <c r="C3185" t="s">
        <v>116</v>
      </c>
      <c r="D3185">
        <v>29</v>
      </c>
      <c r="E3185">
        <v>43</v>
      </c>
      <c r="F3185">
        <v>34</v>
      </c>
      <c r="G3185" t="s">
        <v>20</v>
      </c>
      <c r="H3185" t="s">
        <v>21</v>
      </c>
      <c r="I3185" t="s">
        <v>22</v>
      </c>
      <c r="J3185" t="b">
        <v>0</v>
      </c>
      <c r="K3185" t="s">
        <v>2363</v>
      </c>
      <c r="L3185" t="s">
        <v>932</v>
      </c>
      <c r="M3185" t="b">
        <v>0</v>
      </c>
      <c r="N3185" t="s">
        <v>25</v>
      </c>
      <c r="O3185">
        <v>30743</v>
      </c>
      <c r="P3185">
        <v>2802641</v>
      </c>
      <c r="Q3185" t="b">
        <v>0</v>
      </c>
      <c r="R3185">
        <v>20171011</v>
      </c>
    </row>
    <row r="3186" spans="1:18" hidden="1" x14ac:dyDescent="0.25">
      <c r="A3186">
        <v>2016</v>
      </c>
      <c r="B3186" t="s">
        <v>115</v>
      </c>
      <c r="C3186" t="s">
        <v>116</v>
      </c>
      <c r="D3186">
        <v>29</v>
      </c>
      <c r="E3186">
        <v>43</v>
      </c>
      <c r="F3186">
        <v>34</v>
      </c>
      <c r="G3186" t="s">
        <v>20</v>
      </c>
      <c r="H3186" t="s">
        <v>21</v>
      </c>
      <c r="I3186" t="s">
        <v>22</v>
      </c>
      <c r="J3186" t="b">
        <v>0</v>
      </c>
      <c r="K3186" t="s">
        <v>2364</v>
      </c>
      <c r="M3186" t="b">
        <v>1</v>
      </c>
      <c r="N3186" t="s">
        <v>25</v>
      </c>
      <c r="O3186">
        <v>1</v>
      </c>
      <c r="P3186">
        <v>2802641</v>
      </c>
      <c r="Q3186" t="b">
        <v>0</v>
      </c>
      <c r="R3186">
        <v>20171011</v>
      </c>
    </row>
    <row r="3187" spans="1:18" hidden="1" x14ac:dyDescent="0.25">
      <c r="A3187">
        <v>2016</v>
      </c>
      <c r="B3187" t="s">
        <v>115</v>
      </c>
      <c r="C3187" t="s">
        <v>116</v>
      </c>
      <c r="D3187">
        <v>29</v>
      </c>
      <c r="E3187">
        <v>43</v>
      </c>
      <c r="F3187">
        <v>34</v>
      </c>
      <c r="G3187" t="s">
        <v>20</v>
      </c>
      <c r="H3187" t="s">
        <v>21</v>
      </c>
      <c r="I3187" t="s">
        <v>22</v>
      </c>
      <c r="J3187" t="b">
        <v>0</v>
      </c>
      <c r="K3187" t="s">
        <v>2365</v>
      </c>
      <c r="L3187" t="s">
        <v>182</v>
      </c>
      <c r="M3187" t="b">
        <v>0</v>
      </c>
      <c r="N3187" t="s">
        <v>25</v>
      </c>
      <c r="O3187">
        <v>25407</v>
      </c>
      <c r="P3187">
        <v>2802641</v>
      </c>
      <c r="Q3187" t="b">
        <v>0</v>
      </c>
      <c r="R3187">
        <v>20171011</v>
      </c>
    </row>
    <row r="3188" spans="1:18" hidden="1" x14ac:dyDescent="0.25">
      <c r="A3188">
        <v>2016</v>
      </c>
      <c r="B3188" t="s">
        <v>115</v>
      </c>
      <c r="C3188" t="s">
        <v>116</v>
      </c>
      <c r="D3188">
        <v>29</v>
      </c>
      <c r="E3188">
        <v>43</v>
      </c>
      <c r="F3188">
        <v>34</v>
      </c>
      <c r="G3188" t="s">
        <v>20</v>
      </c>
      <c r="H3188" t="s">
        <v>21</v>
      </c>
      <c r="I3188" t="s">
        <v>22</v>
      </c>
      <c r="J3188" t="b">
        <v>0</v>
      </c>
      <c r="K3188" t="s">
        <v>2366</v>
      </c>
      <c r="L3188" t="s">
        <v>29</v>
      </c>
      <c r="M3188" t="b">
        <v>0</v>
      </c>
      <c r="N3188" t="s">
        <v>25</v>
      </c>
      <c r="O3188">
        <v>1300200</v>
      </c>
      <c r="P3188">
        <v>2802641</v>
      </c>
      <c r="Q3188" t="b">
        <v>0</v>
      </c>
      <c r="R3188">
        <v>20171011</v>
      </c>
    </row>
    <row r="3189" spans="1:18" hidden="1" x14ac:dyDescent="0.25">
      <c r="A3189">
        <v>2016</v>
      </c>
      <c r="B3189" t="s">
        <v>115</v>
      </c>
      <c r="C3189" t="s">
        <v>116</v>
      </c>
      <c r="D3189">
        <v>29</v>
      </c>
      <c r="E3189">
        <v>43</v>
      </c>
      <c r="F3189">
        <v>34</v>
      </c>
      <c r="G3189" t="s">
        <v>20</v>
      </c>
      <c r="H3189" t="s">
        <v>21</v>
      </c>
      <c r="I3189" t="s">
        <v>22</v>
      </c>
      <c r="J3189" t="b">
        <v>0</v>
      </c>
      <c r="K3189" t="s">
        <v>193</v>
      </c>
      <c r="L3189" t="s">
        <v>193</v>
      </c>
      <c r="M3189" t="b">
        <v>1</v>
      </c>
      <c r="N3189" t="s">
        <v>25</v>
      </c>
      <c r="O3189">
        <v>21</v>
      </c>
      <c r="P3189">
        <v>2802641</v>
      </c>
      <c r="Q3189" t="b">
        <v>0</v>
      </c>
      <c r="R3189">
        <v>20171011</v>
      </c>
    </row>
    <row r="3190" spans="1:18" hidden="1" x14ac:dyDescent="0.25">
      <c r="A3190">
        <v>2016</v>
      </c>
      <c r="B3190" t="s">
        <v>115</v>
      </c>
      <c r="C3190" t="s">
        <v>116</v>
      </c>
      <c r="D3190">
        <v>29</v>
      </c>
      <c r="E3190">
        <v>43</v>
      </c>
      <c r="F3190">
        <v>34</v>
      </c>
      <c r="G3190" t="s">
        <v>20</v>
      </c>
      <c r="H3190" t="s">
        <v>21</v>
      </c>
      <c r="I3190" t="s">
        <v>22</v>
      </c>
      <c r="J3190" t="b">
        <v>0</v>
      </c>
      <c r="K3190" t="s">
        <v>2000</v>
      </c>
      <c r="L3190" t="s">
        <v>31</v>
      </c>
      <c r="M3190" t="b">
        <v>0</v>
      </c>
      <c r="N3190" t="s">
        <v>25</v>
      </c>
      <c r="O3190">
        <v>67738</v>
      </c>
      <c r="P3190">
        <v>2802641</v>
      </c>
      <c r="Q3190" t="b">
        <v>0</v>
      </c>
      <c r="R3190">
        <v>20171011</v>
      </c>
    </row>
    <row r="3191" spans="1:18" hidden="1" x14ac:dyDescent="0.25">
      <c r="A3191">
        <v>2016</v>
      </c>
      <c r="B3191" t="s">
        <v>129</v>
      </c>
      <c r="C3191" t="s">
        <v>130</v>
      </c>
      <c r="D3191">
        <v>32</v>
      </c>
      <c r="E3191">
        <v>88</v>
      </c>
      <c r="F3191">
        <v>65</v>
      </c>
      <c r="G3191" t="s">
        <v>20</v>
      </c>
      <c r="H3191" t="s">
        <v>21</v>
      </c>
      <c r="I3191" t="s">
        <v>22</v>
      </c>
      <c r="J3191" t="b">
        <v>0</v>
      </c>
      <c r="K3191" t="s">
        <v>2367</v>
      </c>
      <c r="L3191" t="s">
        <v>24</v>
      </c>
      <c r="M3191" t="b">
        <v>0</v>
      </c>
      <c r="N3191" t="s">
        <v>25</v>
      </c>
      <c r="O3191">
        <v>495079</v>
      </c>
      <c r="P3191">
        <v>1108294</v>
      </c>
      <c r="Q3191" t="b">
        <v>0</v>
      </c>
      <c r="R3191">
        <v>20171011</v>
      </c>
    </row>
    <row r="3192" spans="1:18" hidden="1" x14ac:dyDescent="0.25">
      <c r="A3192">
        <v>2016</v>
      </c>
      <c r="B3192" t="s">
        <v>129</v>
      </c>
      <c r="C3192" t="s">
        <v>130</v>
      </c>
      <c r="D3192">
        <v>32</v>
      </c>
      <c r="E3192">
        <v>88</v>
      </c>
      <c r="F3192">
        <v>65</v>
      </c>
      <c r="G3192" t="s">
        <v>20</v>
      </c>
      <c r="H3192" t="s">
        <v>21</v>
      </c>
      <c r="I3192" t="s">
        <v>22</v>
      </c>
      <c r="J3192" t="b">
        <v>0</v>
      </c>
      <c r="K3192" t="s">
        <v>2368</v>
      </c>
      <c r="L3192" t="s">
        <v>57</v>
      </c>
      <c r="M3192" t="b">
        <v>0</v>
      </c>
      <c r="N3192" t="s">
        <v>25</v>
      </c>
      <c r="O3192">
        <v>14208</v>
      </c>
      <c r="P3192">
        <v>1108294</v>
      </c>
      <c r="Q3192" t="b">
        <v>0</v>
      </c>
      <c r="R3192">
        <v>20171011</v>
      </c>
    </row>
    <row r="3193" spans="1:18" hidden="1" x14ac:dyDescent="0.25">
      <c r="A3193">
        <v>2016</v>
      </c>
      <c r="B3193" t="s">
        <v>129</v>
      </c>
      <c r="C3193" t="s">
        <v>130</v>
      </c>
      <c r="D3193">
        <v>32</v>
      </c>
      <c r="E3193">
        <v>88</v>
      </c>
      <c r="F3193">
        <v>65</v>
      </c>
      <c r="G3193" t="s">
        <v>20</v>
      </c>
      <c r="H3193" t="s">
        <v>21</v>
      </c>
      <c r="I3193" t="s">
        <v>22</v>
      </c>
      <c r="J3193" t="b">
        <v>0</v>
      </c>
      <c r="K3193" t="s">
        <v>2369</v>
      </c>
      <c r="L3193" t="s">
        <v>29</v>
      </c>
      <c r="M3193" t="b">
        <v>0</v>
      </c>
      <c r="N3193" t="s">
        <v>25</v>
      </c>
      <c r="O3193">
        <v>521994</v>
      </c>
      <c r="P3193">
        <v>1108294</v>
      </c>
      <c r="Q3193" t="b">
        <v>0</v>
      </c>
      <c r="R3193">
        <v>20171011</v>
      </c>
    </row>
    <row r="3194" spans="1:18" hidden="1" x14ac:dyDescent="0.25">
      <c r="A3194">
        <v>2016</v>
      </c>
      <c r="B3194" t="s">
        <v>129</v>
      </c>
      <c r="C3194" t="s">
        <v>130</v>
      </c>
      <c r="D3194">
        <v>32</v>
      </c>
      <c r="E3194">
        <v>88</v>
      </c>
      <c r="F3194">
        <v>65</v>
      </c>
      <c r="G3194" t="s">
        <v>20</v>
      </c>
      <c r="H3194" t="s">
        <v>21</v>
      </c>
      <c r="I3194" t="s">
        <v>22</v>
      </c>
      <c r="J3194" t="b">
        <v>0</v>
      </c>
      <c r="K3194" t="s">
        <v>2370</v>
      </c>
      <c r="L3194" t="s">
        <v>57</v>
      </c>
      <c r="M3194" t="b">
        <v>0</v>
      </c>
      <c r="N3194" t="s">
        <v>25</v>
      </c>
      <c r="O3194">
        <v>10740</v>
      </c>
      <c r="P3194">
        <v>1108294</v>
      </c>
      <c r="Q3194" t="b">
        <v>0</v>
      </c>
      <c r="R3194">
        <v>20171011</v>
      </c>
    </row>
    <row r="3195" spans="1:18" hidden="1" x14ac:dyDescent="0.25">
      <c r="A3195">
        <v>2016</v>
      </c>
      <c r="B3195" t="s">
        <v>129</v>
      </c>
      <c r="C3195" t="s">
        <v>130</v>
      </c>
      <c r="D3195">
        <v>32</v>
      </c>
      <c r="E3195">
        <v>88</v>
      </c>
      <c r="F3195">
        <v>65</v>
      </c>
      <c r="G3195" t="s">
        <v>20</v>
      </c>
      <c r="H3195" t="s">
        <v>21</v>
      </c>
      <c r="I3195" t="s">
        <v>22</v>
      </c>
      <c r="J3195" t="b">
        <v>0</v>
      </c>
      <c r="K3195" t="s">
        <v>2371</v>
      </c>
      <c r="L3195" t="s">
        <v>132</v>
      </c>
      <c r="M3195" t="b">
        <v>0</v>
      </c>
      <c r="N3195" t="s">
        <v>25</v>
      </c>
      <c r="O3195">
        <v>17128</v>
      </c>
      <c r="P3195">
        <v>1108294</v>
      </c>
      <c r="Q3195" t="b">
        <v>0</v>
      </c>
      <c r="R3195">
        <v>20171011</v>
      </c>
    </row>
    <row r="3196" spans="1:18" hidden="1" x14ac:dyDescent="0.25">
      <c r="A3196">
        <v>2016</v>
      </c>
      <c r="B3196" t="s">
        <v>129</v>
      </c>
      <c r="C3196" t="s">
        <v>130</v>
      </c>
      <c r="D3196">
        <v>32</v>
      </c>
      <c r="E3196">
        <v>88</v>
      </c>
      <c r="F3196">
        <v>65</v>
      </c>
      <c r="G3196" t="s">
        <v>20</v>
      </c>
      <c r="H3196" t="s">
        <v>21</v>
      </c>
      <c r="I3196" t="s">
        <v>22</v>
      </c>
      <c r="J3196" t="b">
        <v>0</v>
      </c>
      <c r="K3196" t="s">
        <v>2372</v>
      </c>
      <c r="M3196" t="b">
        <v>0</v>
      </c>
      <c r="N3196" t="s">
        <v>25</v>
      </c>
      <c r="O3196">
        <v>42257</v>
      </c>
      <c r="P3196">
        <v>1108294</v>
      </c>
      <c r="Q3196" t="b">
        <v>0</v>
      </c>
      <c r="R3196">
        <v>20171011</v>
      </c>
    </row>
    <row r="3197" spans="1:18" hidden="1" x14ac:dyDescent="0.25">
      <c r="A3197">
        <v>2016</v>
      </c>
      <c r="B3197" t="s">
        <v>129</v>
      </c>
      <c r="C3197" t="s">
        <v>130</v>
      </c>
      <c r="D3197">
        <v>32</v>
      </c>
      <c r="E3197">
        <v>88</v>
      </c>
      <c r="F3197">
        <v>65</v>
      </c>
      <c r="G3197" t="s">
        <v>20</v>
      </c>
      <c r="H3197" t="s">
        <v>21</v>
      </c>
      <c r="I3197" t="s">
        <v>22</v>
      </c>
      <c r="J3197" t="b">
        <v>0</v>
      </c>
      <c r="K3197" t="s">
        <v>2373</v>
      </c>
      <c r="L3197" t="s">
        <v>57</v>
      </c>
      <c r="M3197" t="b">
        <v>0</v>
      </c>
      <c r="N3197" t="s">
        <v>25</v>
      </c>
      <c r="O3197">
        <v>6888</v>
      </c>
      <c r="P3197">
        <v>1108294</v>
      </c>
      <c r="Q3197" t="b">
        <v>0</v>
      </c>
      <c r="R3197">
        <v>20171011</v>
      </c>
    </row>
    <row r="3198" spans="1:18" hidden="1" x14ac:dyDescent="0.25">
      <c r="A3198">
        <v>2016</v>
      </c>
      <c r="B3198" t="s">
        <v>337</v>
      </c>
      <c r="C3198" t="s">
        <v>338</v>
      </c>
      <c r="D3198">
        <v>33</v>
      </c>
      <c r="E3198">
        <v>12</v>
      </c>
      <c r="F3198">
        <v>4</v>
      </c>
      <c r="G3198" t="s">
        <v>20</v>
      </c>
      <c r="H3198" t="s">
        <v>21</v>
      </c>
      <c r="I3198" t="s">
        <v>22</v>
      </c>
      <c r="J3198" t="b">
        <v>0</v>
      </c>
      <c r="K3198" t="s">
        <v>2012</v>
      </c>
      <c r="L3198" t="s">
        <v>24</v>
      </c>
      <c r="M3198" t="b">
        <v>0</v>
      </c>
      <c r="N3198" t="s">
        <v>25</v>
      </c>
      <c r="O3198">
        <v>353632</v>
      </c>
      <c r="P3198">
        <v>739140</v>
      </c>
      <c r="Q3198" t="b">
        <v>0</v>
      </c>
      <c r="R3198">
        <v>20171011</v>
      </c>
    </row>
    <row r="3199" spans="1:18" hidden="1" x14ac:dyDescent="0.25">
      <c r="A3199">
        <v>2016</v>
      </c>
      <c r="B3199" t="s">
        <v>337</v>
      </c>
      <c r="C3199" t="s">
        <v>338</v>
      </c>
      <c r="D3199">
        <v>33</v>
      </c>
      <c r="E3199">
        <v>12</v>
      </c>
      <c r="F3199">
        <v>4</v>
      </c>
      <c r="G3199" t="s">
        <v>20</v>
      </c>
      <c r="H3199" t="s">
        <v>21</v>
      </c>
      <c r="I3199" t="s">
        <v>22</v>
      </c>
      <c r="J3199" t="b">
        <v>0</v>
      </c>
      <c r="K3199" t="s">
        <v>2374</v>
      </c>
      <c r="L3199" t="s">
        <v>29</v>
      </c>
      <c r="M3199" t="b">
        <v>0</v>
      </c>
      <c r="N3199" t="s">
        <v>25</v>
      </c>
      <c r="O3199">
        <v>354649</v>
      </c>
      <c r="P3199">
        <v>739140</v>
      </c>
      <c r="Q3199" t="b">
        <v>0</v>
      </c>
      <c r="R3199">
        <v>20171011</v>
      </c>
    </row>
    <row r="3200" spans="1:18" hidden="1" x14ac:dyDescent="0.25">
      <c r="A3200">
        <v>2016</v>
      </c>
      <c r="B3200" t="s">
        <v>337</v>
      </c>
      <c r="C3200" t="s">
        <v>338</v>
      </c>
      <c r="D3200">
        <v>33</v>
      </c>
      <c r="E3200">
        <v>12</v>
      </c>
      <c r="F3200">
        <v>4</v>
      </c>
      <c r="G3200" t="s">
        <v>20</v>
      </c>
      <c r="H3200" t="s">
        <v>21</v>
      </c>
      <c r="I3200" t="s">
        <v>22</v>
      </c>
      <c r="J3200" t="b">
        <v>0</v>
      </c>
      <c r="K3200" t="s">
        <v>45</v>
      </c>
      <c r="M3200" t="b">
        <v>0</v>
      </c>
      <c r="N3200" t="s">
        <v>25</v>
      </c>
      <c r="O3200">
        <v>520</v>
      </c>
      <c r="P3200">
        <v>739140</v>
      </c>
      <c r="Q3200" t="b">
        <v>0</v>
      </c>
      <c r="R3200">
        <v>20171011</v>
      </c>
    </row>
    <row r="3201" spans="1:18" hidden="1" x14ac:dyDescent="0.25">
      <c r="A3201">
        <v>2016</v>
      </c>
      <c r="B3201" t="s">
        <v>337</v>
      </c>
      <c r="C3201" t="s">
        <v>338</v>
      </c>
      <c r="D3201">
        <v>33</v>
      </c>
      <c r="E3201">
        <v>12</v>
      </c>
      <c r="F3201">
        <v>4</v>
      </c>
      <c r="G3201" t="s">
        <v>20</v>
      </c>
      <c r="H3201" t="s">
        <v>21</v>
      </c>
      <c r="I3201" t="s">
        <v>22</v>
      </c>
      <c r="J3201" t="b">
        <v>0</v>
      </c>
      <c r="K3201" t="s">
        <v>2375</v>
      </c>
      <c r="L3201" t="s">
        <v>31</v>
      </c>
      <c r="M3201" t="b">
        <v>0</v>
      </c>
      <c r="N3201" t="s">
        <v>25</v>
      </c>
      <c r="O3201">
        <v>12597</v>
      </c>
      <c r="P3201">
        <v>739140</v>
      </c>
      <c r="Q3201" t="b">
        <v>0</v>
      </c>
      <c r="R3201">
        <v>20171011</v>
      </c>
    </row>
    <row r="3202" spans="1:18" hidden="1" x14ac:dyDescent="0.25">
      <c r="A3202">
        <v>2016</v>
      </c>
      <c r="B3202" t="s">
        <v>337</v>
      </c>
      <c r="C3202" t="s">
        <v>338</v>
      </c>
      <c r="D3202">
        <v>33</v>
      </c>
      <c r="E3202">
        <v>12</v>
      </c>
      <c r="F3202">
        <v>4</v>
      </c>
      <c r="G3202" t="s">
        <v>20</v>
      </c>
      <c r="H3202" t="s">
        <v>21</v>
      </c>
      <c r="I3202" t="s">
        <v>22</v>
      </c>
      <c r="J3202" t="b">
        <v>0</v>
      </c>
      <c r="K3202" t="s">
        <v>2376</v>
      </c>
      <c r="L3202" t="s">
        <v>27</v>
      </c>
      <c r="M3202" t="b">
        <v>0</v>
      </c>
      <c r="N3202" t="s">
        <v>25</v>
      </c>
      <c r="O3202">
        <v>17742</v>
      </c>
      <c r="P3202">
        <v>739140</v>
      </c>
      <c r="Q3202" t="b">
        <v>0</v>
      </c>
      <c r="R3202">
        <v>20171011</v>
      </c>
    </row>
    <row r="3203" spans="1:18" hidden="1" x14ac:dyDescent="0.25">
      <c r="A3203">
        <v>2016</v>
      </c>
      <c r="B3203" t="s">
        <v>152</v>
      </c>
      <c r="C3203" t="s">
        <v>153</v>
      </c>
      <c r="D3203">
        <v>36</v>
      </c>
      <c r="E3203">
        <v>21</v>
      </c>
      <c r="F3203">
        <v>13</v>
      </c>
      <c r="G3203" t="s">
        <v>20</v>
      </c>
      <c r="H3203" t="s">
        <v>21</v>
      </c>
      <c r="I3203" t="s">
        <v>22</v>
      </c>
      <c r="J3203" t="b">
        <v>0</v>
      </c>
      <c r="K3203" t="s">
        <v>2377</v>
      </c>
      <c r="L3203" t="s">
        <v>31</v>
      </c>
      <c r="M3203" t="b">
        <v>0</v>
      </c>
      <c r="N3203" t="s">
        <v>25</v>
      </c>
      <c r="O3203">
        <v>48121</v>
      </c>
      <c r="P3203">
        <v>7800725</v>
      </c>
      <c r="Q3203" t="b">
        <v>0</v>
      </c>
      <c r="R3203">
        <v>20171011</v>
      </c>
    </row>
    <row r="3204" spans="1:18" hidden="1" x14ac:dyDescent="0.25">
      <c r="A3204">
        <v>2016</v>
      </c>
      <c r="B3204" t="s">
        <v>152</v>
      </c>
      <c r="C3204" t="s">
        <v>153</v>
      </c>
      <c r="D3204">
        <v>36</v>
      </c>
      <c r="E3204">
        <v>21</v>
      </c>
      <c r="F3204">
        <v>13</v>
      </c>
      <c r="G3204" t="s">
        <v>20</v>
      </c>
      <c r="H3204" t="s">
        <v>21</v>
      </c>
      <c r="I3204" t="s">
        <v>22</v>
      </c>
      <c r="J3204" t="b">
        <v>0</v>
      </c>
      <c r="K3204" t="s">
        <v>1358</v>
      </c>
      <c r="L3204" t="s">
        <v>1491</v>
      </c>
      <c r="M3204" t="b">
        <v>0</v>
      </c>
      <c r="N3204" t="s">
        <v>25</v>
      </c>
      <c r="O3204">
        <v>241672</v>
      </c>
      <c r="P3204">
        <v>7800725</v>
      </c>
      <c r="Q3204" t="b">
        <v>0</v>
      </c>
      <c r="R3204">
        <v>20171011</v>
      </c>
    </row>
    <row r="3205" spans="1:18" hidden="1" x14ac:dyDescent="0.25">
      <c r="A3205">
        <v>2016</v>
      </c>
      <c r="B3205" t="s">
        <v>152</v>
      </c>
      <c r="C3205" t="s">
        <v>153</v>
      </c>
      <c r="D3205">
        <v>36</v>
      </c>
      <c r="E3205">
        <v>21</v>
      </c>
      <c r="F3205">
        <v>13</v>
      </c>
      <c r="G3205" t="s">
        <v>20</v>
      </c>
      <c r="H3205" t="s">
        <v>21</v>
      </c>
      <c r="I3205" t="s">
        <v>22</v>
      </c>
      <c r="J3205" t="b">
        <v>0</v>
      </c>
      <c r="K3205" t="s">
        <v>2131</v>
      </c>
      <c r="L3205" t="s">
        <v>24</v>
      </c>
      <c r="M3205" t="b">
        <v>0</v>
      </c>
      <c r="N3205" t="s">
        <v>25</v>
      </c>
      <c r="O3205">
        <v>1723927</v>
      </c>
      <c r="P3205">
        <v>7800725</v>
      </c>
      <c r="Q3205" t="b">
        <v>0</v>
      </c>
      <c r="R3205">
        <v>20171011</v>
      </c>
    </row>
    <row r="3206" spans="1:18" hidden="1" x14ac:dyDescent="0.25">
      <c r="A3206">
        <v>2016</v>
      </c>
      <c r="B3206" t="s">
        <v>152</v>
      </c>
      <c r="C3206" t="s">
        <v>153</v>
      </c>
      <c r="D3206">
        <v>36</v>
      </c>
      <c r="E3206">
        <v>21</v>
      </c>
      <c r="F3206">
        <v>13</v>
      </c>
      <c r="G3206" t="s">
        <v>20</v>
      </c>
      <c r="H3206" t="s">
        <v>21</v>
      </c>
      <c r="I3206" t="s">
        <v>22</v>
      </c>
      <c r="J3206" t="b">
        <v>0</v>
      </c>
      <c r="K3206" t="s">
        <v>1467</v>
      </c>
      <c r="M3206" t="b">
        <v>0</v>
      </c>
      <c r="N3206" t="s">
        <v>25</v>
      </c>
      <c r="O3206">
        <v>400943</v>
      </c>
      <c r="P3206">
        <v>7800725</v>
      </c>
      <c r="Q3206" t="b">
        <v>0</v>
      </c>
      <c r="R3206">
        <v>20171011</v>
      </c>
    </row>
    <row r="3207" spans="1:18" hidden="1" x14ac:dyDescent="0.25">
      <c r="A3207">
        <v>2016</v>
      </c>
      <c r="B3207" t="s">
        <v>152</v>
      </c>
      <c r="C3207" t="s">
        <v>153</v>
      </c>
      <c r="D3207">
        <v>36</v>
      </c>
      <c r="E3207">
        <v>21</v>
      </c>
      <c r="F3207">
        <v>13</v>
      </c>
      <c r="G3207" t="s">
        <v>20</v>
      </c>
      <c r="H3207" t="s">
        <v>21</v>
      </c>
      <c r="I3207" t="s">
        <v>22</v>
      </c>
      <c r="J3207" t="b">
        <v>0</v>
      </c>
      <c r="K3207" t="s">
        <v>2378</v>
      </c>
      <c r="M3207" t="b">
        <v>0</v>
      </c>
      <c r="N3207" t="s">
        <v>25</v>
      </c>
      <c r="O3207">
        <v>3474</v>
      </c>
      <c r="P3207">
        <v>7800725</v>
      </c>
      <c r="Q3207" t="b">
        <v>0</v>
      </c>
      <c r="R3207">
        <v>20171011</v>
      </c>
    </row>
    <row r="3208" spans="1:18" hidden="1" x14ac:dyDescent="0.25">
      <c r="A3208">
        <v>2016</v>
      </c>
      <c r="B3208" t="s">
        <v>152</v>
      </c>
      <c r="C3208" t="s">
        <v>153</v>
      </c>
      <c r="D3208">
        <v>36</v>
      </c>
      <c r="E3208">
        <v>21</v>
      </c>
      <c r="F3208">
        <v>13</v>
      </c>
      <c r="G3208" t="s">
        <v>20</v>
      </c>
      <c r="H3208" t="s">
        <v>21</v>
      </c>
      <c r="I3208" t="s">
        <v>22</v>
      </c>
      <c r="J3208" t="b">
        <v>0</v>
      </c>
      <c r="K3208" t="s">
        <v>2131</v>
      </c>
      <c r="L3208" t="s">
        <v>1192</v>
      </c>
      <c r="M3208" t="b">
        <v>0</v>
      </c>
      <c r="N3208" t="s">
        <v>25</v>
      </c>
      <c r="O3208">
        <v>17813</v>
      </c>
      <c r="P3208">
        <v>7800725</v>
      </c>
      <c r="Q3208" t="b">
        <v>0</v>
      </c>
      <c r="R3208">
        <v>20171011</v>
      </c>
    </row>
    <row r="3209" spans="1:18" hidden="1" x14ac:dyDescent="0.25">
      <c r="A3209">
        <v>2016</v>
      </c>
      <c r="B3209" t="s">
        <v>152</v>
      </c>
      <c r="C3209" t="s">
        <v>153</v>
      </c>
      <c r="D3209">
        <v>36</v>
      </c>
      <c r="E3209">
        <v>21</v>
      </c>
      <c r="F3209">
        <v>13</v>
      </c>
      <c r="G3209" t="s">
        <v>20</v>
      </c>
      <c r="H3209" t="s">
        <v>21</v>
      </c>
      <c r="I3209" t="s">
        <v>22</v>
      </c>
      <c r="J3209" t="b">
        <v>0</v>
      </c>
      <c r="K3209" t="s">
        <v>1358</v>
      </c>
      <c r="L3209" t="s">
        <v>2379</v>
      </c>
      <c r="M3209" t="b">
        <v>0</v>
      </c>
      <c r="N3209" t="s">
        <v>25</v>
      </c>
      <c r="O3209">
        <v>45402</v>
      </c>
      <c r="P3209">
        <v>7800725</v>
      </c>
      <c r="Q3209" t="b">
        <v>0</v>
      </c>
      <c r="R3209">
        <v>20171011</v>
      </c>
    </row>
    <row r="3210" spans="1:18" hidden="1" x14ac:dyDescent="0.25">
      <c r="A3210">
        <v>2016</v>
      </c>
      <c r="B3210" t="s">
        <v>152</v>
      </c>
      <c r="C3210" t="s">
        <v>153</v>
      </c>
      <c r="D3210">
        <v>36</v>
      </c>
      <c r="E3210">
        <v>21</v>
      </c>
      <c r="F3210">
        <v>13</v>
      </c>
      <c r="G3210" t="s">
        <v>20</v>
      </c>
      <c r="H3210" t="s">
        <v>21</v>
      </c>
      <c r="I3210" t="s">
        <v>22</v>
      </c>
      <c r="J3210" t="b">
        <v>0</v>
      </c>
      <c r="K3210" t="s">
        <v>45</v>
      </c>
      <c r="M3210" t="b">
        <v>0</v>
      </c>
      <c r="N3210" t="s">
        <v>25</v>
      </c>
      <c r="O3210">
        <v>3472</v>
      </c>
      <c r="P3210">
        <v>7800725</v>
      </c>
      <c r="Q3210" t="b">
        <v>0</v>
      </c>
      <c r="R3210">
        <v>20171011</v>
      </c>
    </row>
    <row r="3211" spans="1:18" hidden="1" x14ac:dyDescent="0.25">
      <c r="A3211">
        <v>2016</v>
      </c>
      <c r="B3211" t="s">
        <v>152</v>
      </c>
      <c r="C3211" t="s">
        <v>153</v>
      </c>
      <c r="D3211">
        <v>36</v>
      </c>
      <c r="E3211">
        <v>21</v>
      </c>
      <c r="F3211">
        <v>13</v>
      </c>
      <c r="G3211" t="s">
        <v>20</v>
      </c>
      <c r="H3211" t="s">
        <v>21</v>
      </c>
      <c r="I3211" t="s">
        <v>22</v>
      </c>
      <c r="J3211" t="b">
        <v>0</v>
      </c>
      <c r="K3211" t="s">
        <v>1358</v>
      </c>
      <c r="L3211" t="s">
        <v>29</v>
      </c>
      <c r="M3211" t="b">
        <v>0</v>
      </c>
      <c r="N3211" t="s">
        <v>25</v>
      </c>
      <c r="O3211">
        <v>4784220</v>
      </c>
      <c r="P3211">
        <v>7800725</v>
      </c>
      <c r="Q3211" t="b">
        <v>0</v>
      </c>
      <c r="R3211">
        <v>20171011</v>
      </c>
    </row>
    <row r="3212" spans="1:18" hidden="1" x14ac:dyDescent="0.25">
      <c r="A3212">
        <v>2016</v>
      </c>
      <c r="B3212" t="s">
        <v>152</v>
      </c>
      <c r="C3212" t="s">
        <v>153</v>
      </c>
      <c r="D3212">
        <v>36</v>
      </c>
      <c r="E3212">
        <v>21</v>
      </c>
      <c r="F3212">
        <v>13</v>
      </c>
      <c r="G3212" t="s">
        <v>20</v>
      </c>
      <c r="H3212" t="s">
        <v>21</v>
      </c>
      <c r="I3212" t="s">
        <v>22</v>
      </c>
      <c r="J3212" t="b">
        <v>0</v>
      </c>
      <c r="K3212" t="s">
        <v>2131</v>
      </c>
      <c r="L3212" t="s">
        <v>158</v>
      </c>
      <c r="M3212" t="b">
        <v>0</v>
      </c>
      <c r="N3212" t="s">
        <v>25</v>
      </c>
      <c r="O3212">
        <v>267613</v>
      </c>
      <c r="P3212">
        <v>7800725</v>
      </c>
      <c r="Q3212" t="b">
        <v>0</v>
      </c>
      <c r="R3212">
        <v>20171011</v>
      </c>
    </row>
    <row r="3213" spans="1:18" hidden="1" x14ac:dyDescent="0.25">
      <c r="A3213">
        <v>2016</v>
      </c>
      <c r="B3213" t="s">
        <v>152</v>
      </c>
      <c r="C3213" t="s">
        <v>153</v>
      </c>
      <c r="D3213">
        <v>36</v>
      </c>
      <c r="E3213">
        <v>21</v>
      </c>
      <c r="F3213">
        <v>13</v>
      </c>
      <c r="G3213" t="s">
        <v>20</v>
      </c>
      <c r="H3213" t="s">
        <v>21</v>
      </c>
      <c r="I3213" t="s">
        <v>22</v>
      </c>
      <c r="J3213" t="b">
        <v>0</v>
      </c>
      <c r="K3213" t="s">
        <v>2380</v>
      </c>
      <c r="L3213" t="s">
        <v>932</v>
      </c>
      <c r="M3213" t="b">
        <v>0</v>
      </c>
      <c r="N3213" t="s">
        <v>25</v>
      </c>
      <c r="O3213">
        <v>113413</v>
      </c>
      <c r="P3213">
        <v>7800725</v>
      </c>
      <c r="Q3213" t="b">
        <v>0</v>
      </c>
      <c r="R3213">
        <v>20171011</v>
      </c>
    </row>
    <row r="3214" spans="1:18" hidden="1" x14ac:dyDescent="0.25">
      <c r="A3214">
        <v>2016</v>
      </c>
      <c r="B3214" t="s">
        <v>152</v>
      </c>
      <c r="C3214" t="s">
        <v>153</v>
      </c>
      <c r="D3214">
        <v>36</v>
      </c>
      <c r="E3214">
        <v>21</v>
      </c>
      <c r="F3214">
        <v>13</v>
      </c>
      <c r="G3214" t="s">
        <v>20</v>
      </c>
      <c r="H3214" t="s">
        <v>21</v>
      </c>
      <c r="I3214" t="s">
        <v>22</v>
      </c>
      <c r="J3214" t="b">
        <v>0</v>
      </c>
      <c r="K3214" t="s">
        <v>1358</v>
      </c>
      <c r="L3214" t="s">
        <v>1088</v>
      </c>
      <c r="M3214" t="b">
        <v>0</v>
      </c>
      <c r="N3214" t="s">
        <v>25</v>
      </c>
      <c r="O3214">
        <v>150655</v>
      </c>
      <c r="P3214">
        <v>7800725</v>
      </c>
      <c r="Q3214" t="b">
        <v>0</v>
      </c>
      <c r="R3214">
        <v>20171011</v>
      </c>
    </row>
    <row r="3215" spans="1:18" hidden="1" x14ac:dyDescent="0.25">
      <c r="A3215">
        <v>2016</v>
      </c>
      <c r="B3215" t="s">
        <v>355</v>
      </c>
      <c r="C3215" t="s">
        <v>356</v>
      </c>
      <c r="D3215">
        <v>37</v>
      </c>
      <c r="E3215">
        <v>56</v>
      </c>
      <c r="F3215">
        <v>47</v>
      </c>
      <c r="G3215" t="s">
        <v>20</v>
      </c>
      <c r="H3215" t="s">
        <v>21</v>
      </c>
      <c r="I3215" t="s">
        <v>22</v>
      </c>
      <c r="J3215" t="b">
        <v>0</v>
      </c>
      <c r="K3215" t="s">
        <v>2381</v>
      </c>
      <c r="L3215" t="s">
        <v>29</v>
      </c>
      <c r="M3215" t="b">
        <v>0</v>
      </c>
      <c r="N3215" t="s">
        <v>25</v>
      </c>
      <c r="O3215">
        <v>2128165</v>
      </c>
      <c r="P3215">
        <v>4691133</v>
      </c>
      <c r="Q3215" t="b">
        <v>0</v>
      </c>
      <c r="R3215">
        <v>20171011</v>
      </c>
    </row>
    <row r="3216" spans="1:18" hidden="1" x14ac:dyDescent="0.25">
      <c r="A3216">
        <v>2016</v>
      </c>
      <c r="B3216" t="s">
        <v>355</v>
      </c>
      <c r="C3216" t="s">
        <v>356</v>
      </c>
      <c r="D3216">
        <v>37</v>
      </c>
      <c r="E3216">
        <v>56</v>
      </c>
      <c r="F3216">
        <v>47</v>
      </c>
      <c r="G3216" t="s">
        <v>20</v>
      </c>
      <c r="H3216" t="s">
        <v>21</v>
      </c>
      <c r="I3216" t="s">
        <v>22</v>
      </c>
      <c r="J3216" t="b">
        <v>0</v>
      </c>
      <c r="K3216" t="s">
        <v>1701</v>
      </c>
      <c r="L3216" t="s">
        <v>24</v>
      </c>
      <c r="M3216" t="b">
        <v>0</v>
      </c>
      <c r="N3216" t="s">
        <v>25</v>
      </c>
      <c r="O3216">
        <v>2395376</v>
      </c>
      <c r="P3216">
        <v>4691133</v>
      </c>
      <c r="Q3216" t="b">
        <v>0</v>
      </c>
      <c r="R3216">
        <v>20171011</v>
      </c>
    </row>
    <row r="3217" spans="1:18" hidden="1" x14ac:dyDescent="0.25">
      <c r="A3217">
        <v>2016</v>
      </c>
      <c r="B3217" t="s">
        <v>355</v>
      </c>
      <c r="C3217" t="s">
        <v>356</v>
      </c>
      <c r="D3217">
        <v>37</v>
      </c>
      <c r="E3217">
        <v>56</v>
      </c>
      <c r="F3217">
        <v>47</v>
      </c>
      <c r="G3217" t="s">
        <v>20</v>
      </c>
      <c r="H3217" t="s">
        <v>21</v>
      </c>
      <c r="I3217" t="s">
        <v>22</v>
      </c>
      <c r="J3217" t="b">
        <v>0</v>
      </c>
      <c r="K3217" t="s">
        <v>1595</v>
      </c>
      <c r="L3217" t="s">
        <v>31</v>
      </c>
      <c r="M3217" t="b">
        <v>0</v>
      </c>
      <c r="N3217" t="s">
        <v>25</v>
      </c>
      <c r="O3217">
        <v>167592</v>
      </c>
      <c r="P3217">
        <v>4691133</v>
      </c>
      <c r="Q3217" t="b">
        <v>0</v>
      </c>
      <c r="R3217">
        <v>20171011</v>
      </c>
    </row>
    <row r="3218" spans="1:18" hidden="1" x14ac:dyDescent="0.25">
      <c r="A3218">
        <v>2016</v>
      </c>
      <c r="B3218" t="s">
        <v>162</v>
      </c>
      <c r="C3218" t="s">
        <v>163</v>
      </c>
      <c r="D3218">
        <v>38</v>
      </c>
      <c r="E3218">
        <v>44</v>
      </c>
      <c r="F3218">
        <v>36</v>
      </c>
      <c r="G3218" t="s">
        <v>20</v>
      </c>
      <c r="H3218" t="s">
        <v>21</v>
      </c>
      <c r="I3218" t="s">
        <v>22</v>
      </c>
      <c r="J3218" t="b">
        <v>0</v>
      </c>
      <c r="K3218" t="s">
        <v>193</v>
      </c>
      <c r="L3218" t="s">
        <v>193</v>
      </c>
      <c r="M3218" t="b">
        <v>1</v>
      </c>
      <c r="N3218" t="s">
        <v>25</v>
      </c>
      <c r="O3218">
        <v>366</v>
      </c>
      <c r="P3218">
        <v>342501</v>
      </c>
      <c r="Q3218" t="b">
        <v>0</v>
      </c>
      <c r="R3218">
        <v>20171011</v>
      </c>
    </row>
    <row r="3219" spans="1:18" hidden="1" x14ac:dyDescent="0.25">
      <c r="A3219">
        <v>2016</v>
      </c>
      <c r="B3219" t="s">
        <v>162</v>
      </c>
      <c r="C3219" t="s">
        <v>163</v>
      </c>
      <c r="D3219">
        <v>38</v>
      </c>
      <c r="E3219">
        <v>44</v>
      </c>
      <c r="F3219">
        <v>36</v>
      </c>
      <c r="G3219" t="s">
        <v>20</v>
      </c>
      <c r="H3219" t="s">
        <v>21</v>
      </c>
      <c r="I3219" t="s">
        <v>22</v>
      </c>
      <c r="J3219" t="b">
        <v>0</v>
      </c>
      <c r="K3219" t="s">
        <v>1598</v>
      </c>
      <c r="L3219" t="s">
        <v>27</v>
      </c>
      <c r="M3219" t="b">
        <v>0</v>
      </c>
      <c r="N3219" t="s">
        <v>25</v>
      </c>
      <c r="O3219">
        <v>4675</v>
      </c>
      <c r="P3219">
        <v>342501</v>
      </c>
      <c r="Q3219" t="b">
        <v>0</v>
      </c>
      <c r="R3219">
        <v>20171011</v>
      </c>
    </row>
    <row r="3220" spans="1:18" hidden="1" x14ac:dyDescent="0.25">
      <c r="A3220">
        <v>2016</v>
      </c>
      <c r="B3220" t="s">
        <v>162</v>
      </c>
      <c r="C3220" t="s">
        <v>163</v>
      </c>
      <c r="D3220">
        <v>38</v>
      </c>
      <c r="E3220">
        <v>44</v>
      </c>
      <c r="F3220">
        <v>36</v>
      </c>
      <c r="G3220" t="s">
        <v>20</v>
      </c>
      <c r="H3220" t="s">
        <v>21</v>
      </c>
      <c r="I3220" t="s">
        <v>22</v>
      </c>
      <c r="J3220" t="b">
        <v>0</v>
      </c>
      <c r="K3220" t="s">
        <v>2031</v>
      </c>
      <c r="L3220" t="s">
        <v>24</v>
      </c>
      <c r="M3220" t="b">
        <v>0</v>
      </c>
      <c r="N3220" t="s">
        <v>25</v>
      </c>
      <c r="O3220">
        <v>268788</v>
      </c>
      <c r="P3220">
        <v>342501</v>
      </c>
      <c r="Q3220" t="b">
        <v>0</v>
      </c>
      <c r="R3220">
        <v>20171011</v>
      </c>
    </row>
    <row r="3221" spans="1:18" hidden="1" x14ac:dyDescent="0.25">
      <c r="A3221">
        <v>2016</v>
      </c>
      <c r="B3221" t="s">
        <v>162</v>
      </c>
      <c r="C3221" t="s">
        <v>163</v>
      </c>
      <c r="D3221">
        <v>38</v>
      </c>
      <c r="E3221">
        <v>44</v>
      </c>
      <c r="F3221">
        <v>36</v>
      </c>
      <c r="G3221" t="s">
        <v>20</v>
      </c>
      <c r="H3221" t="s">
        <v>21</v>
      </c>
      <c r="I3221" t="s">
        <v>22</v>
      </c>
      <c r="J3221" t="b">
        <v>0</v>
      </c>
      <c r="K3221" t="s">
        <v>2382</v>
      </c>
      <c r="L3221" t="s">
        <v>29</v>
      </c>
      <c r="M3221" t="b">
        <v>0</v>
      </c>
      <c r="N3221" t="s">
        <v>25</v>
      </c>
      <c r="O3221">
        <v>58116</v>
      </c>
      <c r="P3221">
        <v>342501</v>
      </c>
      <c r="Q3221" t="b">
        <v>0</v>
      </c>
      <c r="R3221">
        <v>20171011</v>
      </c>
    </row>
    <row r="3222" spans="1:18" hidden="1" x14ac:dyDescent="0.25">
      <c r="A3222">
        <v>2016</v>
      </c>
      <c r="B3222" t="s">
        <v>162</v>
      </c>
      <c r="C3222" t="s">
        <v>163</v>
      </c>
      <c r="D3222">
        <v>38</v>
      </c>
      <c r="E3222">
        <v>44</v>
      </c>
      <c r="F3222">
        <v>36</v>
      </c>
      <c r="G3222" t="s">
        <v>20</v>
      </c>
      <c r="H3222" t="s">
        <v>21</v>
      </c>
      <c r="I3222" t="s">
        <v>22</v>
      </c>
      <c r="J3222" t="b">
        <v>0</v>
      </c>
      <c r="K3222" t="s">
        <v>2383</v>
      </c>
      <c r="L3222" t="s">
        <v>31</v>
      </c>
      <c r="M3222" t="b">
        <v>0</v>
      </c>
      <c r="N3222" t="s">
        <v>25</v>
      </c>
      <c r="O3222">
        <v>10556</v>
      </c>
      <c r="P3222">
        <v>342501</v>
      </c>
      <c r="Q3222" t="b">
        <v>0</v>
      </c>
      <c r="R3222">
        <v>20171011</v>
      </c>
    </row>
    <row r="3223" spans="1:18" hidden="1" x14ac:dyDescent="0.25">
      <c r="A3223">
        <v>2016</v>
      </c>
      <c r="B3223" t="s">
        <v>167</v>
      </c>
      <c r="C3223" t="s">
        <v>168</v>
      </c>
      <c r="D3223">
        <v>39</v>
      </c>
      <c r="E3223">
        <v>31</v>
      </c>
      <c r="F3223">
        <v>24</v>
      </c>
      <c r="G3223" t="s">
        <v>20</v>
      </c>
      <c r="H3223" t="s">
        <v>21</v>
      </c>
      <c r="I3223" t="s">
        <v>22</v>
      </c>
      <c r="J3223" t="b">
        <v>0</v>
      </c>
      <c r="K3223" t="s">
        <v>193</v>
      </c>
      <c r="L3223" t="s">
        <v>193</v>
      </c>
      <c r="M3223" t="b">
        <v>1</v>
      </c>
      <c r="N3223" t="s">
        <v>25</v>
      </c>
      <c r="O3223">
        <v>111</v>
      </c>
      <c r="P3223">
        <v>5374164</v>
      </c>
      <c r="Q3223" t="b">
        <v>0</v>
      </c>
      <c r="R3223">
        <v>20171011</v>
      </c>
    </row>
    <row r="3224" spans="1:18" hidden="1" x14ac:dyDescent="0.25">
      <c r="A3224">
        <v>2016</v>
      </c>
      <c r="B3224" t="s">
        <v>167</v>
      </c>
      <c r="C3224" t="s">
        <v>168</v>
      </c>
      <c r="D3224">
        <v>39</v>
      </c>
      <c r="E3224">
        <v>31</v>
      </c>
      <c r="F3224">
        <v>24</v>
      </c>
      <c r="G3224" t="s">
        <v>20</v>
      </c>
      <c r="H3224" t="s">
        <v>21</v>
      </c>
      <c r="I3224" t="s">
        <v>22</v>
      </c>
      <c r="J3224" t="b">
        <v>0</v>
      </c>
      <c r="K3224" t="s">
        <v>2384</v>
      </c>
      <c r="L3224" t="s">
        <v>57</v>
      </c>
      <c r="M3224" t="b">
        <v>0</v>
      </c>
      <c r="N3224" t="s">
        <v>25</v>
      </c>
      <c r="O3224">
        <v>77291</v>
      </c>
      <c r="P3224">
        <v>5374164</v>
      </c>
      <c r="Q3224" t="b">
        <v>0</v>
      </c>
      <c r="R3224">
        <v>20171011</v>
      </c>
    </row>
    <row r="3225" spans="1:18" hidden="1" x14ac:dyDescent="0.25">
      <c r="A3225">
        <v>2016</v>
      </c>
      <c r="B3225" t="s">
        <v>167</v>
      </c>
      <c r="C3225" t="s">
        <v>168</v>
      </c>
      <c r="D3225">
        <v>39</v>
      </c>
      <c r="E3225">
        <v>31</v>
      </c>
      <c r="F3225">
        <v>24</v>
      </c>
      <c r="G3225" t="s">
        <v>20</v>
      </c>
      <c r="H3225" t="s">
        <v>21</v>
      </c>
      <c r="I3225" t="s">
        <v>22</v>
      </c>
      <c r="J3225" t="b">
        <v>0</v>
      </c>
      <c r="K3225" t="s">
        <v>2385</v>
      </c>
      <c r="L3225" t="s">
        <v>29</v>
      </c>
      <c r="M3225" t="b">
        <v>0</v>
      </c>
      <c r="N3225" t="s">
        <v>25</v>
      </c>
      <c r="O3225">
        <v>1996908</v>
      </c>
      <c r="P3225">
        <v>5374164</v>
      </c>
      <c r="Q3225" t="b">
        <v>0</v>
      </c>
      <c r="R3225">
        <v>20171011</v>
      </c>
    </row>
    <row r="3226" spans="1:18" hidden="1" x14ac:dyDescent="0.25">
      <c r="A3226">
        <v>2016</v>
      </c>
      <c r="B3226" t="s">
        <v>167</v>
      </c>
      <c r="C3226" t="s">
        <v>168</v>
      </c>
      <c r="D3226">
        <v>39</v>
      </c>
      <c r="E3226">
        <v>31</v>
      </c>
      <c r="F3226">
        <v>24</v>
      </c>
      <c r="G3226" t="s">
        <v>20</v>
      </c>
      <c r="H3226" t="s">
        <v>21</v>
      </c>
      <c r="I3226" t="s">
        <v>22</v>
      </c>
      <c r="J3226" t="b">
        <v>0</v>
      </c>
      <c r="K3226" t="s">
        <v>2386</v>
      </c>
      <c r="L3226" t="s">
        <v>932</v>
      </c>
      <c r="M3226" t="b">
        <v>0</v>
      </c>
      <c r="N3226" t="s">
        <v>25</v>
      </c>
      <c r="O3226">
        <v>88246</v>
      </c>
      <c r="P3226">
        <v>5374164</v>
      </c>
      <c r="Q3226" t="b">
        <v>0</v>
      </c>
      <c r="R3226">
        <v>20171011</v>
      </c>
    </row>
    <row r="3227" spans="1:18" hidden="1" x14ac:dyDescent="0.25">
      <c r="A3227">
        <v>2016</v>
      </c>
      <c r="B3227" t="s">
        <v>167</v>
      </c>
      <c r="C3227" t="s">
        <v>168</v>
      </c>
      <c r="D3227">
        <v>39</v>
      </c>
      <c r="E3227">
        <v>31</v>
      </c>
      <c r="F3227">
        <v>24</v>
      </c>
      <c r="G3227" t="s">
        <v>20</v>
      </c>
      <c r="H3227" t="s">
        <v>21</v>
      </c>
      <c r="I3227" t="s">
        <v>22</v>
      </c>
      <c r="J3227" t="b">
        <v>0</v>
      </c>
      <c r="K3227" t="s">
        <v>2387</v>
      </c>
      <c r="L3227" t="s">
        <v>57</v>
      </c>
      <c r="M3227" t="b">
        <v>0</v>
      </c>
      <c r="N3227" t="s">
        <v>25</v>
      </c>
      <c r="O3227">
        <v>93041</v>
      </c>
      <c r="P3227">
        <v>5374164</v>
      </c>
      <c r="Q3227" t="b">
        <v>0</v>
      </c>
      <c r="R3227">
        <v>20171011</v>
      </c>
    </row>
    <row r="3228" spans="1:18" hidden="1" x14ac:dyDescent="0.25">
      <c r="A3228">
        <v>2016</v>
      </c>
      <c r="B3228" t="s">
        <v>167</v>
      </c>
      <c r="C3228" t="s">
        <v>168</v>
      </c>
      <c r="D3228">
        <v>39</v>
      </c>
      <c r="E3228">
        <v>31</v>
      </c>
      <c r="F3228">
        <v>24</v>
      </c>
      <c r="G3228" t="s">
        <v>20</v>
      </c>
      <c r="H3228" t="s">
        <v>21</v>
      </c>
      <c r="I3228" t="s">
        <v>22</v>
      </c>
      <c r="J3228" t="b">
        <v>0</v>
      </c>
      <c r="K3228" t="s">
        <v>2033</v>
      </c>
      <c r="L3228" t="s">
        <v>24</v>
      </c>
      <c r="M3228" t="b">
        <v>0</v>
      </c>
      <c r="N3228" t="s">
        <v>25</v>
      </c>
      <c r="O3228">
        <v>3118567</v>
      </c>
      <c r="P3228">
        <v>5374164</v>
      </c>
      <c r="Q3228" t="b">
        <v>0</v>
      </c>
      <c r="R3228">
        <v>20171011</v>
      </c>
    </row>
    <row r="3229" spans="1:18" hidden="1" x14ac:dyDescent="0.25">
      <c r="A3229">
        <v>2016</v>
      </c>
      <c r="B3229" t="s">
        <v>359</v>
      </c>
      <c r="C3229" t="s">
        <v>360</v>
      </c>
      <c r="D3229">
        <v>40</v>
      </c>
      <c r="E3229">
        <v>73</v>
      </c>
      <c r="F3229">
        <v>53</v>
      </c>
      <c r="G3229" t="s">
        <v>20</v>
      </c>
      <c r="H3229" t="s">
        <v>21</v>
      </c>
      <c r="I3229" t="s">
        <v>22</v>
      </c>
      <c r="J3229" t="b">
        <v>0</v>
      </c>
      <c r="K3229" t="s">
        <v>2388</v>
      </c>
      <c r="L3229" t="s">
        <v>29</v>
      </c>
      <c r="M3229" t="b">
        <v>0</v>
      </c>
      <c r="N3229" t="s">
        <v>25</v>
      </c>
      <c r="O3229">
        <v>355911</v>
      </c>
      <c r="P3229">
        <v>1448047</v>
      </c>
      <c r="Q3229" t="b">
        <v>0</v>
      </c>
      <c r="R3229">
        <v>20171011</v>
      </c>
    </row>
    <row r="3230" spans="1:18" hidden="1" x14ac:dyDescent="0.25">
      <c r="A3230">
        <v>2016</v>
      </c>
      <c r="B3230" t="s">
        <v>359</v>
      </c>
      <c r="C3230" t="s">
        <v>360</v>
      </c>
      <c r="D3230">
        <v>40</v>
      </c>
      <c r="E3230">
        <v>73</v>
      </c>
      <c r="F3230">
        <v>53</v>
      </c>
      <c r="G3230" t="s">
        <v>20</v>
      </c>
      <c r="H3230" t="s">
        <v>21</v>
      </c>
      <c r="I3230" t="s">
        <v>22</v>
      </c>
      <c r="J3230" t="b">
        <v>0</v>
      </c>
      <c r="K3230" t="s">
        <v>2253</v>
      </c>
      <c r="L3230" t="s">
        <v>24</v>
      </c>
      <c r="M3230" t="b">
        <v>0</v>
      </c>
      <c r="N3230" t="s">
        <v>25</v>
      </c>
      <c r="O3230">
        <v>980892</v>
      </c>
      <c r="P3230">
        <v>1448047</v>
      </c>
      <c r="Q3230" t="b">
        <v>0</v>
      </c>
      <c r="R3230">
        <v>20171011</v>
      </c>
    </row>
    <row r="3231" spans="1:18" hidden="1" x14ac:dyDescent="0.25">
      <c r="A3231">
        <v>2016</v>
      </c>
      <c r="B3231" t="s">
        <v>359</v>
      </c>
      <c r="C3231" t="s">
        <v>360</v>
      </c>
      <c r="D3231">
        <v>40</v>
      </c>
      <c r="E3231">
        <v>73</v>
      </c>
      <c r="F3231">
        <v>53</v>
      </c>
      <c r="G3231" t="s">
        <v>20</v>
      </c>
      <c r="H3231" t="s">
        <v>21</v>
      </c>
      <c r="I3231" t="s">
        <v>22</v>
      </c>
      <c r="J3231" t="b">
        <v>0</v>
      </c>
      <c r="K3231" t="s">
        <v>2389</v>
      </c>
      <c r="L3231" t="s">
        <v>27</v>
      </c>
      <c r="M3231" t="b">
        <v>0</v>
      </c>
      <c r="N3231" t="s">
        <v>25</v>
      </c>
      <c r="O3231">
        <v>40405</v>
      </c>
      <c r="P3231">
        <v>1448047</v>
      </c>
      <c r="Q3231" t="b">
        <v>0</v>
      </c>
      <c r="R3231">
        <v>20171011</v>
      </c>
    </row>
    <row r="3232" spans="1:18" hidden="1" x14ac:dyDescent="0.25">
      <c r="A3232">
        <v>2016</v>
      </c>
      <c r="B3232" t="s">
        <v>359</v>
      </c>
      <c r="C3232" t="s">
        <v>360</v>
      </c>
      <c r="D3232">
        <v>40</v>
      </c>
      <c r="E3232">
        <v>73</v>
      </c>
      <c r="F3232">
        <v>53</v>
      </c>
      <c r="G3232" t="s">
        <v>20</v>
      </c>
      <c r="H3232" t="s">
        <v>21</v>
      </c>
      <c r="I3232" t="s">
        <v>22</v>
      </c>
      <c r="J3232" t="b">
        <v>0</v>
      </c>
      <c r="K3232" t="s">
        <v>684</v>
      </c>
      <c r="L3232" t="s">
        <v>31</v>
      </c>
      <c r="M3232" t="b">
        <v>0</v>
      </c>
      <c r="N3232" t="s">
        <v>25</v>
      </c>
      <c r="O3232">
        <v>43421</v>
      </c>
      <c r="P3232">
        <v>1448047</v>
      </c>
      <c r="Q3232" t="b">
        <v>0</v>
      </c>
      <c r="R3232">
        <v>20171011</v>
      </c>
    </row>
    <row r="3233" spans="1:18" hidden="1" x14ac:dyDescent="0.25">
      <c r="A3233">
        <v>2016</v>
      </c>
      <c r="B3233" t="s">
        <v>359</v>
      </c>
      <c r="C3233" t="s">
        <v>360</v>
      </c>
      <c r="D3233">
        <v>40</v>
      </c>
      <c r="E3233">
        <v>73</v>
      </c>
      <c r="F3233">
        <v>53</v>
      </c>
      <c r="G3233" t="s">
        <v>20</v>
      </c>
      <c r="H3233" t="s">
        <v>21</v>
      </c>
      <c r="I3233" t="s">
        <v>22</v>
      </c>
      <c r="J3233" t="b">
        <v>0</v>
      </c>
      <c r="K3233" t="s">
        <v>2251</v>
      </c>
      <c r="L3233" t="s">
        <v>27</v>
      </c>
      <c r="M3233" t="b">
        <v>0</v>
      </c>
      <c r="N3233" t="s">
        <v>25</v>
      </c>
      <c r="O3233">
        <v>27418</v>
      </c>
      <c r="P3233">
        <v>1448047</v>
      </c>
      <c r="Q3233" t="b">
        <v>0</v>
      </c>
      <c r="R3233">
        <v>20171011</v>
      </c>
    </row>
    <row r="3234" spans="1:18" hidden="1" x14ac:dyDescent="0.25">
      <c r="A3234">
        <v>2016</v>
      </c>
      <c r="B3234" t="s">
        <v>367</v>
      </c>
      <c r="C3234" t="s">
        <v>368</v>
      </c>
      <c r="D3234">
        <v>41</v>
      </c>
      <c r="E3234">
        <v>92</v>
      </c>
      <c r="F3234">
        <v>72</v>
      </c>
      <c r="G3234" t="s">
        <v>20</v>
      </c>
      <c r="H3234" t="s">
        <v>21</v>
      </c>
      <c r="I3234" t="s">
        <v>22</v>
      </c>
      <c r="J3234" t="b">
        <v>0</v>
      </c>
      <c r="K3234" t="s">
        <v>2390</v>
      </c>
      <c r="L3234" t="s">
        <v>1708</v>
      </c>
      <c r="M3234" t="b">
        <v>0</v>
      </c>
      <c r="N3234" t="s">
        <v>25</v>
      </c>
      <c r="O3234">
        <v>48823</v>
      </c>
      <c r="P3234">
        <v>1952478</v>
      </c>
      <c r="Q3234" t="b">
        <v>0</v>
      </c>
      <c r="R3234">
        <v>20171011</v>
      </c>
    </row>
    <row r="3235" spans="1:18" hidden="1" x14ac:dyDescent="0.25">
      <c r="A3235">
        <v>2016</v>
      </c>
      <c r="B3235" t="s">
        <v>367</v>
      </c>
      <c r="C3235" t="s">
        <v>368</v>
      </c>
      <c r="D3235">
        <v>41</v>
      </c>
      <c r="E3235">
        <v>92</v>
      </c>
      <c r="F3235">
        <v>72</v>
      </c>
      <c r="G3235" t="s">
        <v>20</v>
      </c>
      <c r="H3235" t="s">
        <v>21</v>
      </c>
      <c r="I3235" t="s">
        <v>22</v>
      </c>
      <c r="J3235" t="b">
        <v>0</v>
      </c>
      <c r="K3235" t="s">
        <v>134</v>
      </c>
      <c r="M3235" t="b">
        <v>0</v>
      </c>
      <c r="N3235" t="s">
        <v>25</v>
      </c>
      <c r="O3235">
        <v>2058</v>
      </c>
      <c r="P3235">
        <v>1952478</v>
      </c>
      <c r="Q3235" t="b">
        <v>0</v>
      </c>
      <c r="R3235">
        <v>20171011</v>
      </c>
    </row>
    <row r="3236" spans="1:18" hidden="1" x14ac:dyDescent="0.25">
      <c r="A3236">
        <v>2016</v>
      </c>
      <c r="B3236" t="s">
        <v>367</v>
      </c>
      <c r="C3236" t="s">
        <v>368</v>
      </c>
      <c r="D3236">
        <v>41</v>
      </c>
      <c r="E3236">
        <v>92</v>
      </c>
      <c r="F3236">
        <v>72</v>
      </c>
      <c r="G3236" t="s">
        <v>20</v>
      </c>
      <c r="H3236" t="s">
        <v>21</v>
      </c>
      <c r="I3236" t="s">
        <v>22</v>
      </c>
      <c r="J3236" t="b">
        <v>0</v>
      </c>
      <c r="K3236" t="s">
        <v>1378</v>
      </c>
      <c r="L3236" t="s">
        <v>29</v>
      </c>
      <c r="M3236" t="b">
        <v>0</v>
      </c>
      <c r="N3236" t="s">
        <v>25</v>
      </c>
      <c r="O3236">
        <v>1105119</v>
      </c>
      <c r="P3236">
        <v>1952478</v>
      </c>
      <c r="Q3236" t="b">
        <v>0</v>
      </c>
      <c r="R3236">
        <v>20171011</v>
      </c>
    </row>
    <row r="3237" spans="1:18" hidden="1" x14ac:dyDescent="0.25">
      <c r="A3237">
        <v>2016</v>
      </c>
      <c r="B3237" t="s">
        <v>367</v>
      </c>
      <c r="C3237" t="s">
        <v>368</v>
      </c>
      <c r="D3237">
        <v>41</v>
      </c>
      <c r="E3237">
        <v>92</v>
      </c>
      <c r="F3237">
        <v>72</v>
      </c>
      <c r="G3237" t="s">
        <v>20</v>
      </c>
      <c r="H3237" t="s">
        <v>21</v>
      </c>
      <c r="I3237" t="s">
        <v>22</v>
      </c>
      <c r="J3237" t="b">
        <v>0</v>
      </c>
      <c r="K3237" t="s">
        <v>2391</v>
      </c>
      <c r="L3237" t="s">
        <v>1491</v>
      </c>
      <c r="M3237" t="b">
        <v>0</v>
      </c>
      <c r="N3237" t="s">
        <v>25</v>
      </c>
      <c r="O3237">
        <v>61915</v>
      </c>
      <c r="P3237">
        <v>1952478</v>
      </c>
      <c r="Q3237" t="b">
        <v>0</v>
      </c>
      <c r="R3237">
        <v>20171011</v>
      </c>
    </row>
    <row r="3238" spans="1:18" hidden="1" x14ac:dyDescent="0.25">
      <c r="A3238">
        <v>2016</v>
      </c>
      <c r="B3238" t="s">
        <v>367</v>
      </c>
      <c r="C3238" t="s">
        <v>368</v>
      </c>
      <c r="D3238">
        <v>41</v>
      </c>
      <c r="E3238">
        <v>92</v>
      </c>
      <c r="F3238">
        <v>72</v>
      </c>
      <c r="G3238" t="s">
        <v>20</v>
      </c>
      <c r="H3238" t="s">
        <v>21</v>
      </c>
      <c r="I3238" t="s">
        <v>22</v>
      </c>
      <c r="J3238" t="b">
        <v>0</v>
      </c>
      <c r="K3238" t="s">
        <v>2392</v>
      </c>
      <c r="L3238" t="s">
        <v>27</v>
      </c>
      <c r="M3238" t="b">
        <v>0</v>
      </c>
      <c r="N3238" t="s">
        <v>25</v>
      </c>
      <c r="O3238">
        <v>59516</v>
      </c>
      <c r="P3238">
        <v>1952478</v>
      </c>
      <c r="Q3238" t="b">
        <v>0</v>
      </c>
      <c r="R3238">
        <v>20171011</v>
      </c>
    </row>
    <row r="3239" spans="1:18" hidden="1" x14ac:dyDescent="0.25">
      <c r="A3239">
        <v>2016</v>
      </c>
      <c r="B3239" t="s">
        <v>367</v>
      </c>
      <c r="C3239" t="s">
        <v>368</v>
      </c>
      <c r="D3239">
        <v>41</v>
      </c>
      <c r="E3239">
        <v>92</v>
      </c>
      <c r="F3239">
        <v>72</v>
      </c>
      <c r="G3239" t="s">
        <v>20</v>
      </c>
      <c r="H3239" t="s">
        <v>21</v>
      </c>
      <c r="I3239" t="s">
        <v>22</v>
      </c>
      <c r="J3239" t="b">
        <v>0</v>
      </c>
      <c r="K3239" t="s">
        <v>2393</v>
      </c>
      <c r="L3239" t="s">
        <v>24</v>
      </c>
      <c r="M3239" t="b">
        <v>0</v>
      </c>
      <c r="N3239" t="s">
        <v>25</v>
      </c>
      <c r="O3239">
        <v>651106</v>
      </c>
      <c r="P3239">
        <v>1952478</v>
      </c>
      <c r="Q3239" t="b">
        <v>0</v>
      </c>
      <c r="R3239">
        <v>20171011</v>
      </c>
    </row>
    <row r="3240" spans="1:18" hidden="1" x14ac:dyDescent="0.25">
      <c r="A3240">
        <v>2016</v>
      </c>
      <c r="B3240" t="s">
        <v>367</v>
      </c>
      <c r="C3240" t="s">
        <v>368</v>
      </c>
      <c r="D3240">
        <v>41</v>
      </c>
      <c r="E3240">
        <v>92</v>
      </c>
      <c r="F3240">
        <v>72</v>
      </c>
      <c r="G3240" t="s">
        <v>20</v>
      </c>
      <c r="H3240" t="s">
        <v>21</v>
      </c>
      <c r="I3240" t="s">
        <v>22</v>
      </c>
      <c r="J3240" t="b">
        <v>0</v>
      </c>
      <c r="K3240" t="s">
        <v>2394</v>
      </c>
      <c r="L3240" t="s">
        <v>31</v>
      </c>
      <c r="M3240" t="b">
        <v>0</v>
      </c>
      <c r="N3240" t="s">
        <v>25</v>
      </c>
      <c r="O3240">
        <v>23941</v>
      </c>
      <c r="P3240">
        <v>1952478</v>
      </c>
      <c r="Q3240" t="b">
        <v>0</v>
      </c>
      <c r="R3240">
        <v>20171011</v>
      </c>
    </row>
    <row r="3241" spans="1:18" hidden="1" x14ac:dyDescent="0.25">
      <c r="A3241">
        <v>2016</v>
      </c>
      <c r="B3241" t="s">
        <v>175</v>
      </c>
      <c r="C3241" t="s">
        <v>176</v>
      </c>
      <c r="D3241">
        <v>42</v>
      </c>
      <c r="E3241">
        <v>23</v>
      </c>
      <c r="F3241">
        <v>14</v>
      </c>
      <c r="G3241" t="s">
        <v>20</v>
      </c>
      <c r="H3241" t="s">
        <v>21</v>
      </c>
      <c r="I3241" t="s">
        <v>22</v>
      </c>
      <c r="J3241" t="b">
        <v>0</v>
      </c>
      <c r="K3241" t="s">
        <v>2395</v>
      </c>
      <c r="L3241" t="s">
        <v>29</v>
      </c>
      <c r="M3241" t="b">
        <v>0</v>
      </c>
      <c r="N3241" t="s">
        <v>25</v>
      </c>
      <c r="O3241">
        <v>2865012</v>
      </c>
      <c r="P3241">
        <v>6051856</v>
      </c>
      <c r="Q3241" t="b">
        <v>0</v>
      </c>
      <c r="R3241">
        <v>20171011</v>
      </c>
    </row>
    <row r="3242" spans="1:18" hidden="1" x14ac:dyDescent="0.25">
      <c r="A3242">
        <v>2016</v>
      </c>
      <c r="B3242" t="s">
        <v>175</v>
      </c>
      <c r="C3242" t="s">
        <v>176</v>
      </c>
      <c r="D3242">
        <v>42</v>
      </c>
      <c r="E3242">
        <v>23</v>
      </c>
      <c r="F3242">
        <v>14</v>
      </c>
      <c r="G3242" t="s">
        <v>20</v>
      </c>
      <c r="H3242" t="s">
        <v>21</v>
      </c>
      <c r="I3242" t="s">
        <v>22</v>
      </c>
      <c r="J3242" t="b">
        <v>0</v>
      </c>
      <c r="K3242" t="s">
        <v>2396</v>
      </c>
      <c r="L3242" t="s">
        <v>31</v>
      </c>
      <c r="M3242" t="b">
        <v>0</v>
      </c>
      <c r="N3242" t="s">
        <v>25</v>
      </c>
      <c r="O3242">
        <v>235142</v>
      </c>
      <c r="P3242">
        <v>6051856</v>
      </c>
      <c r="Q3242" t="b">
        <v>0</v>
      </c>
      <c r="R3242">
        <v>20171011</v>
      </c>
    </row>
    <row r="3243" spans="1:18" hidden="1" x14ac:dyDescent="0.25">
      <c r="A3243">
        <v>2016</v>
      </c>
      <c r="B3243" t="s">
        <v>175</v>
      </c>
      <c r="C3243" t="s">
        <v>176</v>
      </c>
      <c r="D3243">
        <v>42</v>
      </c>
      <c r="E3243">
        <v>23</v>
      </c>
      <c r="F3243">
        <v>14</v>
      </c>
      <c r="G3243" t="s">
        <v>20</v>
      </c>
      <c r="H3243" t="s">
        <v>21</v>
      </c>
      <c r="I3243" t="s">
        <v>22</v>
      </c>
      <c r="J3243" t="b">
        <v>0</v>
      </c>
      <c r="K3243" t="s">
        <v>2397</v>
      </c>
      <c r="L3243" t="s">
        <v>24</v>
      </c>
      <c r="M3243" t="b">
        <v>0</v>
      </c>
      <c r="N3243" t="s">
        <v>25</v>
      </c>
      <c r="O3243">
        <v>2951702</v>
      </c>
      <c r="P3243">
        <v>6051856</v>
      </c>
      <c r="Q3243" t="b">
        <v>0</v>
      </c>
      <c r="R3243">
        <v>20171011</v>
      </c>
    </row>
    <row r="3244" spans="1:18" hidden="1" x14ac:dyDescent="0.25">
      <c r="A3244">
        <v>2016</v>
      </c>
      <c r="B3244" t="s">
        <v>373</v>
      </c>
      <c r="C3244" t="s">
        <v>374</v>
      </c>
      <c r="D3244">
        <v>45</v>
      </c>
      <c r="E3244">
        <v>57</v>
      </c>
      <c r="F3244">
        <v>48</v>
      </c>
      <c r="G3244" t="s">
        <v>20</v>
      </c>
      <c r="H3244" t="s">
        <v>21</v>
      </c>
      <c r="I3244" t="s">
        <v>22</v>
      </c>
      <c r="J3244" t="b">
        <v>0</v>
      </c>
      <c r="K3244" t="s">
        <v>2398</v>
      </c>
      <c r="L3244" t="s">
        <v>29</v>
      </c>
      <c r="M3244" t="b">
        <v>0</v>
      </c>
      <c r="N3244" t="s">
        <v>25</v>
      </c>
      <c r="O3244">
        <v>704540</v>
      </c>
      <c r="P3244">
        <v>2049893</v>
      </c>
      <c r="Q3244" t="b">
        <v>0</v>
      </c>
      <c r="R3244">
        <v>20171011</v>
      </c>
    </row>
    <row r="3245" spans="1:18" hidden="1" x14ac:dyDescent="0.25">
      <c r="A3245">
        <v>2016</v>
      </c>
      <c r="B3245" t="s">
        <v>373</v>
      </c>
      <c r="C3245" t="s">
        <v>374</v>
      </c>
      <c r="D3245">
        <v>45</v>
      </c>
      <c r="E3245">
        <v>57</v>
      </c>
      <c r="F3245">
        <v>48</v>
      </c>
      <c r="G3245" t="s">
        <v>20</v>
      </c>
      <c r="H3245" t="s">
        <v>21</v>
      </c>
      <c r="I3245" t="s">
        <v>22</v>
      </c>
      <c r="J3245" t="b">
        <v>0</v>
      </c>
      <c r="K3245" t="s">
        <v>2399</v>
      </c>
      <c r="L3245" t="s">
        <v>31</v>
      </c>
      <c r="M3245" t="b">
        <v>0</v>
      </c>
      <c r="N3245" t="s">
        <v>25</v>
      </c>
      <c r="O3245">
        <v>24830</v>
      </c>
      <c r="P3245">
        <v>2049893</v>
      </c>
      <c r="Q3245" t="b">
        <v>0</v>
      </c>
      <c r="R3245">
        <v>20171011</v>
      </c>
    </row>
    <row r="3246" spans="1:18" hidden="1" x14ac:dyDescent="0.25">
      <c r="A3246">
        <v>2016</v>
      </c>
      <c r="B3246" t="s">
        <v>373</v>
      </c>
      <c r="C3246" t="s">
        <v>374</v>
      </c>
      <c r="D3246">
        <v>45</v>
      </c>
      <c r="E3246">
        <v>57</v>
      </c>
      <c r="F3246">
        <v>48</v>
      </c>
      <c r="G3246" t="s">
        <v>20</v>
      </c>
      <c r="H3246" t="s">
        <v>21</v>
      </c>
      <c r="I3246" t="s">
        <v>22</v>
      </c>
      <c r="J3246" t="b">
        <v>0</v>
      </c>
      <c r="K3246" t="s">
        <v>2398</v>
      </c>
      <c r="L3246" t="s">
        <v>1491</v>
      </c>
      <c r="M3246" t="b">
        <v>0</v>
      </c>
      <c r="N3246" t="s">
        <v>25</v>
      </c>
      <c r="O3246">
        <v>37610</v>
      </c>
      <c r="P3246">
        <v>2049893</v>
      </c>
      <c r="Q3246" t="b">
        <v>0</v>
      </c>
      <c r="R3246">
        <v>20171011</v>
      </c>
    </row>
    <row r="3247" spans="1:18" hidden="1" x14ac:dyDescent="0.25">
      <c r="A3247">
        <v>2016</v>
      </c>
      <c r="B3247" t="s">
        <v>373</v>
      </c>
      <c r="C3247" t="s">
        <v>374</v>
      </c>
      <c r="D3247">
        <v>45</v>
      </c>
      <c r="E3247">
        <v>57</v>
      </c>
      <c r="F3247">
        <v>48</v>
      </c>
      <c r="G3247" t="s">
        <v>20</v>
      </c>
      <c r="H3247" t="s">
        <v>21</v>
      </c>
      <c r="I3247" t="s">
        <v>22</v>
      </c>
      <c r="J3247" t="b">
        <v>0</v>
      </c>
      <c r="K3247" t="s">
        <v>2399</v>
      </c>
      <c r="L3247" t="s">
        <v>182</v>
      </c>
      <c r="M3247" t="b">
        <v>0</v>
      </c>
      <c r="N3247" t="s">
        <v>25</v>
      </c>
      <c r="O3247">
        <v>12652</v>
      </c>
      <c r="P3247">
        <v>2049893</v>
      </c>
      <c r="Q3247" t="b">
        <v>0</v>
      </c>
      <c r="R3247">
        <v>20171011</v>
      </c>
    </row>
    <row r="3248" spans="1:18" hidden="1" x14ac:dyDescent="0.25">
      <c r="A3248">
        <v>2016</v>
      </c>
      <c r="B3248" t="s">
        <v>373</v>
      </c>
      <c r="C3248" t="s">
        <v>374</v>
      </c>
      <c r="D3248">
        <v>45</v>
      </c>
      <c r="E3248">
        <v>57</v>
      </c>
      <c r="F3248">
        <v>48</v>
      </c>
      <c r="G3248" t="s">
        <v>20</v>
      </c>
      <c r="H3248" t="s">
        <v>21</v>
      </c>
      <c r="I3248" t="s">
        <v>22</v>
      </c>
      <c r="J3248" t="b">
        <v>0</v>
      </c>
      <c r="K3248" t="s">
        <v>2263</v>
      </c>
      <c r="L3248" t="s">
        <v>24</v>
      </c>
      <c r="M3248" t="b">
        <v>0</v>
      </c>
      <c r="N3248" t="s">
        <v>25</v>
      </c>
      <c r="O3248">
        <v>1241609</v>
      </c>
      <c r="P3248">
        <v>2049893</v>
      </c>
      <c r="Q3248" t="b">
        <v>0</v>
      </c>
      <c r="R3248">
        <v>20171011</v>
      </c>
    </row>
    <row r="3249" spans="1:18" hidden="1" x14ac:dyDescent="0.25">
      <c r="A3249">
        <v>2016</v>
      </c>
      <c r="B3249" t="s">
        <v>373</v>
      </c>
      <c r="C3249" t="s">
        <v>374</v>
      </c>
      <c r="D3249">
        <v>45</v>
      </c>
      <c r="E3249">
        <v>57</v>
      </c>
      <c r="F3249">
        <v>48</v>
      </c>
      <c r="G3249" t="s">
        <v>20</v>
      </c>
      <c r="H3249" t="s">
        <v>21</v>
      </c>
      <c r="I3249" t="s">
        <v>22</v>
      </c>
      <c r="J3249" t="b">
        <v>0</v>
      </c>
      <c r="K3249" t="s">
        <v>193</v>
      </c>
      <c r="L3249" t="s">
        <v>193</v>
      </c>
      <c r="M3249" t="b">
        <v>1</v>
      </c>
      <c r="N3249" t="s">
        <v>25</v>
      </c>
      <c r="O3249">
        <v>1857</v>
      </c>
      <c r="P3249">
        <v>2049893</v>
      </c>
      <c r="Q3249" t="b">
        <v>0</v>
      </c>
      <c r="R3249">
        <v>20171011</v>
      </c>
    </row>
    <row r="3250" spans="1:18" hidden="1" x14ac:dyDescent="0.25">
      <c r="A3250">
        <v>2016</v>
      </c>
      <c r="B3250" t="s">
        <v>373</v>
      </c>
      <c r="C3250" t="s">
        <v>374</v>
      </c>
      <c r="D3250">
        <v>45</v>
      </c>
      <c r="E3250">
        <v>57</v>
      </c>
      <c r="F3250">
        <v>48</v>
      </c>
      <c r="G3250" t="s">
        <v>20</v>
      </c>
      <c r="H3250" t="s">
        <v>21</v>
      </c>
      <c r="I3250" t="s">
        <v>22</v>
      </c>
      <c r="J3250" t="b">
        <v>0</v>
      </c>
      <c r="K3250" t="s">
        <v>2400</v>
      </c>
      <c r="L3250" t="s">
        <v>53</v>
      </c>
      <c r="M3250" t="b">
        <v>0</v>
      </c>
      <c r="N3250" t="s">
        <v>25</v>
      </c>
      <c r="O3250">
        <v>11923</v>
      </c>
      <c r="P3250">
        <v>2049893</v>
      </c>
      <c r="Q3250" t="b">
        <v>0</v>
      </c>
      <c r="R3250">
        <v>20171011</v>
      </c>
    </row>
    <row r="3251" spans="1:18" hidden="1" x14ac:dyDescent="0.25">
      <c r="A3251">
        <v>2016</v>
      </c>
      <c r="B3251" t="s">
        <v>373</v>
      </c>
      <c r="C3251" t="s">
        <v>374</v>
      </c>
      <c r="D3251">
        <v>45</v>
      </c>
      <c r="E3251">
        <v>57</v>
      </c>
      <c r="F3251">
        <v>48</v>
      </c>
      <c r="G3251" t="s">
        <v>20</v>
      </c>
      <c r="H3251" t="s">
        <v>21</v>
      </c>
      <c r="I3251" t="s">
        <v>22</v>
      </c>
      <c r="J3251" t="b">
        <v>0</v>
      </c>
      <c r="K3251" t="s">
        <v>2398</v>
      </c>
      <c r="L3251" t="s">
        <v>932</v>
      </c>
      <c r="M3251" t="b">
        <v>0</v>
      </c>
      <c r="N3251" t="s">
        <v>25</v>
      </c>
      <c r="O3251">
        <v>14872</v>
      </c>
      <c r="P3251">
        <v>2049893</v>
      </c>
      <c r="Q3251" t="b">
        <v>0</v>
      </c>
      <c r="R3251">
        <v>20171011</v>
      </c>
    </row>
    <row r="3252" spans="1:18" hidden="1" x14ac:dyDescent="0.25">
      <c r="A3252">
        <v>2016</v>
      </c>
      <c r="B3252" t="s">
        <v>377</v>
      </c>
      <c r="C3252" t="s">
        <v>378</v>
      </c>
      <c r="D3252">
        <v>46</v>
      </c>
      <c r="E3252">
        <v>45</v>
      </c>
      <c r="F3252">
        <v>37</v>
      </c>
      <c r="G3252" t="s">
        <v>20</v>
      </c>
      <c r="H3252" t="s">
        <v>21</v>
      </c>
      <c r="I3252" t="s">
        <v>22</v>
      </c>
      <c r="J3252" t="b">
        <v>0</v>
      </c>
      <c r="K3252" t="s">
        <v>2401</v>
      </c>
      <c r="L3252" t="s">
        <v>24</v>
      </c>
      <c r="M3252" t="b">
        <v>0</v>
      </c>
      <c r="N3252" t="s">
        <v>25</v>
      </c>
      <c r="O3252">
        <v>265516</v>
      </c>
      <c r="P3252">
        <v>369656</v>
      </c>
      <c r="Q3252" t="b">
        <v>0</v>
      </c>
      <c r="R3252">
        <v>20171011</v>
      </c>
    </row>
    <row r="3253" spans="1:18" hidden="1" x14ac:dyDescent="0.25">
      <c r="A3253">
        <v>2016</v>
      </c>
      <c r="B3253" t="s">
        <v>377</v>
      </c>
      <c r="C3253" t="s">
        <v>378</v>
      </c>
      <c r="D3253">
        <v>46</v>
      </c>
      <c r="E3253">
        <v>45</v>
      </c>
      <c r="F3253">
        <v>37</v>
      </c>
      <c r="G3253" t="s">
        <v>20</v>
      </c>
      <c r="H3253" t="s">
        <v>21</v>
      </c>
      <c r="I3253" t="s">
        <v>22</v>
      </c>
      <c r="J3253" t="b">
        <v>0</v>
      </c>
      <c r="K3253" t="s">
        <v>2402</v>
      </c>
      <c r="L3253" t="s">
        <v>29</v>
      </c>
      <c r="M3253" t="b">
        <v>0</v>
      </c>
      <c r="N3253" t="s">
        <v>25</v>
      </c>
      <c r="O3253">
        <v>104140</v>
      </c>
      <c r="P3253">
        <v>369656</v>
      </c>
      <c r="Q3253" t="b">
        <v>0</v>
      </c>
      <c r="R3253">
        <v>20171011</v>
      </c>
    </row>
    <row r="3254" spans="1:18" hidden="1" x14ac:dyDescent="0.25">
      <c r="A3254">
        <v>2016</v>
      </c>
      <c r="B3254" t="s">
        <v>203</v>
      </c>
      <c r="C3254" t="s">
        <v>204</v>
      </c>
      <c r="D3254">
        <v>49</v>
      </c>
      <c r="E3254">
        <v>87</v>
      </c>
      <c r="F3254">
        <v>67</v>
      </c>
      <c r="G3254" t="s">
        <v>20</v>
      </c>
      <c r="H3254" t="s">
        <v>21</v>
      </c>
      <c r="I3254" t="s">
        <v>22</v>
      </c>
      <c r="J3254" t="b">
        <v>0</v>
      </c>
      <c r="K3254" t="s">
        <v>2048</v>
      </c>
      <c r="L3254" t="s">
        <v>24</v>
      </c>
      <c r="M3254" t="b">
        <v>0</v>
      </c>
      <c r="N3254" t="s">
        <v>25</v>
      </c>
      <c r="O3254">
        <v>760220</v>
      </c>
      <c r="P3254">
        <v>1115583</v>
      </c>
      <c r="Q3254" t="b">
        <v>0</v>
      </c>
      <c r="R3254">
        <v>20171011</v>
      </c>
    </row>
    <row r="3255" spans="1:18" hidden="1" x14ac:dyDescent="0.25">
      <c r="A3255">
        <v>2016</v>
      </c>
      <c r="B3255" t="s">
        <v>203</v>
      </c>
      <c r="C3255" t="s">
        <v>204</v>
      </c>
      <c r="D3255">
        <v>49</v>
      </c>
      <c r="E3255">
        <v>87</v>
      </c>
      <c r="F3255">
        <v>67</v>
      </c>
      <c r="G3255" t="s">
        <v>20</v>
      </c>
      <c r="H3255" t="s">
        <v>21</v>
      </c>
      <c r="I3255" t="s">
        <v>22</v>
      </c>
      <c r="J3255" t="b">
        <v>0</v>
      </c>
      <c r="K3255" t="s">
        <v>2155</v>
      </c>
      <c r="L3255" t="s">
        <v>57</v>
      </c>
      <c r="M3255" t="b">
        <v>0</v>
      </c>
      <c r="N3255" t="s">
        <v>25</v>
      </c>
      <c r="O3255">
        <v>26166</v>
      </c>
      <c r="P3255">
        <v>1115583</v>
      </c>
      <c r="Q3255" t="b">
        <v>0</v>
      </c>
      <c r="R3255">
        <v>20171011</v>
      </c>
    </row>
    <row r="3256" spans="1:18" hidden="1" x14ac:dyDescent="0.25">
      <c r="A3256">
        <v>2016</v>
      </c>
      <c r="B3256" t="s">
        <v>203</v>
      </c>
      <c r="C3256" t="s">
        <v>204</v>
      </c>
      <c r="D3256">
        <v>49</v>
      </c>
      <c r="E3256">
        <v>87</v>
      </c>
      <c r="F3256">
        <v>67</v>
      </c>
      <c r="G3256" t="s">
        <v>20</v>
      </c>
      <c r="H3256" t="s">
        <v>21</v>
      </c>
      <c r="I3256" t="s">
        <v>22</v>
      </c>
      <c r="J3256" t="b">
        <v>0</v>
      </c>
      <c r="K3256" t="s">
        <v>2403</v>
      </c>
      <c r="L3256" t="s">
        <v>132</v>
      </c>
      <c r="M3256" t="b">
        <v>0</v>
      </c>
      <c r="N3256" t="s">
        <v>25</v>
      </c>
      <c r="O3256">
        <v>27339</v>
      </c>
      <c r="P3256">
        <v>1115583</v>
      </c>
      <c r="Q3256" t="b">
        <v>0</v>
      </c>
      <c r="R3256">
        <v>20171011</v>
      </c>
    </row>
    <row r="3257" spans="1:18" hidden="1" x14ac:dyDescent="0.25">
      <c r="A3257">
        <v>2016</v>
      </c>
      <c r="B3257" t="s">
        <v>203</v>
      </c>
      <c r="C3257" t="s">
        <v>204</v>
      </c>
      <c r="D3257">
        <v>49</v>
      </c>
      <c r="E3257">
        <v>87</v>
      </c>
      <c r="F3257">
        <v>67</v>
      </c>
      <c r="G3257" t="s">
        <v>20</v>
      </c>
      <c r="H3257" t="s">
        <v>21</v>
      </c>
      <c r="I3257" t="s">
        <v>22</v>
      </c>
      <c r="J3257" t="b">
        <v>0</v>
      </c>
      <c r="K3257" t="s">
        <v>2404</v>
      </c>
      <c r="L3257" t="s">
        <v>29</v>
      </c>
      <c r="M3257" t="b">
        <v>0</v>
      </c>
      <c r="N3257" t="s">
        <v>25</v>
      </c>
      <c r="O3257">
        <v>301858</v>
      </c>
      <c r="P3257">
        <v>1115583</v>
      </c>
      <c r="Q3257" t="b">
        <v>0</v>
      </c>
      <c r="R3257">
        <v>20171011</v>
      </c>
    </row>
    <row r="3258" spans="1:18" hidden="1" x14ac:dyDescent="0.25">
      <c r="A3258">
        <v>2016</v>
      </c>
      <c r="B3258" t="s">
        <v>209</v>
      </c>
      <c r="C3258" t="s">
        <v>210</v>
      </c>
      <c r="D3258">
        <v>50</v>
      </c>
      <c r="E3258">
        <v>13</v>
      </c>
      <c r="F3258">
        <v>6</v>
      </c>
      <c r="G3258" t="s">
        <v>20</v>
      </c>
      <c r="H3258" t="s">
        <v>21</v>
      </c>
      <c r="I3258" t="s">
        <v>22</v>
      </c>
      <c r="J3258" t="b">
        <v>0</v>
      </c>
      <c r="K3258" t="s">
        <v>2378</v>
      </c>
      <c r="M3258" t="b">
        <v>0</v>
      </c>
      <c r="N3258" t="s">
        <v>25</v>
      </c>
      <c r="O3258">
        <v>466</v>
      </c>
      <c r="P3258">
        <v>320467</v>
      </c>
      <c r="Q3258" t="b">
        <v>0</v>
      </c>
      <c r="R3258">
        <v>20171011</v>
      </c>
    </row>
    <row r="3259" spans="1:18" hidden="1" x14ac:dyDescent="0.25">
      <c r="A3259">
        <v>2016</v>
      </c>
      <c r="B3259" t="s">
        <v>209</v>
      </c>
      <c r="C3259" t="s">
        <v>210</v>
      </c>
      <c r="D3259">
        <v>50</v>
      </c>
      <c r="E3259">
        <v>13</v>
      </c>
      <c r="F3259">
        <v>6</v>
      </c>
      <c r="G3259" t="s">
        <v>20</v>
      </c>
      <c r="H3259" t="s">
        <v>21</v>
      </c>
      <c r="I3259" t="s">
        <v>22</v>
      </c>
      <c r="J3259" t="b">
        <v>0</v>
      </c>
      <c r="K3259" t="s">
        <v>2405</v>
      </c>
      <c r="L3259" t="s">
        <v>24</v>
      </c>
      <c r="M3259" t="b">
        <v>0</v>
      </c>
      <c r="N3259" t="s">
        <v>25</v>
      </c>
      <c r="O3259">
        <v>103637</v>
      </c>
      <c r="P3259">
        <v>320467</v>
      </c>
      <c r="Q3259" t="b">
        <v>0</v>
      </c>
      <c r="R3259">
        <v>20171011</v>
      </c>
    </row>
    <row r="3260" spans="1:18" hidden="1" x14ac:dyDescent="0.25">
      <c r="A3260">
        <v>2016</v>
      </c>
      <c r="B3260" t="s">
        <v>209</v>
      </c>
      <c r="C3260" t="s">
        <v>210</v>
      </c>
      <c r="D3260">
        <v>50</v>
      </c>
      <c r="E3260">
        <v>13</v>
      </c>
      <c r="F3260">
        <v>6</v>
      </c>
      <c r="G3260" t="s">
        <v>20</v>
      </c>
      <c r="H3260" t="s">
        <v>21</v>
      </c>
      <c r="I3260" t="s">
        <v>22</v>
      </c>
      <c r="J3260" t="b">
        <v>0</v>
      </c>
      <c r="K3260" t="s">
        <v>1727</v>
      </c>
      <c r="L3260" t="s">
        <v>2055</v>
      </c>
      <c r="M3260" t="b">
        <v>0</v>
      </c>
      <c r="N3260" t="s">
        <v>25</v>
      </c>
      <c r="O3260">
        <v>9156</v>
      </c>
      <c r="P3260">
        <v>320467</v>
      </c>
      <c r="Q3260" t="b">
        <v>0</v>
      </c>
      <c r="R3260">
        <v>20171011</v>
      </c>
    </row>
    <row r="3261" spans="1:18" hidden="1" x14ac:dyDescent="0.25">
      <c r="A3261">
        <v>2016</v>
      </c>
      <c r="B3261" t="s">
        <v>209</v>
      </c>
      <c r="C3261" t="s">
        <v>210</v>
      </c>
      <c r="D3261">
        <v>50</v>
      </c>
      <c r="E3261">
        <v>13</v>
      </c>
      <c r="F3261">
        <v>6</v>
      </c>
      <c r="G3261" t="s">
        <v>20</v>
      </c>
      <c r="H3261" t="s">
        <v>21</v>
      </c>
      <c r="I3261" t="s">
        <v>22</v>
      </c>
      <c r="J3261" t="b">
        <v>0</v>
      </c>
      <c r="K3261" t="s">
        <v>2406</v>
      </c>
      <c r="L3261" t="s">
        <v>27</v>
      </c>
      <c r="M3261" t="b">
        <v>0</v>
      </c>
      <c r="N3261" t="s">
        <v>25</v>
      </c>
      <c r="O3261">
        <v>5223</v>
      </c>
      <c r="P3261">
        <v>320467</v>
      </c>
      <c r="Q3261" t="b">
        <v>0</v>
      </c>
      <c r="R3261">
        <v>20171011</v>
      </c>
    </row>
    <row r="3262" spans="1:18" hidden="1" x14ac:dyDescent="0.25">
      <c r="A3262">
        <v>2016</v>
      </c>
      <c r="B3262" t="s">
        <v>209</v>
      </c>
      <c r="C3262" t="s">
        <v>210</v>
      </c>
      <c r="D3262">
        <v>50</v>
      </c>
      <c r="E3262">
        <v>13</v>
      </c>
      <c r="F3262">
        <v>6</v>
      </c>
      <c r="G3262" t="s">
        <v>20</v>
      </c>
      <c r="H3262" t="s">
        <v>21</v>
      </c>
      <c r="I3262" t="s">
        <v>22</v>
      </c>
      <c r="J3262" t="b">
        <v>0</v>
      </c>
      <c r="K3262" t="s">
        <v>1822</v>
      </c>
      <c r="L3262" t="s">
        <v>214</v>
      </c>
      <c r="M3262" t="b">
        <v>0</v>
      </c>
      <c r="N3262" t="s">
        <v>25</v>
      </c>
      <c r="O3262">
        <v>3241</v>
      </c>
      <c r="P3262">
        <v>320467</v>
      </c>
      <c r="Q3262" t="b">
        <v>0</v>
      </c>
      <c r="R3262">
        <v>20171011</v>
      </c>
    </row>
    <row r="3263" spans="1:18" hidden="1" x14ac:dyDescent="0.25">
      <c r="A3263">
        <v>2016</v>
      </c>
      <c r="B3263" t="s">
        <v>209</v>
      </c>
      <c r="C3263" t="s">
        <v>210</v>
      </c>
      <c r="D3263">
        <v>50</v>
      </c>
      <c r="E3263">
        <v>13</v>
      </c>
      <c r="F3263">
        <v>6</v>
      </c>
      <c r="G3263" t="s">
        <v>20</v>
      </c>
      <c r="H3263" t="s">
        <v>21</v>
      </c>
      <c r="I3263" t="s">
        <v>22</v>
      </c>
      <c r="J3263" t="b">
        <v>0</v>
      </c>
      <c r="K3263" t="s">
        <v>1467</v>
      </c>
      <c r="M3263" t="b">
        <v>0</v>
      </c>
      <c r="N3263" t="s">
        <v>25</v>
      </c>
      <c r="O3263">
        <v>6192</v>
      </c>
      <c r="P3263">
        <v>320467</v>
      </c>
      <c r="Q3263" t="b">
        <v>0</v>
      </c>
      <c r="R3263">
        <v>20171011</v>
      </c>
    </row>
    <row r="3264" spans="1:18" hidden="1" x14ac:dyDescent="0.25">
      <c r="A3264">
        <v>2016</v>
      </c>
      <c r="B3264" t="s">
        <v>209</v>
      </c>
      <c r="C3264" t="s">
        <v>210</v>
      </c>
      <c r="D3264">
        <v>50</v>
      </c>
      <c r="E3264">
        <v>13</v>
      </c>
      <c r="F3264">
        <v>6</v>
      </c>
      <c r="G3264" t="s">
        <v>20</v>
      </c>
      <c r="H3264" t="s">
        <v>21</v>
      </c>
      <c r="I3264" t="s">
        <v>22</v>
      </c>
      <c r="J3264" t="b">
        <v>0</v>
      </c>
      <c r="K3264" t="s">
        <v>193</v>
      </c>
      <c r="L3264" t="s">
        <v>193</v>
      </c>
      <c r="M3264" t="b">
        <v>1</v>
      </c>
      <c r="N3264" t="s">
        <v>25</v>
      </c>
      <c r="O3264">
        <v>309</v>
      </c>
      <c r="P3264">
        <v>320467</v>
      </c>
      <c r="Q3264" t="b">
        <v>0</v>
      </c>
      <c r="R3264">
        <v>20171011</v>
      </c>
    </row>
    <row r="3265" spans="1:18" hidden="1" x14ac:dyDescent="0.25">
      <c r="A3265">
        <v>2016</v>
      </c>
      <c r="B3265" t="s">
        <v>209</v>
      </c>
      <c r="C3265" t="s">
        <v>210</v>
      </c>
      <c r="D3265">
        <v>50</v>
      </c>
      <c r="E3265">
        <v>13</v>
      </c>
      <c r="F3265">
        <v>6</v>
      </c>
      <c r="G3265" t="s">
        <v>20</v>
      </c>
      <c r="H3265" t="s">
        <v>21</v>
      </c>
      <c r="I3265" t="s">
        <v>22</v>
      </c>
      <c r="J3265" t="b">
        <v>0</v>
      </c>
      <c r="K3265" t="s">
        <v>514</v>
      </c>
      <c r="L3265" t="s">
        <v>29</v>
      </c>
      <c r="M3265" t="b">
        <v>0</v>
      </c>
      <c r="N3265" t="s">
        <v>25</v>
      </c>
      <c r="O3265">
        <v>192243</v>
      </c>
      <c r="P3265">
        <v>320467</v>
      </c>
      <c r="Q3265" t="b">
        <v>0</v>
      </c>
      <c r="R3265">
        <v>20171011</v>
      </c>
    </row>
    <row r="3266" spans="1:18" hidden="1" x14ac:dyDescent="0.25">
      <c r="A3266">
        <v>2016</v>
      </c>
      <c r="B3266" t="s">
        <v>220</v>
      </c>
      <c r="C3266" t="s">
        <v>221</v>
      </c>
      <c r="D3266">
        <v>53</v>
      </c>
      <c r="E3266">
        <v>91</v>
      </c>
      <c r="F3266">
        <v>73</v>
      </c>
      <c r="G3266" t="s">
        <v>20</v>
      </c>
      <c r="H3266" t="s">
        <v>21</v>
      </c>
      <c r="I3266" t="s">
        <v>22</v>
      </c>
      <c r="J3266" t="b">
        <v>0</v>
      </c>
      <c r="K3266" t="s">
        <v>2407</v>
      </c>
      <c r="L3266" t="s">
        <v>24</v>
      </c>
      <c r="M3266" t="b">
        <v>0</v>
      </c>
      <c r="N3266" t="s">
        <v>25</v>
      </c>
      <c r="O3266">
        <v>1329338</v>
      </c>
      <c r="P3266">
        <v>3243317</v>
      </c>
      <c r="Q3266" t="b">
        <v>0</v>
      </c>
      <c r="R3266">
        <v>20171011</v>
      </c>
    </row>
    <row r="3267" spans="1:18" hidden="1" x14ac:dyDescent="0.25">
      <c r="A3267">
        <v>2016</v>
      </c>
      <c r="B3267" t="s">
        <v>220</v>
      </c>
      <c r="C3267" t="s">
        <v>221</v>
      </c>
      <c r="D3267">
        <v>53</v>
      </c>
      <c r="E3267">
        <v>91</v>
      </c>
      <c r="F3267">
        <v>73</v>
      </c>
      <c r="G3267" t="s">
        <v>20</v>
      </c>
      <c r="H3267" t="s">
        <v>21</v>
      </c>
      <c r="I3267" t="s">
        <v>22</v>
      </c>
      <c r="J3267" t="b">
        <v>0</v>
      </c>
      <c r="K3267" t="s">
        <v>1046</v>
      </c>
      <c r="L3267" t="s">
        <v>29</v>
      </c>
      <c r="M3267" t="b">
        <v>0</v>
      </c>
      <c r="N3267" t="s">
        <v>25</v>
      </c>
      <c r="O3267">
        <v>1913979</v>
      </c>
      <c r="P3267">
        <v>3243317</v>
      </c>
      <c r="Q3267" t="b">
        <v>0</v>
      </c>
      <c r="R3267">
        <v>20171011</v>
      </c>
    </row>
    <row r="3268" spans="1:18" hidden="1" x14ac:dyDescent="0.25">
      <c r="A3268">
        <v>2016</v>
      </c>
      <c r="B3268" t="s">
        <v>231</v>
      </c>
      <c r="C3268" t="s">
        <v>232</v>
      </c>
      <c r="D3268">
        <v>55</v>
      </c>
      <c r="E3268">
        <v>35</v>
      </c>
      <c r="F3268">
        <v>25</v>
      </c>
      <c r="G3268" t="s">
        <v>20</v>
      </c>
      <c r="H3268" t="s">
        <v>21</v>
      </c>
      <c r="I3268" t="s">
        <v>22</v>
      </c>
      <c r="J3268" t="b">
        <v>0</v>
      </c>
      <c r="K3268" t="s">
        <v>2408</v>
      </c>
      <c r="L3268" t="s">
        <v>29</v>
      </c>
      <c r="M3268" t="b">
        <v>0</v>
      </c>
      <c r="N3268" t="s">
        <v>25</v>
      </c>
      <c r="O3268">
        <v>1380335</v>
      </c>
      <c r="P3268">
        <v>2948741</v>
      </c>
      <c r="Q3268" t="b">
        <v>0</v>
      </c>
      <c r="R3268">
        <v>20171011</v>
      </c>
    </row>
    <row r="3269" spans="1:18" hidden="1" x14ac:dyDescent="0.25">
      <c r="A3269">
        <v>2016</v>
      </c>
      <c r="B3269" t="s">
        <v>231</v>
      </c>
      <c r="C3269" t="s">
        <v>232</v>
      </c>
      <c r="D3269">
        <v>55</v>
      </c>
      <c r="E3269">
        <v>35</v>
      </c>
      <c r="F3269">
        <v>25</v>
      </c>
      <c r="G3269" t="s">
        <v>20</v>
      </c>
      <c r="H3269" t="s">
        <v>21</v>
      </c>
      <c r="I3269" t="s">
        <v>22</v>
      </c>
      <c r="J3269" t="b">
        <v>0</v>
      </c>
      <c r="K3269" t="s">
        <v>2409</v>
      </c>
      <c r="L3269" t="s">
        <v>31</v>
      </c>
      <c r="M3269" t="b">
        <v>0</v>
      </c>
      <c r="N3269" t="s">
        <v>25</v>
      </c>
      <c r="O3269">
        <v>87531</v>
      </c>
      <c r="P3269">
        <v>2948741</v>
      </c>
      <c r="Q3269" t="b">
        <v>0</v>
      </c>
      <c r="R3269">
        <v>20171011</v>
      </c>
    </row>
    <row r="3270" spans="1:18" hidden="1" x14ac:dyDescent="0.25">
      <c r="A3270">
        <v>2016</v>
      </c>
      <c r="B3270" t="s">
        <v>231</v>
      </c>
      <c r="C3270" t="s">
        <v>232</v>
      </c>
      <c r="D3270">
        <v>55</v>
      </c>
      <c r="E3270">
        <v>35</v>
      </c>
      <c r="F3270">
        <v>25</v>
      </c>
      <c r="G3270" t="s">
        <v>20</v>
      </c>
      <c r="H3270" t="s">
        <v>21</v>
      </c>
      <c r="I3270" t="s">
        <v>22</v>
      </c>
      <c r="J3270" t="b">
        <v>0</v>
      </c>
      <c r="K3270" t="s">
        <v>193</v>
      </c>
      <c r="L3270" t="s">
        <v>193</v>
      </c>
      <c r="M3270" t="b">
        <v>1</v>
      </c>
      <c r="N3270" t="s">
        <v>25</v>
      </c>
      <c r="O3270">
        <v>8</v>
      </c>
      <c r="P3270">
        <v>2948741</v>
      </c>
      <c r="Q3270" t="b">
        <v>0</v>
      </c>
      <c r="R3270">
        <v>20171011</v>
      </c>
    </row>
    <row r="3271" spans="1:18" hidden="1" x14ac:dyDescent="0.25">
      <c r="A3271">
        <v>2016</v>
      </c>
      <c r="B3271" t="s">
        <v>231</v>
      </c>
      <c r="C3271" t="s">
        <v>232</v>
      </c>
      <c r="D3271">
        <v>55</v>
      </c>
      <c r="E3271">
        <v>35</v>
      </c>
      <c r="F3271">
        <v>25</v>
      </c>
      <c r="G3271" t="s">
        <v>20</v>
      </c>
      <c r="H3271" t="s">
        <v>21</v>
      </c>
      <c r="I3271" t="s">
        <v>22</v>
      </c>
      <c r="J3271" t="b">
        <v>0</v>
      </c>
      <c r="K3271" t="s">
        <v>2064</v>
      </c>
      <c r="L3271" t="s">
        <v>24</v>
      </c>
      <c r="M3271" t="b">
        <v>0</v>
      </c>
      <c r="N3271" t="s">
        <v>25</v>
      </c>
      <c r="O3271">
        <v>1479471</v>
      </c>
      <c r="P3271">
        <v>2948741</v>
      </c>
      <c r="Q3271" t="b">
        <v>0</v>
      </c>
      <c r="R3271">
        <v>20171011</v>
      </c>
    </row>
    <row r="3272" spans="1:18" hidden="1" x14ac:dyDescent="0.25">
      <c r="A3272">
        <v>2016</v>
      </c>
      <c r="B3272" t="s">
        <v>231</v>
      </c>
      <c r="C3272" t="s">
        <v>232</v>
      </c>
      <c r="D3272">
        <v>55</v>
      </c>
      <c r="E3272">
        <v>35</v>
      </c>
      <c r="F3272">
        <v>25</v>
      </c>
      <c r="G3272" t="s">
        <v>20</v>
      </c>
      <c r="H3272" t="s">
        <v>21</v>
      </c>
      <c r="I3272" t="s">
        <v>22</v>
      </c>
      <c r="J3272" t="b">
        <v>0</v>
      </c>
      <c r="K3272" t="s">
        <v>45</v>
      </c>
      <c r="M3272" t="b">
        <v>0</v>
      </c>
      <c r="N3272" t="s">
        <v>25</v>
      </c>
      <c r="O3272">
        <v>1396</v>
      </c>
      <c r="P3272">
        <v>2948741</v>
      </c>
      <c r="Q3272" t="b">
        <v>0</v>
      </c>
      <c r="R3272">
        <v>20171011</v>
      </c>
    </row>
    <row r="3273" spans="1:18" hidden="1" x14ac:dyDescent="0.25">
      <c r="A3273">
        <v>2018</v>
      </c>
      <c r="B3273" t="s">
        <v>18</v>
      </c>
      <c r="C3273" t="s">
        <v>19</v>
      </c>
      <c r="D3273">
        <v>4</v>
      </c>
      <c r="E3273">
        <v>86</v>
      </c>
      <c r="F3273">
        <v>61</v>
      </c>
      <c r="G3273" t="s">
        <v>20</v>
      </c>
      <c r="H3273" t="s">
        <v>21</v>
      </c>
      <c r="I3273" t="s">
        <v>22</v>
      </c>
      <c r="J3273" t="b">
        <v>0</v>
      </c>
      <c r="K3273" t="s">
        <v>2410</v>
      </c>
      <c r="L3273" t="s">
        <v>24</v>
      </c>
      <c r="M3273" t="b">
        <v>0</v>
      </c>
      <c r="N3273" t="s">
        <v>25</v>
      </c>
      <c r="O3273">
        <v>1135200</v>
      </c>
      <c r="P3273">
        <v>2384308</v>
      </c>
      <c r="Q3273" t="b">
        <v>0</v>
      </c>
      <c r="R3273">
        <v>20190110</v>
      </c>
    </row>
    <row r="3274" spans="1:18" hidden="1" x14ac:dyDescent="0.25">
      <c r="A3274">
        <v>2018</v>
      </c>
      <c r="B3274" t="s">
        <v>18</v>
      </c>
      <c r="C3274" t="s">
        <v>19</v>
      </c>
      <c r="D3274">
        <v>4</v>
      </c>
      <c r="E3274">
        <v>86</v>
      </c>
      <c r="F3274">
        <v>61</v>
      </c>
      <c r="G3274" t="s">
        <v>20</v>
      </c>
      <c r="H3274" t="s">
        <v>21</v>
      </c>
      <c r="I3274" t="s">
        <v>22</v>
      </c>
      <c r="J3274" t="b">
        <v>0</v>
      </c>
      <c r="K3274" t="s">
        <v>2411</v>
      </c>
      <c r="L3274" t="s">
        <v>29</v>
      </c>
      <c r="M3274" t="b">
        <v>0</v>
      </c>
      <c r="N3274" t="s">
        <v>25</v>
      </c>
      <c r="O3274">
        <v>1191100</v>
      </c>
      <c r="P3274">
        <v>2384308</v>
      </c>
      <c r="Q3274" t="b">
        <v>0</v>
      </c>
      <c r="R3274">
        <v>20190110</v>
      </c>
    </row>
    <row r="3275" spans="1:18" hidden="1" x14ac:dyDescent="0.25">
      <c r="A3275">
        <v>2018</v>
      </c>
      <c r="B3275" t="s">
        <v>18</v>
      </c>
      <c r="C3275" t="s">
        <v>19</v>
      </c>
      <c r="D3275">
        <v>4</v>
      </c>
      <c r="E3275">
        <v>86</v>
      </c>
      <c r="F3275">
        <v>61</v>
      </c>
      <c r="G3275" t="s">
        <v>20</v>
      </c>
      <c r="H3275" t="s">
        <v>21</v>
      </c>
      <c r="I3275" t="s">
        <v>22</v>
      </c>
      <c r="J3275" t="b">
        <v>0</v>
      </c>
      <c r="K3275" t="s">
        <v>2412</v>
      </c>
      <c r="L3275" t="s">
        <v>932</v>
      </c>
      <c r="M3275" t="b">
        <v>0</v>
      </c>
      <c r="N3275" t="s">
        <v>25</v>
      </c>
      <c r="O3275">
        <v>57442</v>
      </c>
      <c r="P3275">
        <v>2384308</v>
      </c>
      <c r="Q3275" t="b">
        <v>0</v>
      </c>
      <c r="R3275">
        <v>20190110</v>
      </c>
    </row>
    <row r="3276" spans="1:18" hidden="1" x14ac:dyDescent="0.25">
      <c r="A3276">
        <v>2018</v>
      </c>
      <c r="B3276" t="s">
        <v>18</v>
      </c>
      <c r="C3276" t="s">
        <v>19</v>
      </c>
      <c r="D3276">
        <v>4</v>
      </c>
      <c r="E3276">
        <v>86</v>
      </c>
      <c r="F3276">
        <v>61</v>
      </c>
      <c r="G3276" t="s">
        <v>20</v>
      </c>
      <c r="H3276" t="s">
        <v>21</v>
      </c>
      <c r="I3276" t="s">
        <v>22</v>
      </c>
      <c r="J3276" t="b">
        <v>0</v>
      </c>
      <c r="K3276" t="s">
        <v>193</v>
      </c>
      <c r="L3276" t="s">
        <v>193</v>
      </c>
      <c r="M3276" t="b">
        <v>1</v>
      </c>
      <c r="N3276" t="s">
        <v>25</v>
      </c>
      <c r="O3276">
        <v>566</v>
      </c>
      <c r="P3276">
        <v>2384308</v>
      </c>
      <c r="Q3276" t="b">
        <v>0</v>
      </c>
      <c r="R3276">
        <v>20190110</v>
      </c>
    </row>
    <row r="3277" spans="1:18" hidden="1" x14ac:dyDescent="0.25">
      <c r="A3277">
        <v>2018</v>
      </c>
      <c r="B3277" t="s">
        <v>33</v>
      </c>
      <c r="C3277" t="s">
        <v>34</v>
      </c>
      <c r="D3277">
        <v>6</v>
      </c>
      <c r="E3277">
        <v>93</v>
      </c>
      <c r="F3277">
        <v>71</v>
      </c>
      <c r="G3277" t="s">
        <v>20</v>
      </c>
      <c r="H3277" t="s">
        <v>21</v>
      </c>
      <c r="I3277" t="s">
        <v>22</v>
      </c>
      <c r="J3277" t="b">
        <v>0</v>
      </c>
      <c r="K3277" t="s">
        <v>937</v>
      </c>
      <c r="L3277" t="s">
        <v>29</v>
      </c>
      <c r="M3277" t="b">
        <v>0</v>
      </c>
      <c r="N3277" t="s">
        <v>25</v>
      </c>
      <c r="O3277">
        <v>6019422</v>
      </c>
      <c r="P3277">
        <v>11113364</v>
      </c>
      <c r="Q3277" t="b">
        <v>0</v>
      </c>
      <c r="R3277">
        <v>20190110</v>
      </c>
    </row>
    <row r="3278" spans="1:18" hidden="1" x14ac:dyDescent="0.25">
      <c r="A3278">
        <v>2018</v>
      </c>
      <c r="B3278" t="s">
        <v>33</v>
      </c>
      <c r="C3278" t="s">
        <v>34</v>
      </c>
      <c r="D3278">
        <v>6</v>
      </c>
      <c r="E3278">
        <v>93</v>
      </c>
      <c r="F3278">
        <v>71</v>
      </c>
      <c r="G3278" t="s">
        <v>20</v>
      </c>
      <c r="H3278" t="s">
        <v>21</v>
      </c>
      <c r="I3278" t="s">
        <v>22</v>
      </c>
      <c r="J3278" t="b">
        <v>0</v>
      </c>
      <c r="K3278" t="s">
        <v>2413</v>
      </c>
      <c r="L3278" t="s">
        <v>29</v>
      </c>
      <c r="M3278" t="b">
        <v>0</v>
      </c>
      <c r="N3278" t="s">
        <v>25</v>
      </c>
      <c r="O3278">
        <v>5093942</v>
      </c>
      <c r="P3278">
        <v>11113364</v>
      </c>
      <c r="Q3278" t="b">
        <v>0</v>
      </c>
      <c r="R3278">
        <v>20190110</v>
      </c>
    </row>
    <row r="3279" spans="1:18" hidden="1" x14ac:dyDescent="0.25">
      <c r="A3279">
        <v>2018</v>
      </c>
      <c r="B3279" t="s">
        <v>42</v>
      </c>
      <c r="C3279" t="s">
        <v>43</v>
      </c>
      <c r="D3279">
        <v>9</v>
      </c>
      <c r="E3279">
        <v>16</v>
      </c>
      <c r="F3279">
        <v>1</v>
      </c>
      <c r="G3279" t="s">
        <v>20</v>
      </c>
      <c r="H3279" t="s">
        <v>21</v>
      </c>
      <c r="I3279" t="s">
        <v>22</v>
      </c>
      <c r="J3279" t="b">
        <v>0</v>
      </c>
      <c r="K3279" t="s">
        <v>2414</v>
      </c>
      <c r="L3279" t="s">
        <v>29</v>
      </c>
      <c r="M3279" t="b">
        <v>0</v>
      </c>
      <c r="N3279" t="s">
        <v>25</v>
      </c>
      <c r="O3279">
        <v>787685</v>
      </c>
      <c r="P3279">
        <v>1386840</v>
      </c>
      <c r="Q3279" t="b">
        <v>0</v>
      </c>
      <c r="R3279">
        <v>20190110</v>
      </c>
    </row>
    <row r="3280" spans="1:18" hidden="1" x14ac:dyDescent="0.25">
      <c r="A3280">
        <v>2018</v>
      </c>
      <c r="B3280" t="s">
        <v>42</v>
      </c>
      <c r="C3280" t="s">
        <v>43</v>
      </c>
      <c r="D3280">
        <v>9</v>
      </c>
      <c r="E3280">
        <v>16</v>
      </c>
      <c r="F3280">
        <v>1</v>
      </c>
      <c r="G3280" t="s">
        <v>20</v>
      </c>
      <c r="H3280" t="s">
        <v>21</v>
      </c>
      <c r="I3280" t="s">
        <v>22</v>
      </c>
      <c r="J3280" t="b">
        <v>0</v>
      </c>
      <c r="K3280" t="s">
        <v>2415</v>
      </c>
      <c r="L3280" t="s">
        <v>24</v>
      </c>
      <c r="M3280" t="b">
        <v>0</v>
      </c>
      <c r="N3280" t="s">
        <v>25</v>
      </c>
      <c r="O3280">
        <v>545717</v>
      </c>
      <c r="P3280">
        <v>1386840</v>
      </c>
      <c r="Q3280" t="b">
        <v>0</v>
      </c>
      <c r="R3280">
        <v>20190110</v>
      </c>
    </row>
    <row r="3281" spans="1:18" hidden="1" x14ac:dyDescent="0.25">
      <c r="A3281">
        <v>2018</v>
      </c>
      <c r="B3281" t="s">
        <v>42</v>
      </c>
      <c r="C3281" t="s">
        <v>43</v>
      </c>
      <c r="D3281">
        <v>9</v>
      </c>
      <c r="E3281">
        <v>16</v>
      </c>
      <c r="F3281">
        <v>1</v>
      </c>
      <c r="G3281" t="s">
        <v>20</v>
      </c>
      <c r="H3281" t="s">
        <v>21</v>
      </c>
      <c r="I3281" t="s">
        <v>22</v>
      </c>
      <c r="J3281" t="b">
        <v>0</v>
      </c>
      <c r="K3281" t="s">
        <v>2414</v>
      </c>
      <c r="L3281" t="s">
        <v>1491</v>
      </c>
      <c r="M3281" t="b">
        <v>0</v>
      </c>
      <c r="N3281" t="s">
        <v>25</v>
      </c>
      <c r="O3281">
        <v>37894</v>
      </c>
      <c r="P3281">
        <v>1386840</v>
      </c>
      <c r="Q3281" t="b">
        <v>0</v>
      </c>
      <c r="R3281">
        <v>20190110</v>
      </c>
    </row>
    <row r="3282" spans="1:18" hidden="1" x14ac:dyDescent="0.25">
      <c r="A3282">
        <v>2018</v>
      </c>
      <c r="B3282" t="s">
        <v>42</v>
      </c>
      <c r="C3282" t="s">
        <v>43</v>
      </c>
      <c r="D3282">
        <v>9</v>
      </c>
      <c r="E3282">
        <v>16</v>
      </c>
      <c r="F3282">
        <v>1</v>
      </c>
      <c r="G3282" t="s">
        <v>20</v>
      </c>
      <c r="H3282" t="s">
        <v>21</v>
      </c>
      <c r="I3282" t="s">
        <v>22</v>
      </c>
      <c r="J3282" t="b">
        <v>0</v>
      </c>
      <c r="K3282" t="s">
        <v>2309</v>
      </c>
      <c r="L3282" t="s">
        <v>31</v>
      </c>
      <c r="M3282" t="b">
        <v>0</v>
      </c>
      <c r="N3282" t="s">
        <v>25</v>
      </c>
      <c r="O3282">
        <v>8838</v>
      </c>
      <c r="P3282">
        <v>1386840</v>
      </c>
      <c r="Q3282" t="b">
        <v>0</v>
      </c>
      <c r="R3282">
        <v>20190110</v>
      </c>
    </row>
    <row r="3283" spans="1:18" hidden="1" x14ac:dyDescent="0.25">
      <c r="A3283">
        <v>2018</v>
      </c>
      <c r="B3283" t="s">
        <v>42</v>
      </c>
      <c r="C3283" t="s">
        <v>43</v>
      </c>
      <c r="D3283">
        <v>9</v>
      </c>
      <c r="E3283">
        <v>16</v>
      </c>
      <c r="F3283">
        <v>1</v>
      </c>
      <c r="G3283" t="s">
        <v>20</v>
      </c>
      <c r="H3283" t="s">
        <v>21</v>
      </c>
      <c r="I3283" t="s">
        <v>22</v>
      </c>
      <c r="J3283" t="b">
        <v>0</v>
      </c>
      <c r="K3283" t="s">
        <v>1944</v>
      </c>
      <c r="L3283" t="s">
        <v>932</v>
      </c>
      <c r="M3283" t="b">
        <v>0</v>
      </c>
      <c r="N3283" t="s">
        <v>25</v>
      </c>
      <c r="O3283">
        <v>6618</v>
      </c>
      <c r="P3283">
        <v>1386840</v>
      </c>
      <c r="Q3283" t="b">
        <v>0</v>
      </c>
      <c r="R3283">
        <v>20190110</v>
      </c>
    </row>
    <row r="3284" spans="1:18" hidden="1" x14ac:dyDescent="0.25">
      <c r="A3284">
        <v>2018</v>
      </c>
      <c r="B3284" t="s">
        <v>42</v>
      </c>
      <c r="C3284" t="s">
        <v>43</v>
      </c>
      <c r="D3284">
        <v>9</v>
      </c>
      <c r="E3284">
        <v>16</v>
      </c>
      <c r="F3284">
        <v>1</v>
      </c>
      <c r="G3284" t="s">
        <v>20</v>
      </c>
      <c r="H3284" t="s">
        <v>21</v>
      </c>
      <c r="I3284" t="s">
        <v>22</v>
      </c>
      <c r="J3284" t="b">
        <v>0</v>
      </c>
      <c r="K3284" t="s">
        <v>193</v>
      </c>
      <c r="L3284" t="s">
        <v>193</v>
      </c>
      <c r="M3284" t="b">
        <v>1</v>
      </c>
      <c r="N3284" t="s">
        <v>25</v>
      </c>
      <c r="O3284">
        <v>88</v>
      </c>
      <c r="P3284">
        <v>1386840</v>
      </c>
      <c r="Q3284" t="b">
        <v>0</v>
      </c>
      <c r="R3284">
        <v>20190110</v>
      </c>
    </row>
    <row r="3285" spans="1:18" hidden="1" x14ac:dyDescent="0.25">
      <c r="A3285">
        <v>2018</v>
      </c>
      <c r="B3285" t="s">
        <v>48</v>
      </c>
      <c r="C3285" t="s">
        <v>49</v>
      </c>
      <c r="D3285">
        <v>10</v>
      </c>
      <c r="E3285">
        <v>51</v>
      </c>
      <c r="F3285">
        <v>11</v>
      </c>
      <c r="G3285" t="s">
        <v>20</v>
      </c>
      <c r="H3285" t="s">
        <v>21</v>
      </c>
      <c r="I3285" t="s">
        <v>22</v>
      </c>
      <c r="J3285" t="b">
        <v>0</v>
      </c>
      <c r="K3285" t="s">
        <v>2416</v>
      </c>
      <c r="L3285" t="s">
        <v>29</v>
      </c>
      <c r="M3285" t="b">
        <v>0</v>
      </c>
      <c r="N3285" t="s">
        <v>25</v>
      </c>
      <c r="O3285">
        <v>217385</v>
      </c>
      <c r="P3285">
        <v>362592</v>
      </c>
      <c r="Q3285" t="b">
        <v>0</v>
      </c>
      <c r="R3285">
        <v>20190110</v>
      </c>
    </row>
    <row r="3286" spans="1:18" hidden="1" x14ac:dyDescent="0.25">
      <c r="A3286">
        <v>2018</v>
      </c>
      <c r="B3286" t="s">
        <v>48</v>
      </c>
      <c r="C3286" t="s">
        <v>49</v>
      </c>
      <c r="D3286">
        <v>10</v>
      </c>
      <c r="E3286">
        <v>51</v>
      </c>
      <c r="F3286">
        <v>11</v>
      </c>
      <c r="G3286" t="s">
        <v>20</v>
      </c>
      <c r="H3286" t="s">
        <v>21</v>
      </c>
      <c r="I3286" t="s">
        <v>22</v>
      </c>
      <c r="J3286" t="b">
        <v>0</v>
      </c>
      <c r="K3286" t="s">
        <v>2417</v>
      </c>
      <c r="L3286" t="s">
        <v>24</v>
      </c>
      <c r="M3286" t="b">
        <v>0</v>
      </c>
      <c r="N3286" t="s">
        <v>25</v>
      </c>
      <c r="O3286">
        <v>137127</v>
      </c>
      <c r="P3286">
        <v>362592</v>
      </c>
      <c r="Q3286" t="b">
        <v>0</v>
      </c>
      <c r="R3286">
        <v>20190110</v>
      </c>
    </row>
    <row r="3287" spans="1:18" hidden="1" x14ac:dyDescent="0.25">
      <c r="A3287">
        <v>2018</v>
      </c>
      <c r="B3287" t="s">
        <v>48</v>
      </c>
      <c r="C3287" t="s">
        <v>49</v>
      </c>
      <c r="D3287">
        <v>10</v>
      </c>
      <c r="E3287">
        <v>51</v>
      </c>
      <c r="F3287">
        <v>11</v>
      </c>
      <c r="G3287" t="s">
        <v>20</v>
      </c>
      <c r="H3287" t="s">
        <v>21</v>
      </c>
      <c r="I3287" t="s">
        <v>22</v>
      </c>
      <c r="J3287" t="b">
        <v>0</v>
      </c>
      <c r="K3287" t="s">
        <v>2418</v>
      </c>
      <c r="L3287" t="s">
        <v>932</v>
      </c>
      <c r="M3287" t="b">
        <v>0</v>
      </c>
      <c r="N3287" t="s">
        <v>25</v>
      </c>
      <c r="O3287">
        <v>4170</v>
      </c>
      <c r="P3287">
        <v>362592</v>
      </c>
      <c r="Q3287" t="b">
        <v>0</v>
      </c>
      <c r="R3287">
        <v>20190110</v>
      </c>
    </row>
    <row r="3288" spans="1:18" hidden="1" x14ac:dyDescent="0.25">
      <c r="A3288">
        <v>2018</v>
      </c>
      <c r="B3288" t="s">
        <v>48</v>
      </c>
      <c r="C3288" t="s">
        <v>49</v>
      </c>
      <c r="D3288">
        <v>10</v>
      </c>
      <c r="E3288">
        <v>51</v>
      </c>
      <c r="F3288">
        <v>11</v>
      </c>
      <c r="G3288" t="s">
        <v>20</v>
      </c>
      <c r="H3288" t="s">
        <v>21</v>
      </c>
      <c r="I3288" t="s">
        <v>22</v>
      </c>
      <c r="J3288" t="b">
        <v>0</v>
      </c>
      <c r="K3288" t="s">
        <v>2419</v>
      </c>
      <c r="L3288" t="s">
        <v>31</v>
      </c>
      <c r="M3288" t="b">
        <v>0</v>
      </c>
      <c r="N3288" t="s">
        <v>25</v>
      </c>
      <c r="O3288">
        <v>3910</v>
      </c>
      <c r="P3288">
        <v>362592</v>
      </c>
      <c r="Q3288" t="b">
        <v>0</v>
      </c>
      <c r="R3288">
        <v>20190110</v>
      </c>
    </row>
    <row r="3289" spans="1:18" hidden="1" x14ac:dyDescent="0.25">
      <c r="A3289">
        <v>2018</v>
      </c>
      <c r="B3289" t="s">
        <v>58</v>
      </c>
      <c r="C3289" t="s">
        <v>59</v>
      </c>
      <c r="D3289">
        <v>12</v>
      </c>
      <c r="E3289">
        <v>59</v>
      </c>
      <c r="F3289">
        <v>43</v>
      </c>
      <c r="G3289" t="s">
        <v>20</v>
      </c>
      <c r="H3289" t="s">
        <v>21</v>
      </c>
      <c r="I3289" t="s">
        <v>22</v>
      </c>
      <c r="J3289" t="b">
        <v>0</v>
      </c>
      <c r="K3289" t="s">
        <v>2420</v>
      </c>
      <c r="L3289" t="s">
        <v>24</v>
      </c>
      <c r="M3289" t="b">
        <v>0</v>
      </c>
      <c r="N3289" t="s">
        <v>25</v>
      </c>
      <c r="O3289">
        <v>4099505</v>
      </c>
      <c r="P3289">
        <v>8190005</v>
      </c>
      <c r="Q3289" t="b">
        <v>0</v>
      </c>
      <c r="R3289">
        <v>20190110</v>
      </c>
    </row>
    <row r="3290" spans="1:18" hidden="1" x14ac:dyDescent="0.25">
      <c r="A3290">
        <v>2018</v>
      </c>
      <c r="B3290" t="s">
        <v>58</v>
      </c>
      <c r="C3290" t="s">
        <v>59</v>
      </c>
      <c r="D3290">
        <v>12</v>
      </c>
      <c r="E3290">
        <v>59</v>
      </c>
      <c r="F3290">
        <v>43</v>
      </c>
      <c r="G3290" t="s">
        <v>20</v>
      </c>
      <c r="H3290" t="s">
        <v>21</v>
      </c>
      <c r="I3290" t="s">
        <v>22</v>
      </c>
      <c r="J3290" t="b">
        <v>0</v>
      </c>
      <c r="K3290" t="s">
        <v>1413</v>
      </c>
      <c r="L3290" t="s">
        <v>29</v>
      </c>
      <c r="M3290" t="b">
        <v>0</v>
      </c>
      <c r="N3290" t="s">
        <v>25</v>
      </c>
      <c r="O3290">
        <v>4089472</v>
      </c>
      <c r="P3290">
        <v>8190005</v>
      </c>
      <c r="Q3290" t="b">
        <v>0</v>
      </c>
      <c r="R3290">
        <v>20190110</v>
      </c>
    </row>
    <row r="3291" spans="1:18" hidden="1" x14ac:dyDescent="0.25">
      <c r="A3291">
        <v>2018</v>
      </c>
      <c r="B3291" t="s">
        <v>58</v>
      </c>
      <c r="C3291" t="s">
        <v>59</v>
      </c>
      <c r="D3291">
        <v>12</v>
      </c>
      <c r="E3291">
        <v>59</v>
      </c>
      <c r="F3291">
        <v>43</v>
      </c>
      <c r="G3291" t="s">
        <v>20</v>
      </c>
      <c r="H3291" t="s">
        <v>21</v>
      </c>
      <c r="I3291" t="s">
        <v>22</v>
      </c>
      <c r="J3291" t="b">
        <v>0</v>
      </c>
      <c r="K3291" t="s">
        <v>193</v>
      </c>
      <c r="L3291" t="s">
        <v>193</v>
      </c>
      <c r="M3291" t="b">
        <v>1</v>
      </c>
      <c r="N3291" t="s">
        <v>25</v>
      </c>
      <c r="O3291">
        <v>1028</v>
      </c>
      <c r="P3291">
        <v>8190005</v>
      </c>
      <c r="Q3291" t="b">
        <v>0</v>
      </c>
      <c r="R3291">
        <v>20190110</v>
      </c>
    </row>
    <row r="3292" spans="1:18" hidden="1" x14ac:dyDescent="0.25">
      <c r="A3292">
        <v>2018</v>
      </c>
      <c r="B3292" t="s">
        <v>62</v>
      </c>
      <c r="C3292" t="s">
        <v>63</v>
      </c>
      <c r="D3292">
        <v>15</v>
      </c>
      <c r="E3292">
        <v>95</v>
      </c>
      <c r="F3292">
        <v>82</v>
      </c>
      <c r="G3292" t="s">
        <v>20</v>
      </c>
      <c r="H3292" t="s">
        <v>21</v>
      </c>
      <c r="I3292" t="s">
        <v>22</v>
      </c>
      <c r="J3292" t="b">
        <v>0</v>
      </c>
      <c r="K3292" t="s">
        <v>2079</v>
      </c>
      <c r="L3292" t="s">
        <v>29</v>
      </c>
      <c r="M3292" t="b">
        <v>0</v>
      </c>
      <c r="N3292" t="s">
        <v>25</v>
      </c>
      <c r="O3292">
        <v>276316</v>
      </c>
      <c r="P3292">
        <v>388351</v>
      </c>
      <c r="Q3292" t="b">
        <v>0</v>
      </c>
      <c r="R3292">
        <v>20190110</v>
      </c>
    </row>
    <row r="3293" spans="1:18" hidden="1" x14ac:dyDescent="0.25">
      <c r="A3293">
        <v>2018</v>
      </c>
      <c r="B3293" t="s">
        <v>62</v>
      </c>
      <c r="C3293" t="s">
        <v>63</v>
      </c>
      <c r="D3293">
        <v>15</v>
      </c>
      <c r="E3293">
        <v>95</v>
      </c>
      <c r="F3293">
        <v>82</v>
      </c>
      <c r="G3293" t="s">
        <v>20</v>
      </c>
      <c r="H3293" t="s">
        <v>21</v>
      </c>
      <c r="I3293" t="s">
        <v>22</v>
      </c>
      <c r="J3293" t="b">
        <v>0</v>
      </c>
      <c r="K3293" t="s">
        <v>2421</v>
      </c>
      <c r="L3293" t="s">
        <v>24</v>
      </c>
      <c r="M3293" t="b">
        <v>0</v>
      </c>
      <c r="N3293" t="s">
        <v>25</v>
      </c>
      <c r="O3293">
        <v>112035</v>
      </c>
      <c r="P3293">
        <v>388351</v>
      </c>
      <c r="Q3293" t="b">
        <v>0</v>
      </c>
      <c r="R3293">
        <v>20190110</v>
      </c>
    </row>
    <row r="3294" spans="1:18" hidden="1" x14ac:dyDescent="0.25">
      <c r="A3294">
        <v>2018</v>
      </c>
      <c r="B3294" t="s">
        <v>69</v>
      </c>
      <c r="C3294" t="s">
        <v>70</v>
      </c>
      <c r="D3294">
        <v>18</v>
      </c>
      <c r="E3294">
        <v>32</v>
      </c>
      <c r="F3294">
        <v>22</v>
      </c>
      <c r="G3294" t="s">
        <v>20</v>
      </c>
      <c r="H3294" t="s">
        <v>21</v>
      </c>
      <c r="I3294" t="s">
        <v>22</v>
      </c>
      <c r="J3294" t="b">
        <v>0</v>
      </c>
      <c r="K3294" t="s">
        <v>2422</v>
      </c>
      <c r="L3294" t="s">
        <v>24</v>
      </c>
      <c r="M3294" t="b">
        <v>0</v>
      </c>
      <c r="N3294" t="s">
        <v>25</v>
      </c>
      <c r="O3294">
        <v>1158000</v>
      </c>
      <c r="P3294">
        <v>2282565</v>
      </c>
      <c r="Q3294" t="b">
        <v>0</v>
      </c>
      <c r="R3294">
        <v>20190110</v>
      </c>
    </row>
    <row r="3295" spans="1:18" hidden="1" x14ac:dyDescent="0.25">
      <c r="A3295">
        <v>2018</v>
      </c>
      <c r="B3295" t="s">
        <v>69</v>
      </c>
      <c r="C3295" t="s">
        <v>70</v>
      </c>
      <c r="D3295">
        <v>18</v>
      </c>
      <c r="E3295">
        <v>32</v>
      </c>
      <c r="F3295">
        <v>22</v>
      </c>
      <c r="G3295" t="s">
        <v>20</v>
      </c>
      <c r="H3295" t="s">
        <v>21</v>
      </c>
      <c r="I3295" t="s">
        <v>22</v>
      </c>
      <c r="J3295" t="b">
        <v>0</v>
      </c>
      <c r="K3295" t="s">
        <v>2081</v>
      </c>
      <c r="L3295" t="s">
        <v>29</v>
      </c>
      <c r="M3295" t="b">
        <v>0</v>
      </c>
      <c r="N3295" t="s">
        <v>25</v>
      </c>
      <c r="O3295">
        <v>1023553</v>
      </c>
      <c r="P3295">
        <v>2282565</v>
      </c>
      <c r="Q3295" t="b">
        <v>0</v>
      </c>
      <c r="R3295">
        <v>20190110</v>
      </c>
    </row>
    <row r="3296" spans="1:18" hidden="1" x14ac:dyDescent="0.25">
      <c r="A3296">
        <v>2018</v>
      </c>
      <c r="B3296" t="s">
        <v>69</v>
      </c>
      <c r="C3296" t="s">
        <v>70</v>
      </c>
      <c r="D3296">
        <v>18</v>
      </c>
      <c r="E3296">
        <v>32</v>
      </c>
      <c r="F3296">
        <v>22</v>
      </c>
      <c r="G3296" t="s">
        <v>20</v>
      </c>
      <c r="H3296" t="s">
        <v>21</v>
      </c>
      <c r="I3296" t="s">
        <v>22</v>
      </c>
      <c r="J3296" t="b">
        <v>0</v>
      </c>
      <c r="K3296" t="s">
        <v>2423</v>
      </c>
      <c r="L3296" t="s">
        <v>31</v>
      </c>
      <c r="M3296" t="b">
        <v>0</v>
      </c>
      <c r="N3296" t="s">
        <v>25</v>
      </c>
      <c r="O3296">
        <v>100942</v>
      </c>
      <c r="P3296">
        <v>2282565</v>
      </c>
      <c r="Q3296" t="b">
        <v>0</v>
      </c>
      <c r="R3296">
        <v>20190110</v>
      </c>
    </row>
    <row r="3297" spans="1:18" hidden="1" x14ac:dyDescent="0.25">
      <c r="A3297">
        <v>2018</v>
      </c>
      <c r="B3297" t="s">
        <v>69</v>
      </c>
      <c r="C3297" t="s">
        <v>70</v>
      </c>
      <c r="D3297">
        <v>18</v>
      </c>
      <c r="E3297">
        <v>32</v>
      </c>
      <c r="F3297">
        <v>22</v>
      </c>
      <c r="G3297" t="s">
        <v>20</v>
      </c>
      <c r="H3297" t="s">
        <v>21</v>
      </c>
      <c r="I3297" t="s">
        <v>22</v>
      </c>
      <c r="J3297" t="b">
        <v>0</v>
      </c>
      <c r="K3297" t="s">
        <v>193</v>
      </c>
      <c r="L3297" t="s">
        <v>193</v>
      </c>
      <c r="M3297" t="b">
        <v>1</v>
      </c>
      <c r="N3297" t="s">
        <v>25</v>
      </c>
      <c r="O3297">
        <v>70</v>
      </c>
      <c r="P3297">
        <v>2282565</v>
      </c>
      <c r="Q3297" t="b">
        <v>0</v>
      </c>
      <c r="R3297">
        <v>20190110</v>
      </c>
    </row>
    <row r="3298" spans="1:18" hidden="1" x14ac:dyDescent="0.25">
      <c r="A3298">
        <v>2018</v>
      </c>
      <c r="B3298" t="s">
        <v>76</v>
      </c>
      <c r="C3298" t="s">
        <v>77</v>
      </c>
      <c r="D3298">
        <v>23</v>
      </c>
      <c r="E3298">
        <v>11</v>
      </c>
      <c r="F3298">
        <v>2</v>
      </c>
      <c r="G3298" t="s">
        <v>20</v>
      </c>
      <c r="H3298" t="s">
        <v>21</v>
      </c>
      <c r="I3298" t="s">
        <v>22</v>
      </c>
      <c r="J3298" t="b">
        <v>0</v>
      </c>
      <c r="K3298" t="s">
        <v>2424</v>
      </c>
      <c r="L3298" t="s">
        <v>24</v>
      </c>
      <c r="M3298" t="b">
        <v>0</v>
      </c>
      <c r="N3298" t="s">
        <v>25</v>
      </c>
      <c r="O3298">
        <v>223502</v>
      </c>
      <c r="P3298">
        <v>634409</v>
      </c>
      <c r="Q3298" t="b">
        <v>0</v>
      </c>
      <c r="R3298">
        <v>20190110</v>
      </c>
    </row>
    <row r="3299" spans="1:18" hidden="1" x14ac:dyDescent="0.25">
      <c r="A3299">
        <v>2018</v>
      </c>
      <c r="B3299" t="s">
        <v>76</v>
      </c>
      <c r="C3299" t="s">
        <v>77</v>
      </c>
      <c r="D3299">
        <v>23</v>
      </c>
      <c r="E3299">
        <v>11</v>
      </c>
      <c r="F3299">
        <v>2</v>
      </c>
      <c r="G3299" t="s">
        <v>20</v>
      </c>
      <c r="H3299" t="s">
        <v>21</v>
      </c>
      <c r="I3299" t="s">
        <v>22</v>
      </c>
      <c r="J3299" t="b">
        <v>0</v>
      </c>
      <c r="K3299" t="s">
        <v>2425</v>
      </c>
      <c r="L3299" t="s">
        <v>27</v>
      </c>
      <c r="M3299" t="b">
        <v>0</v>
      </c>
      <c r="N3299" t="s">
        <v>25</v>
      </c>
      <c r="O3299">
        <v>344575</v>
      </c>
      <c r="P3299">
        <v>634409</v>
      </c>
      <c r="Q3299" t="b">
        <v>0</v>
      </c>
      <c r="R3299">
        <v>20190110</v>
      </c>
    </row>
    <row r="3300" spans="1:18" hidden="1" x14ac:dyDescent="0.25">
      <c r="A3300">
        <v>2018</v>
      </c>
      <c r="B3300" t="s">
        <v>76</v>
      </c>
      <c r="C3300" t="s">
        <v>77</v>
      </c>
      <c r="D3300">
        <v>23</v>
      </c>
      <c r="E3300">
        <v>11</v>
      </c>
      <c r="F3300">
        <v>2</v>
      </c>
      <c r="G3300" t="s">
        <v>20</v>
      </c>
      <c r="H3300" t="s">
        <v>21</v>
      </c>
      <c r="I3300" t="s">
        <v>22</v>
      </c>
      <c r="J3300" t="b">
        <v>0</v>
      </c>
      <c r="K3300" t="s">
        <v>2426</v>
      </c>
      <c r="L3300" t="s">
        <v>29</v>
      </c>
      <c r="M3300" t="b">
        <v>0</v>
      </c>
      <c r="N3300" t="s">
        <v>25</v>
      </c>
      <c r="O3300">
        <v>66268</v>
      </c>
      <c r="P3300">
        <v>634409</v>
      </c>
      <c r="Q3300" t="b">
        <v>0</v>
      </c>
      <c r="R3300">
        <v>20190110</v>
      </c>
    </row>
    <row r="3301" spans="1:18" hidden="1" x14ac:dyDescent="0.25">
      <c r="A3301">
        <v>2018</v>
      </c>
      <c r="B3301" t="s">
        <v>76</v>
      </c>
      <c r="C3301" t="s">
        <v>77</v>
      </c>
      <c r="D3301">
        <v>23</v>
      </c>
      <c r="E3301">
        <v>11</v>
      </c>
      <c r="F3301">
        <v>2</v>
      </c>
      <c r="G3301" t="s">
        <v>20</v>
      </c>
      <c r="H3301" t="s">
        <v>21</v>
      </c>
      <c r="I3301" t="s">
        <v>22</v>
      </c>
      <c r="J3301" t="b">
        <v>0</v>
      </c>
      <c r="K3301" t="s">
        <v>2427</v>
      </c>
      <c r="L3301" t="s">
        <v>193</v>
      </c>
      <c r="M3301" t="b">
        <v>0</v>
      </c>
      <c r="N3301" t="s">
        <v>25</v>
      </c>
      <c r="O3301">
        <v>64</v>
      </c>
      <c r="P3301">
        <v>634409</v>
      </c>
      <c r="Q3301" t="b">
        <v>0</v>
      </c>
      <c r="R3301">
        <v>20190110</v>
      </c>
    </row>
    <row r="3302" spans="1:18" hidden="1" x14ac:dyDescent="0.25">
      <c r="A3302">
        <v>2018</v>
      </c>
      <c r="B3302" t="s">
        <v>80</v>
      </c>
      <c r="C3302" t="s">
        <v>81</v>
      </c>
      <c r="D3302">
        <v>24</v>
      </c>
      <c r="E3302">
        <v>52</v>
      </c>
      <c r="F3302">
        <v>52</v>
      </c>
      <c r="G3302" t="s">
        <v>20</v>
      </c>
      <c r="H3302" t="s">
        <v>21</v>
      </c>
      <c r="I3302" t="s">
        <v>22</v>
      </c>
      <c r="J3302" t="b">
        <v>0</v>
      </c>
      <c r="K3302" t="s">
        <v>2428</v>
      </c>
      <c r="L3302" t="s">
        <v>24</v>
      </c>
      <c r="M3302" t="b">
        <v>0</v>
      </c>
      <c r="N3302" t="s">
        <v>25</v>
      </c>
      <c r="O3302">
        <v>697017</v>
      </c>
      <c r="P3302">
        <v>2299889</v>
      </c>
      <c r="Q3302" t="b">
        <v>0</v>
      </c>
      <c r="R3302">
        <v>20190110</v>
      </c>
    </row>
    <row r="3303" spans="1:18" hidden="1" x14ac:dyDescent="0.25">
      <c r="A3303">
        <v>2018</v>
      </c>
      <c r="B3303" t="s">
        <v>80</v>
      </c>
      <c r="C3303" t="s">
        <v>81</v>
      </c>
      <c r="D3303">
        <v>24</v>
      </c>
      <c r="E3303">
        <v>52</v>
      </c>
      <c r="F3303">
        <v>52</v>
      </c>
      <c r="G3303" t="s">
        <v>20</v>
      </c>
      <c r="H3303" t="s">
        <v>21</v>
      </c>
      <c r="I3303" t="s">
        <v>22</v>
      </c>
      <c r="J3303" t="b">
        <v>0</v>
      </c>
      <c r="K3303" t="s">
        <v>2429</v>
      </c>
      <c r="L3303" t="s">
        <v>29</v>
      </c>
      <c r="M3303" t="b">
        <v>0</v>
      </c>
      <c r="N3303" t="s">
        <v>25</v>
      </c>
      <c r="O3303">
        <v>1491614</v>
      </c>
      <c r="P3303">
        <v>2299889</v>
      </c>
      <c r="Q3303" t="b">
        <v>0</v>
      </c>
      <c r="R3303">
        <v>20190110</v>
      </c>
    </row>
    <row r="3304" spans="1:18" hidden="1" x14ac:dyDescent="0.25">
      <c r="A3304">
        <v>2018</v>
      </c>
      <c r="B3304" t="s">
        <v>80</v>
      </c>
      <c r="C3304" t="s">
        <v>81</v>
      </c>
      <c r="D3304">
        <v>24</v>
      </c>
      <c r="E3304">
        <v>52</v>
      </c>
      <c r="F3304">
        <v>52</v>
      </c>
      <c r="G3304" t="s">
        <v>20</v>
      </c>
      <c r="H3304" t="s">
        <v>21</v>
      </c>
      <c r="I3304" t="s">
        <v>22</v>
      </c>
      <c r="J3304" t="b">
        <v>0</v>
      </c>
      <c r="K3304" t="s">
        <v>2430</v>
      </c>
      <c r="L3304" t="s">
        <v>31</v>
      </c>
      <c r="M3304" t="b">
        <v>0</v>
      </c>
      <c r="N3304" t="s">
        <v>25</v>
      </c>
      <c r="O3304">
        <v>22943</v>
      </c>
      <c r="P3304">
        <v>2299889</v>
      </c>
      <c r="Q3304" t="b">
        <v>0</v>
      </c>
      <c r="R3304">
        <v>20190110</v>
      </c>
    </row>
    <row r="3305" spans="1:18" hidden="1" x14ac:dyDescent="0.25">
      <c r="A3305">
        <v>2018</v>
      </c>
      <c r="B3305" t="s">
        <v>80</v>
      </c>
      <c r="C3305" t="s">
        <v>81</v>
      </c>
      <c r="D3305">
        <v>24</v>
      </c>
      <c r="E3305">
        <v>52</v>
      </c>
      <c r="F3305">
        <v>52</v>
      </c>
      <c r="G3305" t="s">
        <v>20</v>
      </c>
      <c r="H3305" t="s">
        <v>21</v>
      </c>
      <c r="I3305" t="s">
        <v>22</v>
      </c>
      <c r="J3305" t="b">
        <v>0</v>
      </c>
      <c r="K3305" t="s">
        <v>2431</v>
      </c>
      <c r="L3305" t="s">
        <v>1644</v>
      </c>
      <c r="M3305" t="b">
        <v>0</v>
      </c>
      <c r="N3305" t="s">
        <v>25</v>
      </c>
      <c r="O3305">
        <v>85964</v>
      </c>
      <c r="P3305">
        <v>2299889</v>
      </c>
      <c r="Q3305" t="b">
        <v>0</v>
      </c>
      <c r="R3305">
        <v>20190110</v>
      </c>
    </row>
    <row r="3306" spans="1:18" hidden="1" x14ac:dyDescent="0.25">
      <c r="A3306">
        <v>2018</v>
      </c>
      <c r="B3306" t="s">
        <v>80</v>
      </c>
      <c r="C3306" t="s">
        <v>81</v>
      </c>
      <c r="D3306">
        <v>24</v>
      </c>
      <c r="E3306">
        <v>52</v>
      </c>
      <c r="F3306">
        <v>52</v>
      </c>
      <c r="G3306" t="s">
        <v>20</v>
      </c>
      <c r="H3306" t="s">
        <v>21</v>
      </c>
      <c r="I3306" t="s">
        <v>22</v>
      </c>
      <c r="J3306" t="b">
        <v>0</v>
      </c>
      <c r="K3306" t="s">
        <v>193</v>
      </c>
      <c r="L3306" t="s">
        <v>193</v>
      </c>
      <c r="M3306" t="b">
        <v>1</v>
      </c>
      <c r="N3306" t="s">
        <v>25</v>
      </c>
      <c r="O3306">
        <v>2351</v>
      </c>
      <c r="P3306">
        <v>2299889</v>
      </c>
      <c r="Q3306" t="b">
        <v>0</v>
      </c>
      <c r="R3306">
        <v>20190110</v>
      </c>
    </row>
    <row r="3307" spans="1:18" x14ac:dyDescent="0.25">
      <c r="A3307">
        <v>2018</v>
      </c>
      <c r="B3307" t="s">
        <v>85</v>
      </c>
      <c r="C3307" t="s">
        <v>86</v>
      </c>
      <c r="D3307">
        <v>25</v>
      </c>
      <c r="E3307">
        <v>14</v>
      </c>
      <c r="F3307">
        <v>3</v>
      </c>
      <c r="G3307" t="s">
        <v>20</v>
      </c>
      <c r="H3307" t="s">
        <v>21</v>
      </c>
      <c r="I3307" t="s">
        <v>22</v>
      </c>
      <c r="J3307" t="b">
        <v>0</v>
      </c>
      <c r="K3307" t="s">
        <v>2095</v>
      </c>
      <c r="L3307" t="s">
        <v>29</v>
      </c>
      <c r="M3307" t="b">
        <v>0</v>
      </c>
      <c r="N3307" t="s">
        <v>25</v>
      </c>
      <c r="O3307">
        <v>1633371</v>
      </c>
      <c r="P3307">
        <v>2707090</v>
      </c>
      <c r="Q3307" t="b">
        <v>0</v>
      </c>
      <c r="R3307">
        <v>20190110</v>
      </c>
    </row>
    <row r="3308" spans="1:18" x14ac:dyDescent="0.25">
      <c r="A3308">
        <v>2018</v>
      </c>
      <c r="B3308" t="s">
        <v>85</v>
      </c>
      <c r="C3308" t="s">
        <v>86</v>
      </c>
      <c r="D3308">
        <v>25</v>
      </c>
      <c r="E3308">
        <v>14</v>
      </c>
      <c r="F3308">
        <v>3</v>
      </c>
      <c r="G3308" t="s">
        <v>20</v>
      </c>
      <c r="H3308" t="s">
        <v>21</v>
      </c>
      <c r="I3308" t="s">
        <v>22</v>
      </c>
      <c r="J3308" t="b">
        <v>0</v>
      </c>
      <c r="K3308" t="s">
        <v>2432</v>
      </c>
      <c r="L3308" t="s">
        <v>24</v>
      </c>
      <c r="M3308" t="b">
        <v>0</v>
      </c>
      <c r="N3308" t="s">
        <v>25</v>
      </c>
      <c r="O3308">
        <v>979210</v>
      </c>
      <c r="P3308">
        <v>2707090</v>
      </c>
      <c r="Q3308" t="b">
        <v>0</v>
      </c>
      <c r="R3308">
        <v>20190110</v>
      </c>
    </row>
    <row r="3309" spans="1:18" x14ac:dyDescent="0.25">
      <c r="A3309">
        <v>2018</v>
      </c>
      <c r="B3309" t="s">
        <v>85</v>
      </c>
      <c r="C3309" t="s">
        <v>86</v>
      </c>
      <c r="D3309">
        <v>25</v>
      </c>
      <c r="E3309">
        <v>14</v>
      </c>
      <c r="F3309">
        <v>3</v>
      </c>
      <c r="G3309" t="s">
        <v>20</v>
      </c>
      <c r="H3309" t="s">
        <v>21</v>
      </c>
      <c r="I3309" t="s">
        <v>22</v>
      </c>
      <c r="J3309" t="b">
        <v>0</v>
      </c>
      <c r="K3309" t="s">
        <v>2433</v>
      </c>
      <c r="L3309" t="s">
        <v>1073</v>
      </c>
      <c r="M3309" t="b">
        <v>0</v>
      </c>
      <c r="N3309" t="s">
        <v>25</v>
      </c>
      <c r="O3309">
        <v>91710</v>
      </c>
      <c r="P3309">
        <v>2707090</v>
      </c>
      <c r="Q3309" t="b">
        <v>0</v>
      </c>
      <c r="R3309">
        <v>20190110</v>
      </c>
    </row>
    <row r="3310" spans="1:18" x14ac:dyDescent="0.25">
      <c r="A3310">
        <v>2018</v>
      </c>
      <c r="B3310" t="s">
        <v>85</v>
      </c>
      <c r="C3310" t="s">
        <v>86</v>
      </c>
      <c r="D3310">
        <v>25</v>
      </c>
      <c r="E3310">
        <v>14</v>
      </c>
      <c r="F3310">
        <v>3</v>
      </c>
      <c r="G3310" t="s">
        <v>20</v>
      </c>
      <c r="H3310" t="s">
        <v>21</v>
      </c>
      <c r="I3310" t="s">
        <v>22</v>
      </c>
      <c r="J3310" t="b">
        <v>0</v>
      </c>
      <c r="K3310" t="s">
        <v>2427</v>
      </c>
      <c r="L3310" t="s">
        <v>193</v>
      </c>
      <c r="M3310" t="b">
        <v>0</v>
      </c>
      <c r="N3310" t="s">
        <v>25</v>
      </c>
      <c r="O3310">
        <v>2799</v>
      </c>
      <c r="P3310">
        <v>2707090</v>
      </c>
      <c r="Q3310" t="b">
        <v>0</v>
      </c>
      <c r="R3310">
        <v>20190110</v>
      </c>
    </row>
    <row r="3311" spans="1:18" hidden="1" x14ac:dyDescent="0.25">
      <c r="A3311">
        <v>2018</v>
      </c>
      <c r="B3311" t="s">
        <v>92</v>
      </c>
      <c r="C3311" t="s">
        <v>93</v>
      </c>
      <c r="D3311">
        <v>26</v>
      </c>
      <c r="E3311">
        <v>34</v>
      </c>
      <c r="F3311">
        <v>23</v>
      </c>
      <c r="G3311" t="s">
        <v>20</v>
      </c>
      <c r="H3311" t="s">
        <v>21</v>
      </c>
      <c r="I3311" t="s">
        <v>22</v>
      </c>
      <c r="J3311" t="b">
        <v>0</v>
      </c>
      <c r="K3311" t="s">
        <v>2434</v>
      </c>
      <c r="L3311" t="s">
        <v>24</v>
      </c>
      <c r="M3311" t="b">
        <v>0</v>
      </c>
      <c r="N3311" t="s">
        <v>25</v>
      </c>
      <c r="O3311">
        <v>1938818</v>
      </c>
      <c r="P3311">
        <v>4237271</v>
      </c>
      <c r="Q3311" t="b">
        <v>0</v>
      </c>
      <c r="R3311">
        <v>20190110</v>
      </c>
    </row>
    <row r="3312" spans="1:18" hidden="1" x14ac:dyDescent="0.25">
      <c r="A3312">
        <v>2018</v>
      </c>
      <c r="B3312" t="s">
        <v>92</v>
      </c>
      <c r="C3312" t="s">
        <v>93</v>
      </c>
      <c r="D3312">
        <v>26</v>
      </c>
      <c r="E3312">
        <v>34</v>
      </c>
      <c r="F3312">
        <v>23</v>
      </c>
      <c r="G3312" t="s">
        <v>20</v>
      </c>
      <c r="H3312" t="s">
        <v>21</v>
      </c>
      <c r="I3312" t="s">
        <v>22</v>
      </c>
      <c r="J3312" t="b">
        <v>0</v>
      </c>
      <c r="K3312" t="s">
        <v>1446</v>
      </c>
      <c r="L3312" t="s">
        <v>29</v>
      </c>
      <c r="M3312" t="b">
        <v>0</v>
      </c>
      <c r="N3312" t="s">
        <v>25</v>
      </c>
      <c r="O3312">
        <v>2214478</v>
      </c>
      <c r="P3312">
        <v>4237271</v>
      </c>
      <c r="Q3312" t="b">
        <v>0</v>
      </c>
      <c r="R3312">
        <v>20190110</v>
      </c>
    </row>
    <row r="3313" spans="1:18" hidden="1" x14ac:dyDescent="0.25">
      <c r="A3313">
        <v>2018</v>
      </c>
      <c r="B3313" t="s">
        <v>92</v>
      </c>
      <c r="C3313" t="s">
        <v>93</v>
      </c>
      <c r="D3313">
        <v>26</v>
      </c>
      <c r="E3313">
        <v>34</v>
      </c>
      <c r="F3313">
        <v>23</v>
      </c>
      <c r="G3313" t="s">
        <v>20</v>
      </c>
      <c r="H3313" t="s">
        <v>21</v>
      </c>
      <c r="I3313" t="s">
        <v>22</v>
      </c>
      <c r="J3313" t="b">
        <v>0</v>
      </c>
      <c r="K3313" t="s">
        <v>2435</v>
      </c>
      <c r="L3313" t="s">
        <v>2436</v>
      </c>
      <c r="M3313" t="b">
        <v>0</v>
      </c>
      <c r="N3313" t="s">
        <v>25</v>
      </c>
      <c r="O3313">
        <v>27251</v>
      </c>
      <c r="P3313">
        <v>4237271</v>
      </c>
      <c r="Q3313" t="b">
        <v>0</v>
      </c>
      <c r="R3313">
        <v>20190110</v>
      </c>
    </row>
    <row r="3314" spans="1:18" hidden="1" x14ac:dyDescent="0.25">
      <c r="A3314">
        <v>2018</v>
      </c>
      <c r="B3314" t="s">
        <v>92</v>
      </c>
      <c r="C3314" t="s">
        <v>93</v>
      </c>
      <c r="D3314">
        <v>26</v>
      </c>
      <c r="E3314">
        <v>34</v>
      </c>
      <c r="F3314">
        <v>23</v>
      </c>
      <c r="G3314" t="s">
        <v>20</v>
      </c>
      <c r="H3314" t="s">
        <v>21</v>
      </c>
      <c r="I3314" t="s">
        <v>22</v>
      </c>
      <c r="J3314" t="b">
        <v>0</v>
      </c>
      <c r="K3314" t="s">
        <v>2437</v>
      </c>
      <c r="L3314" t="s">
        <v>932</v>
      </c>
      <c r="M3314" t="b">
        <v>0</v>
      </c>
      <c r="N3314" t="s">
        <v>25</v>
      </c>
      <c r="O3314">
        <v>40204</v>
      </c>
      <c r="P3314">
        <v>4237271</v>
      </c>
      <c r="Q3314" t="b">
        <v>0</v>
      </c>
      <c r="R3314">
        <v>20190110</v>
      </c>
    </row>
    <row r="3315" spans="1:18" hidden="1" x14ac:dyDescent="0.25">
      <c r="A3315">
        <v>2018</v>
      </c>
      <c r="B3315" t="s">
        <v>92</v>
      </c>
      <c r="C3315" t="s">
        <v>93</v>
      </c>
      <c r="D3315">
        <v>26</v>
      </c>
      <c r="E3315">
        <v>34</v>
      </c>
      <c r="F3315">
        <v>23</v>
      </c>
      <c r="G3315" t="s">
        <v>20</v>
      </c>
      <c r="H3315" t="s">
        <v>21</v>
      </c>
      <c r="I3315" t="s">
        <v>22</v>
      </c>
      <c r="J3315" t="b">
        <v>0</v>
      </c>
      <c r="K3315" t="s">
        <v>2438</v>
      </c>
      <c r="L3315" t="s">
        <v>972</v>
      </c>
      <c r="M3315" t="b">
        <v>0</v>
      </c>
      <c r="N3315" t="s">
        <v>25</v>
      </c>
      <c r="O3315">
        <v>16502</v>
      </c>
      <c r="P3315">
        <v>4237271</v>
      </c>
      <c r="Q3315" t="b">
        <v>0</v>
      </c>
      <c r="R3315">
        <v>20190110</v>
      </c>
    </row>
    <row r="3316" spans="1:18" hidden="1" x14ac:dyDescent="0.25">
      <c r="A3316">
        <v>2018</v>
      </c>
      <c r="B3316" t="s">
        <v>92</v>
      </c>
      <c r="C3316" t="s">
        <v>93</v>
      </c>
      <c r="D3316">
        <v>26</v>
      </c>
      <c r="E3316">
        <v>34</v>
      </c>
      <c r="F3316">
        <v>23</v>
      </c>
      <c r="G3316" t="s">
        <v>20</v>
      </c>
      <c r="H3316" t="s">
        <v>21</v>
      </c>
      <c r="I3316" t="s">
        <v>22</v>
      </c>
      <c r="J3316" t="b">
        <v>0</v>
      </c>
      <c r="K3316" t="s">
        <v>193</v>
      </c>
      <c r="L3316" t="s">
        <v>193</v>
      </c>
      <c r="M3316" t="b">
        <v>1</v>
      </c>
      <c r="N3316" t="s">
        <v>25</v>
      </c>
      <c r="O3316">
        <v>18</v>
      </c>
      <c r="P3316">
        <v>4237271</v>
      </c>
      <c r="Q3316" t="b">
        <v>0</v>
      </c>
      <c r="R3316">
        <v>20190110</v>
      </c>
    </row>
    <row r="3317" spans="1:18" hidden="1" x14ac:dyDescent="0.25">
      <c r="A3317">
        <v>2018</v>
      </c>
      <c r="B3317" t="s">
        <v>103</v>
      </c>
      <c r="C3317" t="s">
        <v>104</v>
      </c>
      <c r="D3317">
        <v>27</v>
      </c>
      <c r="E3317">
        <v>41</v>
      </c>
      <c r="F3317">
        <v>33</v>
      </c>
      <c r="G3317" t="s">
        <v>20</v>
      </c>
      <c r="H3317" t="s">
        <v>21</v>
      </c>
      <c r="I3317" t="s">
        <v>22</v>
      </c>
      <c r="J3317" t="b">
        <v>0</v>
      </c>
      <c r="K3317" t="s">
        <v>2439</v>
      </c>
      <c r="L3317" t="s">
        <v>24</v>
      </c>
      <c r="M3317" t="b">
        <v>0</v>
      </c>
      <c r="N3317" t="s">
        <v>25</v>
      </c>
      <c r="O3317">
        <v>940437</v>
      </c>
      <c r="P3317">
        <v>5184235</v>
      </c>
      <c r="Q3317" t="b">
        <v>0</v>
      </c>
      <c r="R3317">
        <v>20190110</v>
      </c>
    </row>
    <row r="3318" spans="1:18" hidden="1" x14ac:dyDescent="0.25">
      <c r="A3318">
        <v>2018</v>
      </c>
      <c r="B3318" t="s">
        <v>103</v>
      </c>
      <c r="C3318" t="s">
        <v>104</v>
      </c>
      <c r="D3318">
        <v>27</v>
      </c>
      <c r="E3318">
        <v>41</v>
      </c>
      <c r="F3318">
        <v>33</v>
      </c>
      <c r="G3318" t="s">
        <v>20</v>
      </c>
      <c r="H3318" t="s">
        <v>21</v>
      </c>
      <c r="I3318" t="s">
        <v>22</v>
      </c>
      <c r="J3318" t="b">
        <v>0</v>
      </c>
      <c r="K3318" t="s">
        <v>1766</v>
      </c>
      <c r="L3318" t="s">
        <v>815</v>
      </c>
      <c r="M3318" t="b">
        <v>0</v>
      </c>
      <c r="N3318" t="s">
        <v>25</v>
      </c>
      <c r="O3318">
        <v>1566174</v>
      </c>
      <c r="P3318">
        <v>5184235</v>
      </c>
      <c r="Q3318" t="b">
        <v>0</v>
      </c>
      <c r="R3318">
        <v>20190110</v>
      </c>
    </row>
    <row r="3319" spans="1:18" hidden="1" x14ac:dyDescent="0.25">
      <c r="A3319">
        <v>2018</v>
      </c>
      <c r="B3319" t="s">
        <v>103</v>
      </c>
      <c r="C3319" t="s">
        <v>104</v>
      </c>
      <c r="D3319">
        <v>27</v>
      </c>
      <c r="E3319">
        <v>41</v>
      </c>
      <c r="F3319">
        <v>33</v>
      </c>
      <c r="G3319" t="s">
        <v>20</v>
      </c>
      <c r="H3319" t="s">
        <v>21</v>
      </c>
      <c r="I3319" t="s">
        <v>22</v>
      </c>
      <c r="J3319" t="b">
        <v>0</v>
      </c>
      <c r="K3319" t="s">
        <v>2440</v>
      </c>
      <c r="L3319" t="s">
        <v>2441</v>
      </c>
      <c r="M3319" t="b">
        <v>0</v>
      </c>
      <c r="N3319" t="s">
        <v>25</v>
      </c>
      <c r="O3319">
        <v>66236</v>
      </c>
      <c r="P3319">
        <v>5184235</v>
      </c>
      <c r="Q3319" t="b">
        <v>0</v>
      </c>
      <c r="R3319">
        <v>20190110</v>
      </c>
    </row>
    <row r="3320" spans="1:18" hidden="1" x14ac:dyDescent="0.25">
      <c r="A3320">
        <v>2018</v>
      </c>
      <c r="B3320" t="s">
        <v>103</v>
      </c>
      <c r="C3320" t="s">
        <v>104</v>
      </c>
      <c r="D3320">
        <v>27</v>
      </c>
      <c r="E3320">
        <v>41</v>
      </c>
      <c r="F3320">
        <v>33</v>
      </c>
      <c r="G3320" t="s">
        <v>20</v>
      </c>
      <c r="H3320" t="s">
        <v>21</v>
      </c>
      <c r="I3320" t="s">
        <v>22</v>
      </c>
      <c r="J3320" t="b">
        <v>0</v>
      </c>
      <c r="K3320" t="s">
        <v>2442</v>
      </c>
      <c r="L3320" t="s">
        <v>2443</v>
      </c>
      <c r="M3320" t="b">
        <v>0</v>
      </c>
      <c r="N3320" t="s">
        <v>25</v>
      </c>
      <c r="O3320">
        <v>23101</v>
      </c>
      <c r="P3320">
        <v>5184235</v>
      </c>
      <c r="Q3320" t="b">
        <v>0</v>
      </c>
      <c r="R3320">
        <v>20190110</v>
      </c>
    </row>
    <row r="3321" spans="1:18" hidden="1" x14ac:dyDescent="0.25">
      <c r="A3321">
        <v>2018</v>
      </c>
      <c r="B3321" t="s">
        <v>103</v>
      </c>
      <c r="C3321" t="s">
        <v>104</v>
      </c>
      <c r="D3321">
        <v>27</v>
      </c>
      <c r="E3321">
        <v>41</v>
      </c>
      <c r="F3321">
        <v>33</v>
      </c>
      <c r="G3321" t="s">
        <v>20</v>
      </c>
      <c r="H3321" t="s">
        <v>21</v>
      </c>
      <c r="I3321" t="s">
        <v>22</v>
      </c>
      <c r="J3321" t="b">
        <v>0</v>
      </c>
      <c r="K3321" t="s">
        <v>193</v>
      </c>
      <c r="L3321" t="s">
        <v>193</v>
      </c>
      <c r="M3321" t="b">
        <v>1</v>
      </c>
      <c r="N3321" t="s">
        <v>25</v>
      </c>
      <c r="O3321">
        <v>931</v>
      </c>
      <c r="P3321">
        <v>5184235</v>
      </c>
      <c r="Q3321" t="b">
        <v>0</v>
      </c>
      <c r="R3321">
        <v>20190110</v>
      </c>
    </row>
    <row r="3322" spans="1:18" hidden="1" x14ac:dyDescent="0.25">
      <c r="A3322">
        <v>2018</v>
      </c>
      <c r="B3322" t="s">
        <v>103</v>
      </c>
      <c r="C3322" t="s">
        <v>104</v>
      </c>
      <c r="D3322">
        <v>27</v>
      </c>
      <c r="E3322">
        <v>41</v>
      </c>
      <c r="F3322">
        <v>33</v>
      </c>
      <c r="G3322" t="s">
        <v>20</v>
      </c>
      <c r="H3322" t="s">
        <v>21</v>
      </c>
      <c r="I3322" t="s">
        <v>22</v>
      </c>
      <c r="J3322" t="b">
        <v>1</v>
      </c>
      <c r="K3322" t="s">
        <v>2444</v>
      </c>
      <c r="L3322" t="s">
        <v>24</v>
      </c>
      <c r="M3322" t="b">
        <v>0</v>
      </c>
      <c r="N3322" t="s">
        <v>25</v>
      </c>
      <c r="O3322">
        <v>1095777</v>
      </c>
      <c r="P3322">
        <v>5184235</v>
      </c>
      <c r="Q3322" t="b">
        <v>0</v>
      </c>
      <c r="R3322">
        <v>20190110</v>
      </c>
    </row>
    <row r="3323" spans="1:18" hidden="1" x14ac:dyDescent="0.25">
      <c r="A3323">
        <v>2018</v>
      </c>
      <c r="B3323" t="s">
        <v>103</v>
      </c>
      <c r="C3323" t="s">
        <v>104</v>
      </c>
      <c r="D3323">
        <v>27</v>
      </c>
      <c r="E3323">
        <v>41</v>
      </c>
      <c r="F3323">
        <v>33</v>
      </c>
      <c r="G3323" t="s">
        <v>20</v>
      </c>
      <c r="H3323" t="s">
        <v>21</v>
      </c>
      <c r="I3323" t="s">
        <v>22</v>
      </c>
      <c r="J3323" t="b">
        <v>1</v>
      </c>
      <c r="K3323" t="s">
        <v>2445</v>
      </c>
      <c r="L3323" t="s">
        <v>815</v>
      </c>
      <c r="M3323" t="b">
        <v>0</v>
      </c>
      <c r="N3323" t="s">
        <v>25</v>
      </c>
      <c r="O3323">
        <v>1370540</v>
      </c>
      <c r="P3323">
        <v>5184235</v>
      </c>
      <c r="Q3323" t="b">
        <v>0</v>
      </c>
      <c r="R3323">
        <v>20190110</v>
      </c>
    </row>
    <row r="3324" spans="1:18" hidden="1" x14ac:dyDescent="0.25">
      <c r="A3324">
        <v>2018</v>
      </c>
      <c r="B3324" t="s">
        <v>103</v>
      </c>
      <c r="C3324" t="s">
        <v>104</v>
      </c>
      <c r="D3324">
        <v>27</v>
      </c>
      <c r="E3324">
        <v>41</v>
      </c>
      <c r="F3324">
        <v>33</v>
      </c>
      <c r="G3324" t="s">
        <v>20</v>
      </c>
      <c r="H3324" t="s">
        <v>21</v>
      </c>
      <c r="I3324" t="s">
        <v>22</v>
      </c>
      <c r="J3324" t="b">
        <v>1</v>
      </c>
      <c r="K3324" t="s">
        <v>2446</v>
      </c>
      <c r="L3324" t="s">
        <v>2441</v>
      </c>
      <c r="M3324" t="b">
        <v>0</v>
      </c>
      <c r="N3324" t="s">
        <v>25</v>
      </c>
      <c r="O3324">
        <v>95614</v>
      </c>
      <c r="P3324">
        <v>5184235</v>
      </c>
      <c r="Q3324" t="b">
        <v>0</v>
      </c>
      <c r="R3324">
        <v>20190110</v>
      </c>
    </row>
    <row r="3325" spans="1:18" hidden="1" x14ac:dyDescent="0.25">
      <c r="A3325">
        <v>2018</v>
      </c>
      <c r="B3325" t="s">
        <v>103</v>
      </c>
      <c r="C3325" t="s">
        <v>104</v>
      </c>
      <c r="D3325">
        <v>27</v>
      </c>
      <c r="E3325">
        <v>41</v>
      </c>
      <c r="F3325">
        <v>33</v>
      </c>
      <c r="G3325" t="s">
        <v>20</v>
      </c>
      <c r="H3325" t="s">
        <v>21</v>
      </c>
      <c r="I3325" t="s">
        <v>22</v>
      </c>
      <c r="J3325" t="b">
        <v>1</v>
      </c>
      <c r="K3325" t="s">
        <v>2447</v>
      </c>
      <c r="L3325" t="s">
        <v>1644</v>
      </c>
      <c r="M3325" t="b">
        <v>0</v>
      </c>
      <c r="N3325" t="s">
        <v>25</v>
      </c>
      <c r="O3325">
        <v>24324</v>
      </c>
      <c r="P3325">
        <v>5184235</v>
      </c>
      <c r="Q3325" t="b">
        <v>0</v>
      </c>
      <c r="R3325">
        <v>20190110</v>
      </c>
    </row>
    <row r="3326" spans="1:18" hidden="1" x14ac:dyDescent="0.25">
      <c r="A3326">
        <v>2018</v>
      </c>
      <c r="B3326" t="s">
        <v>103</v>
      </c>
      <c r="C3326" t="s">
        <v>104</v>
      </c>
      <c r="D3326">
        <v>27</v>
      </c>
      <c r="E3326">
        <v>41</v>
      </c>
      <c r="F3326">
        <v>33</v>
      </c>
      <c r="G3326" t="s">
        <v>20</v>
      </c>
      <c r="H3326" t="s">
        <v>21</v>
      </c>
      <c r="I3326" t="s">
        <v>22</v>
      </c>
      <c r="J3326" t="b">
        <v>1</v>
      </c>
      <c r="K3326" t="s">
        <v>193</v>
      </c>
      <c r="L3326" t="s">
        <v>193</v>
      </c>
      <c r="M3326" t="b">
        <v>1</v>
      </c>
      <c r="N3326" t="s">
        <v>25</v>
      </c>
      <c r="O3326">
        <v>1101</v>
      </c>
      <c r="P3326">
        <v>5184235</v>
      </c>
      <c r="Q3326" t="b">
        <v>0</v>
      </c>
      <c r="R3326">
        <v>20190110</v>
      </c>
    </row>
    <row r="3327" spans="1:18" hidden="1" x14ac:dyDescent="0.25">
      <c r="A3327">
        <v>2018</v>
      </c>
      <c r="B3327" t="s">
        <v>112</v>
      </c>
      <c r="C3327" t="s">
        <v>113</v>
      </c>
      <c r="D3327">
        <v>28</v>
      </c>
      <c r="E3327">
        <v>64</v>
      </c>
      <c r="F3327">
        <v>46</v>
      </c>
      <c r="G3327" t="s">
        <v>20</v>
      </c>
      <c r="H3327" t="s">
        <v>21</v>
      </c>
      <c r="I3327" t="s">
        <v>22</v>
      </c>
      <c r="J3327" t="b">
        <v>0</v>
      </c>
      <c r="K3327" t="s">
        <v>2448</v>
      </c>
      <c r="L3327" t="s">
        <v>29</v>
      </c>
      <c r="M3327" t="b">
        <v>0</v>
      </c>
      <c r="N3327" t="s">
        <v>25</v>
      </c>
      <c r="O3327">
        <v>369567</v>
      </c>
      <c r="P3327">
        <v>1843803</v>
      </c>
      <c r="Q3327" t="b">
        <v>0</v>
      </c>
      <c r="R3327">
        <v>20190110</v>
      </c>
    </row>
    <row r="3328" spans="1:18" hidden="1" x14ac:dyDescent="0.25">
      <c r="A3328">
        <v>2018</v>
      </c>
      <c r="B3328" t="s">
        <v>112</v>
      </c>
      <c r="C3328" t="s">
        <v>113</v>
      </c>
      <c r="D3328">
        <v>28</v>
      </c>
      <c r="E3328">
        <v>64</v>
      </c>
      <c r="F3328">
        <v>46</v>
      </c>
      <c r="G3328" t="s">
        <v>20</v>
      </c>
      <c r="H3328" t="s">
        <v>21</v>
      </c>
      <c r="I3328" t="s">
        <v>22</v>
      </c>
      <c r="J3328" t="b">
        <v>0</v>
      </c>
      <c r="K3328" t="s">
        <v>1882</v>
      </c>
      <c r="L3328" t="s">
        <v>24</v>
      </c>
      <c r="M3328" t="b">
        <v>0</v>
      </c>
      <c r="N3328" t="s">
        <v>25</v>
      </c>
      <c r="O3328">
        <v>547619</v>
      </c>
      <c r="P3328">
        <v>1843803</v>
      </c>
      <c r="Q3328" t="b">
        <v>0</v>
      </c>
      <c r="R3328">
        <v>20190110</v>
      </c>
    </row>
    <row r="3329" spans="1:18" hidden="1" x14ac:dyDescent="0.25">
      <c r="A3329">
        <v>2018</v>
      </c>
      <c r="B3329" t="s">
        <v>112</v>
      </c>
      <c r="C3329" t="s">
        <v>113</v>
      </c>
      <c r="D3329">
        <v>28</v>
      </c>
      <c r="E3329">
        <v>64</v>
      </c>
      <c r="F3329">
        <v>46</v>
      </c>
      <c r="G3329" t="s">
        <v>20</v>
      </c>
      <c r="H3329" t="s">
        <v>21</v>
      </c>
      <c r="I3329" t="s">
        <v>22</v>
      </c>
      <c r="J3329" t="b">
        <v>0</v>
      </c>
      <c r="K3329" t="s">
        <v>2449</v>
      </c>
      <c r="L3329" t="s">
        <v>31</v>
      </c>
      <c r="M3329" t="b">
        <v>0</v>
      </c>
      <c r="N3329" t="s">
        <v>25</v>
      </c>
      <c r="O3329">
        <v>12981</v>
      </c>
      <c r="P3329">
        <v>1843803</v>
      </c>
      <c r="Q3329" t="b">
        <v>0</v>
      </c>
      <c r="R3329">
        <v>20190110</v>
      </c>
    </row>
    <row r="3330" spans="1:18" hidden="1" x14ac:dyDescent="0.25">
      <c r="A3330">
        <v>2018</v>
      </c>
      <c r="B3330" t="s">
        <v>112</v>
      </c>
      <c r="C3330" t="s">
        <v>113</v>
      </c>
      <c r="D3330">
        <v>28</v>
      </c>
      <c r="E3330">
        <v>64</v>
      </c>
      <c r="F3330">
        <v>46</v>
      </c>
      <c r="G3330" t="s">
        <v>20</v>
      </c>
      <c r="H3330" t="s">
        <v>21</v>
      </c>
      <c r="I3330" t="s">
        <v>22</v>
      </c>
      <c r="J3330" t="b">
        <v>0</v>
      </c>
      <c r="K3330" t="s">
        <v>1455</v>
      </c>
      <c r="L3330" t="s">
        <v>1192</v>
      </c>
      <c r="M3330" t="b">
        <v>0</v>
      </c>
      <c r="N3330" t="s">
        <v>25</v>
      </c>
      <c r="O3330">
        <v>6048</v>
      </c>
      <c r="P3330">
        <v>1843803</v>
      </c>
      <c r="Q3330" t="b">
        <v>0</v>
      </c>
      <c r="R3330">
        <v>20190110</v>
      </c>
    </row>
    <row r="3331" spans="1:18" hidden="1" x14ac:dyDescent="0.25">
      <c r="A3331">
        <v>2018</v>
      </c>
      <c r="B3331" t="s">
        <v>112</v>
      </c>
      <c r="C3331" t="s">
        <v>113</v>
      </c>
      <c r="D3331">
        <v>28</v>
      </c>
      <c r="E3331">
        <v>64</v>
      </c>
      <c r="F3331">
        <v>46</v>
      </c>
      <c r="G3331" t="s">
        <v>20</v>
      </c>
      <c r="H3331" t="s">
        <v>21</v>
      </c>
      <c r="I3331" t="s">
        <v>22</v>
      </c>
      <c r="J3331" t="b">
        <v>1</v>
      </c>
      <c r="K3331" t="s">
        <v>2450</v>
      </c>
      <c r="L3331" t="s">
        <v>24</v>
      </c>
      <c r="M3331" t="b">
        <v>0</v>
      </c>
      <c r="N3331" t="s">
        <v>25</v>
      </c>
      <c r="O3331">
        <v>486769</v>
      </c>
      <c r="P3331">
        <v>1843803</v>
      </c>
      <c r="Q3331" t="b">
        <v>0</v>
      </c>
      <c r="R3331">
        <v>20190110</v>
      </c>
    </row>
    <row r="3332" spans="1:18" hidden="1" x14ac:dyDescent="0.25">
      <c r="A3332">
        <v>2018</v>
      </c>
      <c r="B3332" t="s">
        <v>112</v>
      </c>
      <c r="C3332" t="s">
        <v>113</v>
      </c>
      <c r="D3332">
        <v>28</v>
      </c>
      <c r="E3332">
        <v>64</v>
      </c>
      <c r="F3332">
        <v>46</v>
      </c>
      <c r="G3332" t="s">
        <v>20</v>
      </c>
      <c r="H3332" t="s">
        <v>21</v>
      </c>
      <c r="I3332" t="s">
        <v>22</v>
      </c>
      <c r="J3332" t="b">
        <v>1</v>
      </c>
      <c r="K3332" t="s">
        <v>2451</v>
      </c>
      <c r="L3332" t="s">
        <v>29</v>
      </c>
      <c r="M3332" t="b">
        <v>0</v>
      </c>
      <c r="N3332" t="s">
        <v>25</v>
      </c>
      <c r="O3332">
        <v>420819</v>
      </c>
      <c r="P3332">
        <v>1843803</v>
      </c>
      <c r="Q3332" t="b">
        <v>0</v>
      </c>
      <c r="R3332">
        <v>20190110</v>
      </c>
    </row>
    <row r="3333" spans="1:18" hidden="1" x14ac:dyDescent="0.25">
      <c r="A3333">
        <v>2018</v>
      </c>
      <c r="B3333" t="s">
        <v>115</v>
      </c>
      <c r="C3333" t="s">
        <v>116</v>
      </c>
      <c r="D3333">
        <v>29</v>
      </c>
      <c r="E3333">
        <v>43</v>
      </c>
      <c r="F3333">
        <v>34</v>
      </c>
      <c r="G3333" t="s">
        <v>20</v>
      </c>
      <c r="H3333" t="s">
        <v>21</v>
      </c>
      <c r="I3333" t="s">
        <v>22</v>
      </c>
      <c r="J3333" t="b">
        <v>0</v>
      </c>
      <c r="K3333" t="s">
        <v>2452</v>
      </c>
      <c r="L3333" t="s">
        <v>24</v>
      </c>
      <c r="M3333" t="b">
        <v>0</v>
      </c>
      <c r="N3333" t="s">
        <v>25</v>
      </c>
      <c r="O3333">
        <v>1254927</v>
      </c>
      <c r="P3333">
        <v>2442289</v>
      </c>
      <c r="Q3333" t="b">
        <v>0</v>
      </c>
      <c r="R3333">
        <v>20190110</v>
      </c>
    </row>
    <row r="3334" spans="1:18" hidden="1" x14ac:dyDescent="0.25">
      <c r="A3334">
        <v>2018</v>
      </c>
      <c r="B3334" t="s">
        <v>115</v>
      </c>
      <c r="C3334" t="s">
        <v>116</v>
      </c>
      <c r="D3334">
        <v>29</v>
      </c>
      <c r="E3334">
        <v>43</v>
      </c>
      <c r="F3334">
        <v>34</v>
      </c>
      <c r="G3334" t="s">
        <v>20</v>
      </c>
      <c r="H3334" t="s">
        <v>21</v>
      </c>
      <c r="I3334" t="s">
        <v>22</v>
      </c>
      <c r="J3334" t="b">
        <v>0</v>
      </c>
      <c r="K3334" t="s">
        <v>1774</v>
      </c>
      <c r="L3334" t="s">
        <v>29</v>
      </c>
      <c r="M3334" t="b">
        <v>0</v>
      </c>
      <c r="N3334" t="s">
        <v>25</v>
      </c>
      <c r="O3334">
        <v>1112935</v>
      </c>
      <c r="P3334">
        <v>2442289</v>
      </c>
      <c r="Q3334" t="b">
        <v>0</v>
      </c>
      <c r="R3334">
        <v>20190110</v>
      </c>
    </row>
    <row r="3335" spans="1:18" hidden="1" x14ac:dyDescent="0.25">
      <c r="A3335">
        <v>2018</v>
      </c>
      <c r="B3335" t="s">
        <v>115</v>
      </c>
      <c r="C3335" t="s">
        <v>116</v>
      </c>
      <c r="D3335">
        <v>29</v>
      </c>
      <c r="E3335">
        <v>43</v>
      </c>
      <c r="F3335">
        <v>34</v>
      </c>
      <c r="G3335" t="s">
        <v>20</v>
      </c>
      <c r="H3335" t="s">
        <v>21</v>
      </c>
      <c r="I3335" t="s">
        <v>22</v>
      </c>
      <c r="J3335" t="b">
        <v>0</v>
      </c>
      <c r="K3335" t="s">
        <v>2453</v>
      </c>
      <c r="L3335" t="s">
        <v>31</v>
      </c>
      <c r="M3335" t="b">
        <v>0</v>
      </c>
      <c r="N3335" t="s">
        <v>25</v>
      </c>
      <c r="O3335">
        <v>27316</v>
      </c>
      <c r="P3335">
        <v>2442289</v>
      </c>
      <c r="Q3335" t="b">
        <v>0</v>
      </c>
      <c r="R3335">
        <v>20190110</v>
      </c>
    </row>
    <row r="3336" spans="1:18" hidden="1" x14ac:dyDescent="0.25">
      <c r="A3336">
        <v>2018</v>
      </c>
      <c r="B3336" t="s">
        <v>115</v>
      </c>
      <c r="C3336" t="s">
        <v>116</v>
      </c>
      <c r="D3336">
        <v>29</v>
      </c>
      <c r="E3336">
        <v>43</v>
      </c>
      <c r="F3336">
        <v>34</v>
      </c>
      <c r="G3336" t="s">
        <v>20</v>
      </c>
      <c r="H3336" t="s">
        <v>21</v>
      </c>
      <c r="I3336" t="s">
        <v>22</v>
      </c>
      <c r="J3336" t="b">
        <v>0</v>
      </c>
      <c r="K3336" t="s">
        <v>2454</v>
      </c>
      <c r="L3336" t="s">
        <v>932</v>
      </c>
      <c r="M3336" t="b">
        <v>0</v>
      </c>
      <c r="N3336" t="s">
        <v>25</v>
      </c>
      <c r="O3336">
        <v>12706</v>
      </c>
      <c r="P3336">
        <v>2442289</v>
      </c>
      <c r="Q3336" t="b">
        <v>0</v>
      </c>
      <c r="R3336">
        <v>20190110</v>
      </c>
    </row>
    <row r="3337" spans="1:18" hidden="1" x14ac:dyDescent="0.25">
      <c r="A3337">
        <v>2018</v>
      </c>
      <c r="B3337" t="s">
        <v>115</v>
      </c>
      <c r="C3337" t="s">
        <v>116</v>
      </c>
      <c r="D3337">
        <v>29</v>
      </c>
      <c r="E3337">
        <v>43</v>
      </c>
      <c r="F3337">
        <v>34</v>
      </c>
      <c r="G3337" t="s">
        <v>20</v>
      </c>
      <c r="H3337" t="s">
        <v>21</v>
      </c>
      <c r="I3337" t="s">
        <v>22</v>
      </c>
      <c r="J3337" t="b">
        <v>0</v>
      </c>
      <c r="K3337" t="s">
        <v>2455</v>
      </c>
      <c r="L3337" t="s">
        <v>27</v>
      </c>
      <c r="M3337" t="b">
        <v>0</v>
      </c>
      <c r="N3337" t="s">
        <v>25</v>
      </c>
      <c r="O3337">
        <v>34398</v>
      </c>
      <c r="P3337">
        <v>2442289</v>
      </c>
      <c r="Q3337" t="b">
        <v>0</v>
      </c>
      <c r="R3337">
        <v>20190110</v>
      </c>
    </row>
    <row r="3338" spans="1:18" hidden="1" x14ac:dyDescent="0.25">
      <c r="A3338">
        <v>2018</v>
      </c>
      <c r="B3338" t="s">
        <v>115</v>
      </c>
      <c r="C3338" t="s">
        <v>116</v>
      </c>
      <c r="D3338">
        <v>29</v>
      </c>
      <c r="E3338">
        <v>43</v>
      </c>
      <c r="F3338">
        <v>34</v>
      </c>
      <c r="G3338" t="s">
        <v>20</v>
      </c>
      <c r="H3338" t="s">
        <v>21</v>
      </c>
      <c r="I3338" t="s">
        <v>22</v>
      </c>
      <c r="J3338" t="b">
        <v>0</v>
      </c>
      <c r="K3338" t="s">
        <v>193</v>
      </c>
      <c r="L3338" t="s">
        <v>193</v>
      </c>
      <c r="M3338" t="b">
        <v>1</v>
      </c>
      <c r="N3338" t="s">
        <v>25</v>
      </c>
      <c r="O3338">
        <v>7</v>
      </c>
      <c r="P3338">
        <v>2442289</v>
      </c>
      <c r="Q3338" t="b">
        <v>0</v>
      </c>
      <c r="R3338">
        <v>20190110</v>
      </c>
    </row>
    <row r="3339" spans="1:18" hidden="1" x14ac:dyDescent="0.25">
      <c r="A3339">
        <v>2018</v>
      </c>
      <c r="B3339" t="s">
        <v>120</v>
      </c>
      <c r="C3339" t="s">
        <v>121</v>
      </c>
      <c r="D3339">
        <v>30</v>
      </c>
      <c r="E3339">
        <v>81</v>
      </c>
      <c r="F3339">
        <v>64</v>
      </c>
      <c r="G3339" t="s">
        <v>20</v>
      </c>
      <c r="H3339" t="s">
        <v>21</v>
      </c>
      <c r="I3339" t="s">
        <v>22</v>
      </c>
      <c r="J3339" t="b">
        <v>0</v>
      </c>
      <c r="K3339" t="s">
        <v>1775</v>
      </c>
      <c r="L3339" t="s">
        <v>29</v>
      </c>
      <c r="M3339" t="b">
        <v>0</v>
      </c>
      <c r="N3339" t="s">
        <v>25</v>
      </c>
      <c r="O3339">
        <v>253876</v>
      </c>
      <c r="P3339">
        <v>504384</v>
      </c>
      <c r="Q3339" t="b">
        <v>0</v>
      </c>
      <c r="R3339">
        <v>20190110</v>
      </c>
    </row>
    <row r="3340" spans="1:18" hidden="1" x14ac:dyDescent="0.25">
      <c r="A3340">
        <v>2018</v>
      </c>
      <c r="B3340" t="s">
        <v>120</v>
      </c>
      <c r="C3340" t="s">
        <v>121</v>
      </c>
      <c r="D3340">
        <v>30</v>
      </c>
      <c r="E3340">
        <v>81</v>
      </c>
      <c r="F3340">
        <v>64</v>
      </c>
      <c r="G3340" t="s">
        <v>20</v>
      </c>
      <c r="H3340" t="s">
        <v>21</v>
      </c>
      <c r="I3340" t="s">
        <v>22</v>
      </c>
      <c r="J3340" t="b">
        <v>0</v>
      </c>
      <c r="K3340" t="s">
        <v>2456</v>
      </c>
      <c r="L3340" t="s">
        <v>31</v>
      </c>
      <c r="M3340" t="b">
        <v>0</v>
      </c>
      <c r="N3340" t="s">
        <v>25</v>
      </c>
      <c r="O3340">
        <v>14545</v>
      </c>
      <c r="P3340">
        <v>504384</v>
      </c>
      <c r="Q3340" t="b">
        <v>0</v>
      </c>
      <c r="R3340">
        <v>20190110</v>
      </c>
    </row>
    <row r="3341" spans="1:18" hidden="1" x14ac:dyDescent="0.25">
      <c r="A3341">
        <v>2018</v>
      </c>
      <c r="B3341" t="s">
        <v>120</v>
      </c>
      <c r="C3341" t="s">
        <v>121</v>
      </c>
      <c r="D3341">
        <v>30</v>
      </c>
      <c r="E3341">
        <v>81</v>
      </c>
      <c r="F3341">
        <v>64</v>
      </c>
      <c r="G3341" t="s">
        <v>20</v>
      </c>
      <c r="H3341" t="s">
        <v>21</v>
      </c>
      <c r="I3341" t="s">
        <v>22</v>
      </c>
      <c r="J3341" t="b">
        <v>0</v>
      </c>
      <c r="K3341" t="s">
        <v>2457</v>
      </c>
      <c r="L3341" t="s">
        <v>24</v>
      </c>
      <c r="M3341" t="b">
        <v>0</v>
      </c>
      <c r="N3341" t="s">
        <v>25</v>
      </c>
      <c r="O3341">
        <v>235963</v>
      </c>
      <c r="P3341">
        <v>504384</v>
      </c>
      <c r="Q3341" t="b">
        <v>0</v>
      </c>
      <c r="R3341">
        <v>20190110</v>
      </c>
    </row>
    <row r="3342" spans="1:18" hidden="1" x14ac:dyDescent="0.25">
      <c r="A3342">
        <v>2018</v>
      </c>
      <c r="B3342" t="s">
        <v>124</v>
      </c>
      <c r="C3342" t="s">
        <v>125</v>
      </c>
      <c r="D3342">
        <v>31</v>
      </c>
      <c r="E3342">
        <v>46</v>
      </c>
      <c r="F3342">
        <v>35</v>
      </c>
      <c r="G3342" t="s">
        <v>20</v>
      </c>
      <c r="H3342" t="s">
        <v>21</v>
      </c>
      <c r="I3342" t="s">
        <v>22</v>
      </c>
      <c r="J3342" t="b">
        <v>0</v>
      </c>
      <c r="K3342" t="s">
        <v>2110</v>
      </c>
      <c r="L3342" t="s">
        <v>24</v>
      </c>
      <c r="M3342" t="b">
        <v>0</v>
      </c>
      <c r="N3342" t="s">
        <v>25</v>
      </c>
      <c r="O3342">
        <v>403151</v>
      </c>
      <c r="P3342">
        <v>698883</v>
      </c>
      <c r="Q3342" t="b">
        <v>0</v>
      </c>
      <c r="R3342">
        <v>20190110</v>
      </c>
    </row>
    <row r="3343" spans="1:18" hidden="1" x14ac:dyDescent="0.25">
      <c r="A3343">
        <v>2018</v>
      </c>
      <c r="B3343" t="s">
        <v>124</v>
      </c>
      <c r="C3343" t="s">
        <v>125</v>
      </c>
      <c r="D3343">
        <v>31</v>
      </c>
      <c r="E3343">
        <v>46</v>
      </c>
      <c r="F3343">
        <v>35</v>
      </c>
      <c r="G3343" t="s">
        <v>20</v>
      </c>
      <c r="H3343" t="s">
        <v>21</v>
      </c>
      <c r="I3343" t="s">
        <v>22</v>
      </c>
      <c r="J3343" t="b">
        <v>0</v>
      </c>
      <c r="K3343" t="s">
        <v>2458</v>
      </c>
      <c r="L3343" t="s">
        <v>29</v>
      </c>
      <c r="M3343" t="b">
        <v>0</v>
      </c>
      <c r="N3343" t="s">
        <v>25</v>
      </c>
      <c r="O3343">
        <v>269917</v>
      </c>
      <c r="P3343">
        <v>698883</v>
      </c>
      <c r="Q3343" t="b">
        <v>0</v>
      </c>
      <c r="R3343">
        <v>20190110</v>
      </c>
    </row>
    <row r="3344" spans="1:18" hidden="1" x14ac:dyDescent="0.25">
      <c r="A3344">
        <v>2018</v>
      </c>
      <c r="B3344" t="s">
        <v>124</v>
      </c>
      <c r="C3344" t="s">
        <v>125</v>
      </c>
      <c r="D3344">
        <v>31</v>
      </c>
      <c r="E3344">
        <v>46</v>
      </c>
      <c r="F3344">
        <v>35</v>
      </c>
      <c r="G3344" t="s">
        <v>20</v>
      </c>
      <c r="H3344" t="s">
        <v>21</v>
      </c>
      <c r="I3344" t="s">
        <v>22</v>
      </c>
      <c r="J3344" t="b">
        <v>0</v>
      </c>
      <c r="K3344" t="s">
        <v>2459</v>
      </c>
      <c r="L3344" t="s">
        <v>31</v>
      </c>
      <c r="M3344" t="b">
        <v>0</v>
      </c>
      <c r="N3344" t="s">
        <v>25</v>
      </c>
      <c r="O3344">
        <v>25349</v>
      </c>
      <c r="P3344">
        <v>698883</v>
      </c>
      <c r="Q3344" t="b">
        <v>0</v>
      </c>
      <c r="R3344">
        <v>20190110</v>
      </c>
    </row>
    <row r="3345" spans="1:18" hidden="1" x14ac:dyDescent="0.25">
      <c r="A3345">
        <v>2018</v>
      </c>
      <c r="B3345" t="s">
        <v>124</v>
      </c>
      <c r="C3345" t="s">
        <v>125</v>
      </c>
      <c r="D3345">
        <v>31</v>
      </c>
      <c r="E3345">
        <v>46</v>
      </c>
      <c r="F3345">
        <v>35</v>
      </c>
      <c r="G3345" t="s">
        <v>20</v>
      </c>
      <c r="H3345" t="s">
        <v>21</v>
      </c>
      <c r="I3345" t="s">
        <v>22</v>
      </c>
      <c r="J3345" t="b">
        <v>0</v>
      </c>
      <c r="K3345" t="s">
        <v>193</v>
      </c>
      <c r="L3345" t="s">
        <v>193</v>
      </c>
      <c r="M3345" t="b">
        <v>1</v>
      </c>
      <c r="N3345" t="s">
        <v>25</v>
      </c>
      <c r="O3345">
        <v>466</v>
      </c>
      <c r="P3345">
        <v>698883</v>
      </c>
      <c r="Q3345" t="b">
        <v>0</v>
      </c>
      <c r="R3345">
        <v>20190110</v>
      </c>
    </row>
    <row r="3346" spans="1:18" hidden="1" x14ac:dyDescent="0.25">
      <c r="A3346">
        <v>2018</v>
      </c>
      <c r="B3346" t="s">
        <v>129</v>
      </c>
      <c r="C3346" t="s">
        <v>130</v>
      </c>
      <c r="D3346">
        <v>32</v>
      </c>
      <c r="E3346">
        <v>88</v>
      </c>
      <c r="F3346">
        <v>65</v>
      </c>
      <c r="G3346" t="s">
        <v>20</v>
      </c>
      <c r="H3346" t="s">
        <v>21</v>
      </c>
      <c r="I3346" t="s">
        <v>22</v>
      </c>
      <c r="J3346" t="b">
        <v>0</v>
      </c>
      <c r="K3346" t="s">
        <v>2460</v>
      </c>
      <c r="L3346" t="s">
        <v>29</v>
      </c>
      <c r="M3346" t="b">
        <v>0</v>
      </c>
      <c r="N3346" t="s">
        <v>25</v>
      </c>
      <c r="O3346">
        <v>490071</v>
      </c>
      <c r="P3346">
        <v>972132</v>
      </c>
      <c r="Q3346" t="b">
        <v>0</v>
      </c>
      <c r="R3346">
        <v>20190110</v>
      </c>
    </row>
    <row r="3347" spans="1:18" hidden="1" x14ac:dyDescent="0.25">
      <c r="A3347">
        <v>2018</v>
      </c>
      <c r="B3347" t="s">
        <v>129</v>
      </c>
      <c r="C3347" t="s">
        <v>130</v>
      </c>
      <c r="D3347">
        <v>32</v>
      </c>
      <c r="E3347">
        <v>88</v>
      </c>
      <c r="F3347">
        <v>65</v>
      </c>
      <c r="G3347" t="s">
        <v>20</v>
      </c>
      <c r="H3347" t="s">
        <v>21</v>
      </c>
      <c r="I3347" t="s">
        <v>22</v>
      </c>
      <c r="J3347" t="b">
        <v>0</v>
      </c>
      <c r="K3347" t="s">
        <v>2112</v>
      </c>
      <c r="L3347" t="s">
        <v>24</v>
      </c>
      <c r="M3347" t="b">
        <v>0</v>
      </c>
      <c r="N3347" t="s">
        <v>25</v>
      </c>
      <c r="O3347">
        <v>441202</v>
      </c>
      <c r="P3347">
        <v>972132</v>
      </c>
      <c r="Q3347" t="b">
        <v>0</v>
      </c>
      <c r="R3347">
        <v>20190110</v>
      </c>
    </row>
    <row r="3348" spans="1:18" hidden="1" x14ac:dyDescent="0.25">
      <c r="A3348">
        <v>2018</v>
      </c>
      <c r="B3348" t="s">
        <v>129</v>
      </c>
      <c r="C3348" t="s">
        <v>130</v>
      </c>
      <c r="D3348">
        <v>32</v>
      </c>
      <c r="E3348">
        <v>88</v>
      </c>
      <c r="F3348">
        <v>65</v>
      </c>
      <c r="G3348" t="s">
        <v>20</v>
      </c>
      <c r="H3348" t="s">
        <v>21</v>
      </c>
      <c r="I3348" t="s">
        <v>22</v>
      </c>
      <c r="J3348" t="b">
        <v>0</v>
      </c>
      <c r="K3348" t="s">
        <v>2461</v>
      </c>
      <c r="L3348" t="s">
        <v>193</v>
      </c>
      <c r="M3348" t="b">
        <v>0</v>
      </c>
      <c r="N3348" t="s">
        <v>25</v>
      </c>
      <c r="O3348">
        <v>15303</v>
      </c>
      <c r="P3348">
        <v>972132</v>
      </c>
      <c r="Q3348" t="b">
        <v>0</v>
      </c>
      <c r="R3348">
        <v>20190110</v>
      </c>
    </row>
    <row r="3349" spans="1:18" hidden="1" x14ac:dyDescent="0.25">
      <c r="A3349">
        <v>2018</v>
      </c>
      <c r="B3349" t="s">
        <v>129</v>
      </c>
      <c r="C3349" t="s">
        <v>130</v>
      </c>
      <c r="D3349">
        <v>32</v>
      </c>
      <c r="E3349">
        <v>88</v>
      </c>
      <c r="F3349">
        <v>65</v>
      </c>
      <c r="G3349" t="s">
        <v>20</v>
      </c>
      <c r="H3349" t="s">
        <v>21</v>
      </c>
      <c r="I3349" t="s">
        <v>22</v>
      </c>
      <c r="J3349" t="b">
        <v>0</v>
      </c>
      <c r="K3349" t="s">
        <v>2462</v>
      </c>
      <c r="L3349" t="s">
        <v>27</v>
      </c>
      <c r="M3349" t="b">
        <v>0</v>
      </c>
      <c r="N3349" t="s">
        <v>25</v>
      </c>
      <c r="O3349">
        <v>9269</v>
      </c>
      <c r="P3349">
        <v>972132</v>
      </c>
      <c r="Q3349" t="b">
        <v>0</v>
      </c>
      <c r="R3349">
        <v>20190110</v>
      </c>
    </row>
    <row r="3350" spans="1:18" hidden="1" x14ac:dyDescent="0.25">
      <c r="A3350">
        <v>2018</v>
      </c>
      <c r="B3350" t="s">
        <v>129</v>
      </c>
      <c r="C3350" t="s">
        <v>130</v>
      </c>
      <c r="D3350">
        <v>32</v>
      </c>
      <c r="E3350">
        <v>88</v>
      </c>
      <c r="F3350">
        <v>65</v>
      </c>
      <c r="G3350" t="s">
        <v>20</v>
      </c>
      <c r="H3350" t="s">
        <v>21</v>
      </c>
      <c r="I3350" t="s">
        <v>22</v>
      </c>
      <c r="J3350" t="b">
        <v>0</v>
      </c>
      <c r="K3350" t="s">
        <v>2463</v>
      </c>
      <c r="L3350" t="s">
        <v>31</v>
      </c>
      <c r="M3350" t="b">
        <v>0</v>
      </c>
      <c r="N3350" t="s">
        <v>25</v>
      </c>
      <c r="O3350">
        <v>9196</v>
      </c>
      <c r="P3350">
        <v>972132</v>
      </c>
      <c r="Q3350" t="b">
        <v>0</v>
      </c>
      <c r="R3350">
        <v>20190110</v>
      </c>
    </row>
    <row r="3351" spans="1:18" hidden="1" x14ac:dyDescent="0.25">
      <c r="A3351">
        <v>2018</v>
      </c>
      <c r="B3351" t="s">
        <v>129</v>
      </c>
      <c r="C3351" t="s">
        <v>130</v>
      </c>
      <c r="D3351">
        <v>32</v>
      </c>
      <c r="E3351">
        <v>88</v>
      </c>
      <c r="F3351">
        <v>65</v>
      </c>
      <c r="G3351" t="s">
        <v>20</v>
      </c>
      <c r="H3351" t="s">
        <v>21</v>
      </c>
      <c r="I3351" t="s">
        <v>22</v>
      </c>
      <c r="J3351" t="b">
        <v>0</v>
      </c>
      <c r="K3351" t="s">
        <v>2464</v>
      </c>
      <c r="L3351" t="s">
        <v>132</v>
      </c>
      <c r="M3351" t="b">
        <v>0</v>
      </c>
      <c r="N3351" t="s">
        <v>25</v>
      </c>
      <c r="O3351">
        <v>7091</v>
      </c>
      <c r="P3351">
        <v>972132</v>
      </c>
      <c r="Q3351" t="b">
        <v>0</v>
      </c>
      <c r="R3351">
        <v>20190110</v>
      </c>
    </row>
    <row r="3352" spans="1:18" hidden="1" x14ac:dyDescent="0.25">
      <c r="A3352">
        <v>2018</v>
      </c>
      <c r="B3352" t="s">
        <v>137</v>
      </c>
      <c r="C3352" t="s">
        <v>138</v>
      </c>
      <c r="D3352">
        <v>34</v>
      </c>
      <c r="E3352">
        <v>22</v>
      </c>
      <c r="F3352">
        <v>12</v>
      </c>
      <c r="G3352" t="s">
        <v>20</v>
      </c>
      <c r="H3352" t="s">
        <v>21</v>
      </c>
      <c r="I3352" t="s">
        <v>22</v>
      </c>
      <c r="J3352" t="b">
        <v>0</v>
      </c>
      <c r="K3352" t="s">
        <v>1781</v>
      </c>
      <c r="L3352" t="s">
        <v>29</v>
      </c>
      <c r="M3352" t="b">
        <v>0</v>
      </c>
      <c r="N3352" t="s">
        <v>25</v>
      </c>
      <c r="O3352">
        <v>1711654</v>
      </c>
      <c r="P3352">
        <v>3169310</v>
      </c>
      <c r="Q3352" t="b">
        <v>0</v>
      </c>
      <c r="R3352">
        <v>20190110</v>
      </c>
    </row>
    <row r="3353" spans="1:18" hidden="1" x14ac:dyDescent="0.25">
      <c r="A3353">
        <v>2018</v>
      </c>
      <c r="B3353" t="s">
        <v>137</v>
      </c>
      <c r="C3353" t="s">
        <v>138</v>
      </c>
      <c r="D3353">
        <v>34</v>
      </c>
      <c r="E3353">
        <v>22</v>
      </c>
      <c r="F3353">
        <v>12</v>
      </c>
      <c r="G3353" t="s">
        <v>20</v>
      </c>
      <c r="H3353" t="s">
        <v>21</v>
      </c>
      <c r="I3353" t="s">
        <v>22</v>
      </c>
      <c r="J3353" t="b">
        <v>0</v>
      </c>
      <c r="K3353" t="s">
        <v>2465</v>
      </c>
      <c r="L3353" t="s">
        <v>24</v>
      </c>
      <c r="M3353" t="b">
        <v>0</v>
      </c>
      <c r="N3353" t="s">
        <v>25</v>
      </c>
      <c r="O3353">
        <v>1357355</v>
      </c>
      <c r="P3353">
        <v>3169310</v>
      </c>
      <c r="Q3353" t="b">
        <v>0</v>
      </c>
      <c r="R3353">
        <v>20190110</v>
      </c>
    </row>
    <row r="3354" spans="1:18" hidden="1" x14ac:dyDescent="0.25">
      <c r="A3354">
        <v>2018</v>
      </c>
      <c r="B3354" t="s">
        <v>137</v>
      </c>
      <c r="C3354" t="s">
        <v>138</v>
      </c>
      <c r="D3354">
        <v>34</v>
      </c>
      <c r="E3354">
        <v>22</v>
      </c>
      <c r="F3354">
        <v>12</v>
      </c>
      <c r="G3354" t="s">
        <v>20</v>
      </c>
      <c r="H3354" t="s">
        <v>21</v>
      </c>
      <c r="I3354" t="s">
        <v>22</v>
      </c>
      <c r="J3354" t="b">
        <v>0</v>
      </c>
      <c r="K3354" t="s">
        <v>2466</v>
      </c>
      <c r="L3354" t="s">
        <v>932</v>
      </c>
      <c r="M3354" t="b">
        <v>0</v>
      </c>
      <c r="N3354" t="s">
        <v>25</v>
      </c>
      <c r="O3354">
        <v>25150</v>
      </c>
      <c r="P3354">
        <v>3169310</v>
      </c>
      <c r="Q3354" t="b">
        <v>0</v>
      </c>
      <c r="R3354">
        <v>20190110</v>
      </c>
    </row>
    <row r="3355" spans="1:18" hidden="1" x14ac:dyDescent="0.25">
      <c r="A3355">
        <v>2018</v>
      </c>
      <c r="B3355" t="s">
        <v>137</v>
      </c>
      <c r="C3355" t="s">
        <v>138</v>
      </c>
      <c r="D3355">
        <v>34</v>
      </c>
      <c r="E3355">
        <v>22</v>
      </c>
      <c r="F3355">
        <v>12</v>
      </c>
      <c r="G3355" t="s">
        <v>20</v>
      </c>
      <c r="H3355" t="s">
        <v>21</v>
      </c>
      <c r="I3355" t="s">
        <v>22</v>
      </c>
      <c r="J3355" t="b">
        <v>0</v>
      </c>
      <c r="K3355" t="s">
        <v>2467</v>
      </c>
      <c r="L3355" t="s">
        <v>31</v>
      </c>
      <c r="M3355" t="b">
        <v>0</v>
      </c>
      <c r="N3355" t="s">
        <v>25</v>
      </c>
      <c r="O3355">
        <v>21212</v>
      </c>
      <c r="P3355">
        <v>3169310</v>
      </c>
      <c r="Q3355" t="b">
        <v>0</v>
      </c>
      <c r="R3355">
        <v>20190110</v>
      </c>
    </row>
    <row r="3356" spans="1:18" hidden="1" x14ac:dyDescent="0.25">
      <c r="A3356">
        <v>2018</v>
      </c>
      <c r="B3356" t="s">
        <v>137</v>
      </c>
      <c r="C3356" t="s">
        <v>138</v>
      </c>
      <c r="D3356">
        <v>34</v>
      </c>
      <c r="E3356">
        <v>22</v>
      </c>
      <c r="F3356">
        <v>12</v>
      </c>
      <c r="G3356" t="s">
        <v>20</v>
      </c>
      <c r="H3356" t="s">
        <v>21</v>
      </c>
      <c r="I3356" t="s">
        <v>22</v>
      </c>
      <c r="J3356" t="b">
        <v>0</v>
      </c>
      <c r="K3356" t="s">
        <v>2468</v>
      </c>
      <c r="L3356" t="s">
        <v>2469</v>
      </c>
      <c r="M3356" t="b">
        <v>0</v>
      </c>
      <c r="N3356" t="s">
        <v>25</v>
      </c>
      <c r="O3356">
        <v>19897</v>
      </c>
      <c r="P3356">
        <v>3169310</v>
      </c>
      <c r="Q3356" t="b">
        <v>0</v>
      </c>
      <c r="R3356">
        <v>20190110</v>
      </c>
    </row>
    <row r="3357" spans="1:18" hidden="1" x14ac:dyDescent="0.25">
      <c r="A3357">
        <v>2018</v>
      </c>
      <c r="B3357" t="s">
        <v>137</v>
      </c>
      <c r="C3357" t="s">
        <v>138</v>
      </c>
      <c r="D3357">
        <v>34</v>
      </c>
      <c r="E3357">
        <v>22</v>
      </c>
      <c r="F3357">
        <v>12</v>
      </c>
      <c r="G3357" t="s">
        <v>20</v>
      </c>
      <c r="H3357" t="s">
        <v>21</v>
      </c>
      <c r="I3357" t="s">
        <v>22</v>
      </c>
      <c r="J3357" t="b">
        <v>0</v>
      </c>
      <c r="K3357" t="s">
        <v>2470</v>
      </c>
      <c r="L3357" t="s">
        <v>2471</v>
      </c>
      <c r="M3357" t="b">
        <v>0</v>
      </c>
      <c r="N3357" t="s">
        <v>25</v>
      </c>
      <c r="O3357">
        <v>16101</v>
      </c>
      <c r="P3357">
        <v>3169310</v>
      </c>
      <c r="Q3357" t="b">
        <v>0</v>
      </c>
      <c r="R3357">
        <v>20190110</v>
      </c>
    </row>
    <row r="3358" spans="1:18" hidden="1" x14ac:dyDescent="0.25">
      <c r="A3358">
        <v>2018</v>
      </c>
      <c r="B3358" t="s">
        <v>137</v>
      </c>
      <c r="C3358" t="s">
        <v>138</v>
      </c>
      <c r="D3358">
        <v>34</v>
      </c>
      <c r="E3358">
        <v>22</v>
      </c>
      <c r="F3358">
        <v>12</v>
      </c>
      <c r="G3358" t="s">
        <v>20</v>
      </c>
      <c r="H3358" t="s">
        <v>21</v>
      </c>
      <c r="I3358" t="s">
        <v>22</v>
      </c>
      <c r="J3358" t="b">
        <v>0</v>
      </c>
      <c r="K3358" t="s">
        <v>2472</v>
      </c>
      <c r="L3358" t="s">
        <v>2473</v>
      </c>
      <c r="M3358" t="b">
        <v>0</v>
      </c>
      <c r="N3358" t="s">
        <v>25</v>
      </c>
      <c r="O3358">
        <v>9087</v>
      </c>
      <c r="P3358">
        <v>3169310</v>
      </c>
      <c r="Q3358" t="b">
        <v>0</v>
      </c>
      <c r="R3358">
        <v>20190110</v>
      </c>
    </row>
    <row r="3359" spans="1:18" hidden="1" x14ac:dyDescent="0.25">
      <c r="A3359">
        <v>2018</v>
      </c>
      <c r="B3359" t="s">
        <v>137</v>
      </c>
      <c r="C3359" t="s">
        <v>138</v>
      </c>
      <c r="D3359">
        <v>34</v>
      </c>
      <c r="E3359">
        <v>22</v>
      </c>
      <c r="F3359">
        <v>12</v>
      </c>
      <c r="G3359" t="s">
        <v>20</v>
      </c>
      <c r="H3359" t="s">
        <v>21</v>
      </c>
      <c r="I3359" t="s">
        <v>22</v>
      </c>
      <c r="J3359" t="b">
        <v>0</v>
      </c>
      <c r="K3359" t="s">
        <v>2242</v>
      </c>
      <c r="L3359" t="s">
        <v>2243</v>
      </c>
      <c r="M3359" t="b">
        <v>0</v>
      </c>
      <c r="N3359" t="s">
        <v>25</v>
      </c>
      <c r="O3359">
        <v>8854</v>
      </c>
      <c r="P3359">
        <v>3169310</v>
      </c>
      <c r="Q3359" t="b">
        <v>0</v>
      </c>
      <c r="R3359">
        <v>20190110</v>
      </c>
    </row>
    <row r="3360" spans="1:18" hidden="1" x14ac:dyDescent="0.25">
      <c r="A3360">
        <v>2018</v>
      </c>
      <c r="B3360" t="s">
        <v>145</v>
      </c>
      <c r="C3360" t="s">
        <v>146</v>
      </c>
      <c r="D3360">
        <v>35</v>
      </c>
      <c r="E3360">
        <v>85</v>
      </c>
      <c r="F3360">
        <v>66</v>
      </c>
      <c r="G3360" t="s">
        <v>20</v>
      </c>
      <c r="H3360" t="s">
        <v>21</v>
      </c>
      <c r="I3360" t="s">
        <v>22</v>
      </c>
      <c r="J3360" t="b">
        <v>0</v>
      </c>
      <c r="K3360" t="s">
        <v>2474</v>
      </c>
      <c r="L3360" t="s">
        <v>29</v>
      </c>
      <c r="M3360" t="b">
        <v>0</v>
      </c>
      <c r="N3360" t="s">
        <v>25</v>
      </c>
      <c r="O3360">
        <v>376998</v>
      </c>
      <c r="P3360">
        <v>697012</v>
      </c>
      <c r="Q3360" t="b">
        <v>0</v>
      </c>
      <c r="R3360">
        <v>20190110</v>
      </c>
    </row>
    <row r="3361" spans="1:18" hidden="1" x14ac:dyDescent="0.25">
      <c r="A3361">
        <v>2018</v>
      </c>
      <c r="B3361" t="s">
        <v>145</v>
      </c>
      <c r="C3361" t="s">
        <v>146</v>
      </c>
      <c r="D3361">
        <v>35</v>
      </c>
      <c r="E3361">
        <v>85</v>
      </c>
      <c r="F3361">
        <v>66</v>
      </c>
      <c r="G3361" t="s">
        <v>20</v>
      </c>
      <c r="H3361" t="s">
        <v>21</v>
      </c>
      <c r="I3361" t="s">
        <v>22</v>
      </c>
      <c r="J3361" t="b">
        <v>0</v>
      </c>
      <c r="K3361" t="s">
        <v>2475</v>
      </c>
      <c r="L3361" t="s">
        <v>31</v>
      </c>
      <c r="M3361" t="b">
        <v>0</v>
      </c>
      <c r="N3361" t="s">
        <v>25</v>
      </c>
      <c r="O3361">
        <v>107201</v>
      </c>
      <c r="P3361">
        <v>697012</v>
      </c>
      <c r="Q3361" t="b">
        <v>0</v>
      </c>
      <c r="R3361">
        <v>20190110</v>
      </c>
    </row>
    <row r="3362" spans="1:18" hidden="1" x14ac:dyDescent="0.25">
      <c r="A3362">
        <v>2018</v>
      </c>
      <c r="B3362" t="s">
        <v>145</v>
      </c>
      <c r="C3362" t="s">
        <v>146</v>
      </c>
      <c r="D3362">
        <v>35</v>
      </c>
      <c r="E3362">
        <v>85</v>
      </c>
      <c r="F3362">
        <v>66</v>
      </c>
      <c r="G3362" t="s">
        <v>20</v>
      </c>
      <c r="H3362" t="s">
        <v>21</v>
      </c>
      <c r="I3362" t="s">
        <v>22</v>
      </c>
      <c r="J3362" t="b">
        <v>0</v>
      </c>
      <c r="K3362" t="s">
        <v>2476</v>
      </c>
      <c r="L3362" t="s">
        <v>24</v>
      </c>
      <c r="M3362" t="b">
        <v>0</v>
      </c>
      <c r="N3362" t="s">
        <v>25</v>
      </c>
      <c r="O3362">
        <v>212813</v>
      </c>
      <c r="P3362">
        <v>697012</v>
      </c>
      <c r="Q3362" t="b">
        <v>0</v>
      </c>
      <c r="R3362">
        <v>20190110</v>
      </c>
    </row>
    <row r="3363" spans="1:18" hidden="1" x14ac:dyDescent="0.25">
      <c r="A3363">
        <v>2018</v>
      </c>
      <c r="B3363" t="s">
        <v>152</v>
      </c>
      <c r="C3363" t="s">
        <v>153</v>
      </c>
      <c r="D3363">
        <v>36</v>
      </c>
      <c r="E3363">
        <v>21</v>
      </c>
      <c r="F3363">
        <v>13</v>
      </c>
      <c r="G3363" t="s">
        <v>20</v>
      </c>
      <c r="H3363" t="s">
        <v>21</v>
      </c>
      <c r="I3363" t="s">
        <v>22</v>
      </c>
      <c r="J3363" t="b">
        <v>0</v>
      </c>
      <c r="K3363" t="s">
        <v>2015</v>
      </c>
      <c r="L3363" t="s">
        <v>29</v>
      </c>
      <c r="M3363" t="b">
        <v>0</v>
      </c>
      <c r="N3363" t="s">
        <v>25</v>
      </c>
      <c r="O3363">
        <v>3755489</v>
      </c>
      <c r="P3363">
        <v>6055151</v>
      </c>
      <c r="Q3363" t="b">
        <v>0</v>
      </c>
      <c r="R3363">
        <v>20190110</v>
      </c>
    </row>
    <row r="3364" spans="1:18" hidden="1" x14ac:dyDescent="0.25">
      <c r="A3364">
        <v>2018</v>
      </c>
      <c r="B3364" t="s">
        <v>152</v>
      </c>
      <c r="C3364" t="s">
        <v>153</v>
      </c>
      <c r="D3364">
        <v>36</v>
      </c>
      <c r="E3364">
        <v>21</v>
      </c>
      <c r="F3364">
        <v>13</v>
      </c>
      <c r="G3364" t="s">
        <v>20</v>
      </c>
      <c r="H3364" t="s">
        <v>21</v>
      </c>
      <c r="I3364" t="s">
        <v>22</v>
      </c>
      <c r="J3364" t="b">
        <v>0</v>
      </c>
      <c r="K3364" t="s">
        <v>2477</v>
      </c>
      <c r="L3364" t="s">
        <v>24</v>
      </c>
      <c r="M3364" t="b">
        <v>0</v>
      </c>
      <c r="N3364" t="s">
        <v>25</v>
      </c>
      <c r="O3364">
        <v>1730439</v>
      </c>
      <c r="P3364">
        <v>6055151</v>
      </c>
      <c r="Q3364" t="b">
        <v>0</v>
      </c>
      <c r="R3364">
        <v>20190110</v>
      </c>
    </row>
    <row r="3365" spans="1:18" hidden="1" x14ac:dyDescent="0.25">
      <c r="A3365">
        <v>2018</v>
      </c>
      <c r="B3365" t="s">
        <v>152</v>
      </c>
      <c r="C3365" t="s">
        <v>153</v>
      </c>
      <c r="D3365">
        <v>36</v>
      </c>
      <c r="E3365">
        <v>21</v>
      </c>
      <c r="F3365">
        <v>13</v>
      </c>
      <c r="G3365" t="s">
        <v>20</v>
      </c>
      <c r="H3365" t="s">
        <v>21</v>
      </c>
      <c r="I3365" t="s">
        <v>22</v>
      </c>
      <c r="J3365" t="b">
        <v>0</v>
      </c>
      <c r="K3365" t="s">
        <v>2477</v>
      </c>
      <c r="L3365" t="s">
        <v>158</v>
      </c>
      <c r="M3365" t="b">
        <v>0</v>
      </c>
      <c r="N3365" t="s">
        <v>25</v>
      </c>
      <c r="O3365">
        <v>246171</v>
      </c>
      <c r="P3365">
        <v>6055151</v>
      </c>
      <c r="Q3365" t="b">
        <v>0</v>
      </c>
      <c r="R3365">
        <v>20190110</v>
      </c>
    </row>
    <row r="3366" spans="1:18" hidden="1" x14ac:dyDescent="0.25">
      <c r="A3366">
        <v>2018</v>
      </c>
      <c r="B3366" t="s">
        <v>152</v>
      </c>
      <c r="C3366" t="s">
        <v>153</v>
      </c>
      <c r="D3366">
        <v>36</v>
      </c>
      <c r="E3366">
        <v>21</v>
      </c>
      <c r="F3366">
        <v>13</v>
      </c>
      <c r="G3366" t="s">
        <v>20</v>
      </c>
      <c r="H3366" t="s">
        <v>21</v>
      </c>
      <c r="I3366" t="s">
        <v>22</v>
      </c>
      <c r="J3366" t="b">
        <v>0</v>
      </c>
      <c r="K3366" t="s">
        <v>2015</v>
      </c>
      <c r="L3366" t="s">
        <v>1491</v>
      </c>
      <c r="M3366" t="b">
        <v>0</v>
      </c>
      <c r="N3366" t="s">
        <v>25</v>
      </c>
      <c r="O3366">
        <v>160128</v>
      </c>
      <c r="P3366">
        <v>6055151</v>
      </c>
      <c r="Q3366" t="b">
        <v>0</v>
      </c>
      <c r="R3366">
        <v>20190110</v>
      </c>
    </row>
    <row r="3367" spans="1:18" hidden="1" x14ac:dyDescent="0.25">
      <c r="A3367">
        <v>2018</v>
      </c>
      <c r="B3367" t="s">
        <v>152</v>
      </c>
      <c r="C3367" t="s">
        <v>153</v>
      </c>
      <c r="D3367">
        <v>36</v>
      </c>
      <c r="E3367">
        <v>21</v>
      </c>
      <c r="F3367">
        <v>13</v>
      </c>
      <c r="G3367" t="s">
        <v>20</v>
      </c>
      <c r="H3367" t="s">
        <v>21</v>
      </c>
      <c r="I3367" t="s">
        <v>22</v>
      </c>
      <c r="J3367" t="b">
        <v>0</v>
      </c>
      <c r="K3367" t="s">
        <v>2015</v>
      </c>
      <c r="L3367" t="s">
        <v>1088</v>
      </c>
      <c r="M3367" t="b">
        <v>0</v>
      </c>
      <c r="N3367" t="s">
        <v>25</v>
      </c>
      <c r="O3367">
        <v>99325</v>
      </c>
      <c r="P3367">
        <v>6055151</v>
      </c>
      <c r="Q3367" t="b">
        <v>0</v>
      </c>
      <c r="R3367">
        <v>20190110</v>
      </c>
    </row>
    <row r="3368" spans="1:18" hidden="1" x14ac:dyDescent="0.25">
      <c r="A3368">
        <v>2018</v>
      </c>
      <c r="B3368" t="s">
        <v>152</v>
      </c>
      <c r="C3368" t="s">
        <v>153</v>
      </c>
      <c r="D3368">
        <v>36</v>
      </c>
      <c r="E3368">
        <v>21</v>
      </c>
      <c r="F3368">
        <v>13</v>
      </c>
      <c r="G3368" t="s">
        <v>20</v>
      </c>
      <c r="H3368" t="s">
        <v>21</v>
      </c>
      <c r="I3368" t="s">
        <v>22</v>
      </c>
      <c r="J3368" t="b">
        <v>0</v>
      </c>
      <c r="K3368" t="s">
        <v>2015</v>
      </c>
      <c r="L3368" t="s">
        <v>2379</v>
      </c>
      <c r="M3368" t="b">
        <v>0</v>
      </c>
      <c r="N3368" t="s">
        <v>25</v>
      </c>
      <c r="O3368">
        <v>41989</v>
      </c>
      <c r="P3368">
        <v>6055151</v>
      </c>
      <c r="Q3368" t="b">
        <v>0</v>
      </c>
      <c r="R3368">
        <v>20190110</v>
      </c>
    </row>
    <row r="3369" spans="1:18" hidden="1" x14ac:dyDescent="0.25">
      <c r="A3369">
        <v>2018</v>
      </c>
      <c r="B3369" t="s">
        <v>152</v>
      </c>
      <c r="C3369" t="s">
        <v>153</v>
      </c>
      <c r="D3369">
        <v>36</v>
      </c>
      <c r="E3369">
        <v>21</v>
      </c>
      <c r="F3369">
        <v>13</v>
      </c>
      <c r="G3369" t="s">
        <v>20</v>
      </c>
      <c r="H3369" t="s">
        <v>21</v>
      </c>
      <c r="I3369" t="s">
        <v>22</v>
      </c>
      <c r="J3369" t="b">
        <v>0</v>
      </c>
      <c r="K3369" t="s">
        <v>2477</v>
      </c>
      <c r="L3369" t="s">
        <v>1192</v>
      </c>
      <c r="M3369" t="b">
        <v>0</v>
      </c>
      <c r="N3369" t="s">
        <v>25</v>
      </c>
      <c r="O3369">
        <v>21610</v>
      </c>
      <c r="P3369">
        <v>6055151</v>
      </c>
      <c r="Q3369" t="b">
        <v>0</v>
      </c>
      <c r="R3369">
        <v>20190110</v>
      </c>
    </row>
    <row r="3370" spans="1:18" hidden="1" x14ac:dyDescent="0.25">
      <c r="A3370">
        <v>2018</v>
      </c>
      <c r="B3370" t="s">
        <v>162</v>
      </c>
      <c r="C3370" t="s">
        <v>163</v>
      </c>
      <c r="D3370">
        <v>38</v>
      </c>
      <c r="E3370">
        <v>44</v>
      </c>
      <c r="F3370">
        <v>36</v>
      </c>
      <c r="G3370" t="s">
        <v>20</v>
      </c>
      <c r="H3370" t="s">
        <v>21</v>
      </c>
      <c r="I3370" t="s">
        <v>22</v>
      </c>
      <c r="J3370" t="b">
        <v>0</v>
      </c>
      <c r="K3370" t="s">
        <v>2478</v>
      </c>
      <c r="L3370" t="s">
        <v>24</v>
      </c>
      <c r="M3370" t="b">
        <v>0</v>
      </c>
      <c r="N3370" t="s">
        <v>25</v>
      </c>
      <c r="O3370">
        <v>179720</v>
      </c>
      <c r="P3370">
        <v>326138</v>
      </c>
      <c r="Q3370" t="b">
        <v>0</v>
      </c>
      <c r="R3370">
        <v>20190110</v>
      </c>
    </row>
    <row r="3371" spans="1:18" hidden="1" x14ac:dyDescent="0.25">
      <c r="A3371">
        <v>2018</v>
      </c>
      <c r="B3371" t="s">
        <v>162</v>
      </c>
      <c r="C3371" t="s">
        <v>163</v>
      </c>
      <c r="D3371">
        <v>38</v>
      </c>
      <c r="E3371">
        <v>44</v>
      </c>
      <c r="F3371">
        <v>36</v>
      </c>
      <c r="G3371" t="s">
        <v>20</v>
      </c>
      <c r="H3371" t="s">
        <v>21</v>
      </c>
      <c r="I3371" t="s">
        <v>22</v>
      </c>
      <c r="J3371" t="b">
        <v>0</v>
      </c>
      <c r="K3371" t="s">
        <v>2137</v>
      </c>
      <c r="L3371" t="s">
        <v>2479</v>
      </c>
      <c r="M3371" t="b">
        <v>0</v>
      </c>
      <c r="N3371" t="s">
        <v>25</v>
      </c>
      <c r="O3371">
        <v>144376</v>
      </c>
      <c r="P3371">
        <v>326138</v>
      </c>
      <c r="Q3371" t="b">
        <v>0</v>
      </c>
      <c r="R3371">
        <v>20190110</v>
      </c>
    </row>
    <row r="3372" spans="1:18" hidden="1" x14ac:dyDescent="0.25">
      <c r="A3372">
        <v>2018</v>
      </c>
      <c r="B3372" t="s">
        <v>162</v>
      </c>
      <c r="C3372" t="s">
        <v>163</v>
      </c>
      <c r="D3372">
        <v>38</v>
      </c>
      <c r="E3372">
        <v>44</v>
      </c>
      <c r="F3372">
        <v>36</v>
      </c>
      <c r="G3372" t="s">
        <v>20</v>
      </c>
      <c r="H3372" t="s">
        <v>21</v>
      </c>
      <c r="I3372" t="s">
        <v>22</v>
      </c>
      <c r="J3372" t="b">
        <v>0</v>
      </c>
      <c r="K3372" t="s">
        <v>193</v>
      </c>
      <c r="L3372" t="s">
        <v>193</v>
      </c>
      <c r="M3372" t="b">
        <v>1</v>
      </c>
      <c r="N3372" t="s">
        <v>25</v>
      </c>
      <c r="O3372">
        <v>2042</v>
      </c>
      <c r="P3372">
        <v>326138</v>
      </c>
      <c r="Q3372" t="b">
        <v>0</v>
      </c>
      <c r="R3372">
        <v>20190110</v>
      </c>
    </row>
    <row r="3373" spans="1:18" hidden="1" x14ac:dyDescent="0.25">
      <c r="A3373">
        <v>2018</v>
      </c>
      <c r="B3373" t="s">
        <v>167</v>
      </c>
      <c r="C3373" t="s">
        <v>168</v>
      </c>
      <c r="D3373">
        <v>39</v>
      </c>
      <c r="E3373">
        <v>31</v>
      </c>
      <c r="F3373">
        <v>24</v>
      </c>
      <c r="G3373" t="s">
        <v>20</v>
      </c>
      <c r="H3373" t="s">
        <v>21</v>
      </c>
      <c r="I3373" t="s">
        <v>22</v>
      </c>
      <c r="J3373" t="b">
        <v>0</v>
      </c>
      <c r="K3373" t="s">
        <v>1800</v>
      </c>
      <c r="L3373" t="s">
        <v>29</v>
      </c>
      <c r="M3373" t="b">
        <v>0</v>
      </c>
      <c r="N3373" t="s">
        <v>25</v>
      </c>
      <c r="O3373">
        <v>2355923</v>
      </c>
      <c r="P3373">
        <v>4410898</v>
      </c>
      <c r="Q3373" t="b">
        <v>0</v>
      </c>
      <c r="R3373">
        <v>20190110</v>
      </c>
    </row>
    <row r="3374" spans="1:18" hidden="1" x14ac:dyDescent="0.25">
      <c r="A3374">
        <v>2018</v>
      </c>
      <c r="B3374" t="s">
        <v>167</v>
      </c>
      <c r="C3374" t="s">
        <v>168</v>
      </c>
      <c r="D3374">
        <v>39</v>
      </c>
      <c r="E3374">
        <v>31</v>
      </c>
      <c r="F3374">
        <v>24</v>
      </c>
      <c r="G3374" t="s">
        <v>20</v>
      </c>
      <c r="H3374" t="s">
        <v>21</v>
      </c>
      <c r="I3374" t="s">
        <v>22</v>
      </c>
      <c r="J3374" t="b">
        <v>0</v>
      </c>
      <c r="K3374" t="s">
        <v>193</v>
      </c>
      <c r="L3374" t="s">
        <v>193</v>
      </c>
      <c r="M3374" t="b">
        <v>1</v>
      </c>
      <c r="N3374" t="s">
        <v>25</v>
      </c>
      <c r="O3374">
        <v>1012</v>
      </c>
      <c r="P3374">
        <v>4410898</v>
      </c>
      <c r="Q3374" t="b">
        <v>0</v>
      </c>
      <c r="R3374">
        <v>20190110</v>
      </c>
    </row>
    <row r="3375" spans="1:18" hidden="1" x14ac:dyDescent="0.25">
      <c r="A3375">
        <v>2018</v>
      </c>
      <c r="B3375" t="s">
        <v>167</v>
      </c>
      <c r="C3375" t="s">
        <v>168</v>
      </c>
      <c r="D3375">
        <v>39</v>
      </c>
      <c r="E3375">
        <v>31</v>
      </c>
      <c r="F3375">
        <v>24</v>
      </c>
      <c r="G3375" t="s">
        <v>20</v>
      </c>
      <c r="H3375" t="s">
        <v>21</v>
      </c>
      <c r="I3375" t="s">
        <v>22</v>
      </c>
      <c r="J3375" t="b">
        <v>0</v>
      </c>
      <c r="K3375" t="s">
        <v>2480</v>
      </c>
      <c r="L3375" t="s">
        <v>24</v>
      </c>
      <c r="M3375" t="b">
        <v>0</v>
      </c>
      <c r="N3375" t="s">
        <v>25</v>
      </c>
      <c r="O3375">
        <v>2053963</v>
      </c>
      <c r="P3375">
        <v>4410898</v>
      </c>
      <c r="Q3375" t="b">
        <v>0</v>
      </c>
      <c r="R3375">
        <v>20190110</v>
      </c>
    </row>
    <row r="3376" spans="1:18" hidden="1" x14ac:dyDescent="0.25">
      <c r="A3376">
        <v>2018</v>
      </c>
      <c r="B3376" t="s">
        <v>175</v>
      </c>
      <c r="C3376" t="s">
        <v>176</v>
      </c>
      <c r="D3376">
        <v>42</v>
      </c>
      <c r="E3376">
        <v>23</v>
      </c>
      <c r="F3376">
        <v>14</v>
      </c>
      <c r="G3376" t="s">
        <v>20</v>
      </c>
      <c r="H3376" t="s">
        <v>21</v>
      </c>
      <c r="I3376" t="s">
        <v>22</v>
      </c>
      <c r="J3376" t="b">
        <v>0</v>
      </c>
      <c r="K3376" t="s">
        <v>2481</v>
      </c>
      <c r="L3376" t="s">
        <v>29</v>
      </c>
      <c r="M3376" t="b">
        <v>0</v>
      </c>
      <c r="N3376" t="s">
        <v>25</v>
      </c>
      <c r="O3376">
        <v>2777680</v>
      </c>
      <c r="P3376">
        <v>4994643</v>
      </c>
      <c r="Q3376" t="b">
        <v>0</v>
      </c>
      <c r="R3376">
        <v>20190110</v>
      </c>
    </row>
    <row r="3377" spans="1:18" hidden="1" x14ac:dyDescent="0.25">
      <c r="A3377">
        <v>2018</v>
      </c>
      <c r="B3377" t="s">
        <v>175</v>
      </c>
      <c r="C3377" t="s">
        <v>176</v>
      </c>
      <c r="D3377">
        <v>42</v>
      </c>
      <c r="E3377">
        <v>23</v>
      </c>
      <c r="F3377">
        <v>14</v>
      </c>
      <c r="G3377" t="s">
        <v>20</v>
      </c>
      <c r="H3377" t="s">
        <v>21</v>
      </c>
      <c r="I3377" t="s">
        <v>22</v>
      </c>
      <c r="J3377" t="b">
        <v>0</v>
      </c>
      <c r="K3377" t="s">
        <v>2482</v>
      </c>
      <c r="L3377" t="s">
        <v>24</v>
      </c>
      <c r="M3377" t="b">
        <v>0</v>
      </c>
      <c r="N3377" t="s">
        <v>25</v>
      </c>
      <c r="O3377">
        <v>2134848</v>
      </c>
      <c r="P3377">
        <v>4994643</v>
      </c>
      <c r="Q3377" t="b">
        <v>0</v>
      </c>
      <c r="R3377">
        <v>20190110</v>
      </c>
    </row>
    <row r="3378" spans="1:18" hidden="1" x14ac:dyDescent="0.25">
      <c r="A3378">
        <v>2018</v>
      </c>
      <c r="B3378" t="s">
        <v>175</v>
      </c>
      <c r="C3378" t="s">
        <v>176</v>
      </c>
      <c r="D3378">
        <v>42</v>
      </c>
      <c r="E3378">
        <v>23</v>
      </c>
      <c r="F3378">
        <v>14</v>
      </c>
      <c r="G3378" t="s">
        <v>20</v>
      </c>
      <c r="H3378" t="s">
        <v>21</v>
      </c>
      <c r="I3378" t="s">
        <v>22</v>
      </c>
      <c r="J3378" t="b">
        <v>0</v>
      </c>
      <c r="K3378" t="s">
        <v>2483</v>
      </c>
      <c r="L3378" t="s">
        <v>932</v>
      </c>
      <c r="M3378" t="b">
        <v>0</v>
      </c>
      <c r="N3378" t="s">
        <v>25</v>
      </c>
      <c r="O3378">
        <v>31208</v>
      </c>
      <c r="P3378">
        <v>4994643</v>
      </c>
      <c r="Q3378" t="b">
        <v>0</v>
      </c>
      <c r="R3378">
        <v>20190110</v>
      </c>
    </row>
    <row r="3379" spans="1:18" hidden="1" x14ac:dyDescent="0.25">
      <c r="A3379">
        <v>2018</v>
      </c>
      <c r="B3379" t="s">
        <v>175</v>
      </c>
      <c r="C3379" t="s">
        <v>176</v>
      </c>
      <c r="D3379">
        <v>42</v>
      </c>
      <c r="E3379">
        <v>23</v>
      </c>
      <c r="F3379">
        <v>14</v>
      </c>
      <c r="G3379" t="s">
        <v>20</v>
      </c>
      <c r="H3379" t="s">
        <v>21</v>
      </c>
      <c r="I3379" t="s">
        <v>22</v>
      </c>
      <c r="J3379" t="b">
        <v>0</v>
      </c>
      <c r="K3379" t="s">
        <v>2484</v>
      </c>
      <c r="L3379" t="s">
        <v>31</v>
      </c>
      <c r="M3379" t="b">
        <v>0</v>
      </c>
      <c r="N3379" t="s">
        <v>25</v>
      </c>
      <c r="O3379">
        <v>50907</v>
      </c>
      <c r="P3379">
        <v>4994643</v>
      </c>
      <c r="Q3379" t="b">
        <v>0</v>
      </c>
      <c r="R3379">
        <v>20190110</v>
      </c>
    </row>
    <row r="3380" spans="1:18" hidden="1" x14ac:dyDescent="0.25">
      <c r="A3380">
        <v>2018</v>
      </c>
      <c r="B3380" t="s">
        <v>184</v>
      </c>
      <c r="C3380" t="s">
        <v>185</v>
      </c>
      <c r="D3380">
        <v>44</v>
      </c>
      <c r="E3380">
        <v>15</v>
      </c>
      <c r="F3380">
        <v>5</v>
      </c>
      <c r="G3380" t="s">
        <v>20</v>
      </c>
      <c r="H3380" t="s">
        <v>21</v>
      </c>
      <c r="I3380" t="s">
        <v>22</v>
      </c>
      <c r="J3380" t="b">
        <v>0</v>
      </c>
      <c r="K3380" t="s">
        <v>1803</v>
      </c>
      <c r="L3380" t="s">
        <v>29</v>
      </c>
      <c r="M3380" t="b">
        <v>0</v>
      </c>
      <c r="N3380" t="s">
        <v>25</v>
      </c>
      <c r="O3380">
        <v>231477</v>
      </c>
      <c r="P3380">
        <v>376738</v>
      </c>
      <c r="Q3380" t="b">
        <v>0</v>
      </c>
      <c r="R3380">
        <v>20190110</v>
      </c>
    </row>
    <row r="3381" spans="1:18" hidden="1" x14ac:dyDescent="0.25">
      <c r="A3381">
        <v>2018</v>
      </c>
      <c r="B3381" t="s">
        <v>184</v>
      </c>
      <c r="C3381" t="s">
        <v>185</v>
      </c>
      <c r="D3381">
        <v>44</v>
      </c>
      <c r="E3381">
        <v>15</v>
      </c>
      <c r="F3381">
        <v>5</v>
      </c>
      <c r="G3381" t="s">
        <v>20</v>
      </c>
      <c r="H3381" t="s">
        <v>21</v>
      </c>
      <c r="I3381" t="s">
        <v>22</v>
      </c>
      <c r="J3381" t="b">
        <v>0</v>
      </c>
      <c r="K3381" t="s">
        <v>2485</v>
      </c>
      <c r="L3381" t="s">
        <v>24</v>
      </c>
      <c r="M3381" t="b">
        <v>0</v>
      </c>
      <c r="N3381" t="s">
        <v>25</v>
      </c>
      <c r="O3381">
        <v>144421</v>
      </c>
      <c r="P3381">
        <v>376738</v>
      </c>
      <c r="Q3381" t="b">
        <v>0</v>
      </c>
      <c r="R3381">
        <v>20190110</v>
      </c>
    </row>
    <row r="3382" spans="1:18" hidden="1" x14ac:dyDescent="0.25">
      <c r="A3382">
        <v>2018</v>
      </c>
      <c r="B3382" t="s">
        <v>184</v>
      </c>
      <c r="C3382" t="s">
        <v>185</v>
      </c>
      <c r="D3382">
        <v>44</v>
      </c>
      <c r="E3382">
        <v>15</v>
      </c>
      <c r="F3382">
        <v>5</v>
      </c>
      <c r="G3382" t="s">
        <v>20</v>
      </c>
      <c r="H3382" t="s">
        <v>21</v>
      </c>
      <c r="I3382" t="s">
        <v>22</v>
      </c>
      <c r="J3382" t="b">
        <v>0</v>
      </c>
      <c r="K3382" t="s">
        <v>193</v>
      </c>
      <c r="L3382" t="s">
        <v>193</v>
      </c>
      <c r="M3382" t="b">
        <v>1</v>
      </c>
      <c r="N3382" t="s">
        <v>25</v>
      </c>
      <c r="O3382">
        <v>840</v>
      </c>
      <c r="P3382">
        <v>376738</v>
      </c>
      <c r="Q3382" t="b">
        <v>0</v>
      </c>
      <c r="R3382">
        <v>20190110</v>
      </c>
    </row>
    <row r="3383" spans="1:18" hidden="1" x14ac:dyDescent="0.25">
      <c r="A3383">
        <v>2018</v>
      </c>
      <c r="B3383" t="s">
        <v>189</v>
      </c>
      <c r="C3383" t="s">
        <v>190</v>
      </c>
      <c r="D3383">
        <v>47</v>
      </c>
      <c r="E3383">
        <v>62</v>
      </c>
      <c r="F3383">
        <v>54</v>
      </c>
      <c r="G3383" t="s">
        <v>20</v>
      </c>
      <c r="H3383" t="s">
        <v>21</v>
      </c>
      <c r="I3383" t="s">
        <v>22</v>
      </c>
      <c r="J3383" t="b">
        <v>0</v>
      </c>
      <c r="K3383" t="s">
        <v>2486</v>
      </c>
      <c r="L3383" t="s">
        <v>24</v>
      </c>
      <c r="M3383" t="b">
        <v>0</v>
      </c>
      <c r="N3383" t="s">
        <v>25</v>
      </c>
      <c r="O3383">
        <v>1227483</v>
      </c>
      <c r="P3383">
        <v>2243740</v>
      </c>
      <c r="Q3383" t="b">
        <v>0</v>
      </c>
      <c r="R3383">
        <v>20190110</v>
      </c>
    </row>
    <row r="3384" spans="1:18" hidden="1" x14ac:dyDescent="0.25">
      <c r="A3384">
        <v>2018</v>
      </c>
      <c r="B3384" t="s">
        <v>189</v>
      </c>
      <c r="C3384" t="s">
        <v>190</v>
      </c>
      <c r="D3384">
        <v>47</v>
      </c>
      <c r="E3384">
        <v>62</v>
      </c>
      <c r="F3384">
        <v>54</v>
      </c>
      <c r="G3384" t="s">
        <v>20</v>
      </c>
      <c r="H3384" t="s">
        <v>21</v>
      </c>
      <c r="I3384" t="s">
        <v>22</v>
      </c>
      <c r="J3384" t="b">
        <v>0</v>
      </c>
      <c r="K3384" t="s">
        <v>2487</v>
      </c>
      <c r="L3384" t="s">
        <v>29</v>
      </c>
      <c r="M3384" t="b">
        <v>0</v>
      </c>
      <c r="N3384" t="s">
        <v>25</v>
      </c>
      <c r="O3384">
        <v>985450</v>
      </c>
      <c r="P3384">
        <v>2243740</v>
      </c>
      <c r="Q3384" t="b">
        <v>0</v>
      </c>
      <c r="R3384">
        <v>20190110</v>
      </c>
    </row>
    <row r="3385" spans="1:18" hidden="1" x14ac:dyDescent="0.25">
      <c r="A3385">
        <v>2018</v>
      </c>
      <c r="B3385" t="s">
        <v>189</v>
      </c>
      <c r="C3385" t="s">
        <v>190</v>
      </c>
      <c r="D3385">
        <v>47</v>
      </c>
      <c r="E3385">
        <v>62</v>
      </c>
      <c r="F3385">
        <v>54</v>
      </c>
      <c r="G3385" t="s">
        <v>20</v>
      </c>
      <c r="H3385" t="s">
        <v>21</v>
      </c>
      <c r="I3385" t="s">
        <v>22</v>
      </c>
      <c r="J3385" t="b">
        <v>0</v>
      </c>
      <c r="K3385" t="s">
        <v>2488</v>
      </c>
      <c r="L3385" t="s">
        <v>27</v>
      </c>
      <c r="M3385" t="b">
        <v>0</v>
      </c>
      <c r="N3385" t="s">
        <v>25</v>
      </c>
      <c r="O3385">
        <v>9455</v>
      </c>
      <c r="P3385">
        <v>2243740</v>
      </c>
      <c r="Q3385" t="b">
        <v>0</v>
      </c>
      <c r="R3385">
        <v>20190110</v>
      </c>
    </row>
    <row r="3386" spans="1:18" hidden="1" x14ac:dyDescent="0.25">
      <c r="A3386">
        <v>2018</v>
      </c>
      <c r="B3386" t="s">
        <v>189</v>
      </c>
      <c r="C3386" t="s">
        <v>190</v>
      </c>
      <c r="D3386">
        <v>47</v>
      </c>
      <c r="E3386">
        <v>62</v>
      </c>
      <c r="F3386">
        <v>54</v>
      </c>
      <c r="G3386" t="s">
        <v>20</v>
      </c>
      <c r="H3386" t="s">
        <v>21</v>
      </c>
      <c r="I3386" t="s">
        <v>22</v>
      </c>
      <c r="J3386" t="b">
        <v>0</v>
      </c>
      <c r="K3386" t="s">
        <v>2489</v>
      </c>
      <c r="L3386" t="s">
        <v>27</v>
      </c>
      <c r="M3386" t="b">
        <v>0</v>
      </c>
      <c r="N3386" t="s">
        <v>25</v>
      </c>
      <c r="O3386">
        <v>3398</v>
      </c>
      <c r="P3386">
        <v>2243740</v>
      </c>
      <c r="Q3386" t="b">
        <v>0</v>
      </c>
      <c r="R3386">
        <v>20190110</v>
      </c>
    </row>
    <row r="3387" spans="1:18" hidden="1" x14ac:dyDescent="0.25">
      <c r="A3387">
        <v>2018</v>
      </c>
      <c r="B3387" t="s">
        <v>189</v>
      </c>
      <c r="C3387" t="s">
        <v>190</v>
      </c>
      <c r="D3387">
        <v>47</v>
      </c>
      <c r="E3387">
        <v>62</v>
      </c>
      <c r="F3387">
        <v>54</v>
      </c>
      <c r="G3387" t="s">
        <v>20</v>
      </c>
      <c r="H3387" t="s">
        <v>21</v>
      </c>
      <c r="I3387" t="s">
        <v>22</v>
      </c>
      <c r="J3387" t="b">
        <v>0</v>
      </c>
      <c r="K3387" t="s">
        <v>2490</v>
      </c>
      <c r="L3387" t="s">
        <v>27</v>
      </c>
      <c r="M3387" t="b">
        <v>0</v>
      </c>
      <c r="N3387" t="s">
        <v>25</v>
      </c>
      <c r="O3387">
        <v>8717</v>
      </c>
      <c r="P3387">
        <v>2243740</v>
      </c>
      <c r="Q3387" t="b">
        <v>0</v>
      </c>
      <c r="R3387">
        <v>20190110</v>
      </c>
    </row>
    <row r="3388" spans="1:18" hidden="1" x14ac:dyDescent="0.25">
      <c r="A3388">
        <v>2018</v>
      </c>
      <c r="B3388" t="s">
        <v>189</v>
      </c>
      <c r="C3388" t="s">
        <v>190</v>
      </c>
      <c r="D3388">
        <v>47</v>
      </c>
      <c r="E3388">
        <v>62</v>
      </c>
      <c r="F3388">
        <v>54</v>
      </c>
      <c r="G3388" t="s">
        <v>20</v>
      </c>
      <c r="H3388" t="s">
        <v>21</v>
      </c>
      <c r="I3388" t="s">
        <v>22</v>
      </c>
      <c r="J3388" t="b">
        <v>0</v>
      </c>
      <c r="K3388" t="s">
        <v>2491</v>
      </c>
      <c r="L3388" t="s">
        <v>27</v>
      </c>
      <c r="M3388" t="b">
        <v>0</v>
      </c>
      <c r="N3388" t="s">
        <v>25</v>
      </c>
      <c r="O3388">
        <v>1927</v>
      </c>
      <c r="P3388">
        <v>2243740</v>
      </c>
      <c r="Q3388" t="b">
        <v>0</v>
      </c>
      <c r="R3388">
        <v>20190110</v>
      </c>
    </row>
    <row r="3389" spans="1:18" hidden="1" x14ac:dyDescent="0.25">
      <c r="A3389">
        <v>2018</v>
      </c>
      <c r="B3389" t="s">
        <v>189</v>
      </c>
      <c r="C3389" t="s">
        <v>190</v>
      </c>
      <c r="D3389">
        <v>47</v>
      </c>
      <c r="E3389">
        <v>62</v>
      </c>
      <c r="F3389">
        <v>54</v>
      </c>
      <c r="G3389" t="s">
        <v>20</v>
      </c>
      <c r="H3389" t="s">
        <v>21</v>
      </c>
      <c r="I3389" t="s">
        <v>22</v>
      </c>
      <c r="J3389" t="b">
        <v>0</v>
      </c>
      <c r="K3389" t="s">
        <v>2492</v>
      </c>
      <c r="L3389" t="s">
        <v>27</v>
      </c>
      <c r="M3389" t="b">
        <v>0</v>
      </c>
      <c r="N3389" t="s">
        <v>25</v>
      </c>
      <c r="O3389">
        <v>2226</v>
      </c>
      <c r="P3389">
        <v>2243740</v>
      </c>
      <c r="Q3389" t="b">
        <v>0</v>
      </c>
      <c r="R3389">
        <v>20190110</v>
      </c>
    </row>
    <row r="3390" spans="1:18" hidden="1" x14ac:dyDescent="0.25">
      <c r="A3390">
        <v>2018</v>
      </c>
      <c r="B3390" t="s">
        <v>189</v>
      </c>
      <c r="C3390" t="s">
        <v>190</v>
      </c>
      <c r="D3390">
        <v>47</v>
      </c>
      <c r="E3390">
        <v>62</v>
      </c>
      <c r="F3390">
        <v>54</v>
      </c>
      <c r="G3390" t="s">
        <v>20</v>
      </c>
      <c r="H3390" t="s">
        <v>21</v>
      </c>
      <c r="I3390" t="s">
        <v>22</v>
      </c>
      <c r="J3390" t="b">
        <v>0</v>
      </c>
      <c r="K3390" t="s">
        <v>2493</v>
      </c>
      <c r="L3390" t="s">
        <v>27</v>
      </c>
      <c r="M3390" t="b">
        <v>0</v>
      </c>
      <c r="N3390" t="s">
        <v>25</v>
      </c>
      <c r="O3390">
        <v>5084</v>
      </c>
      <c r="P3390">
        <v>2243740</v>
      </c>
      <c r="Q3390" t="b">
        <v>0</v>
      </c>
      <c r="R3390">
        <v>20190110</v>
      </c>
    </row>
    <row r="3391" spans="1:18" hidden="1" x14ac:dyDescent="0.25">
      <c r="A3391">
        <v>2018</v>
      </c>
      <c r="B3391" t="s">
        <v>197</v>
      </c>
      <c r="C3391" t="s">
        <v>198</v>
      </c>
      <c r="D3391">
        <v>48</v>
      </c>
      <c r="E3391">
        <v>74</v>
      </c>
      <c r="F3391">
        <v>49</v>
      </c>
      <c r="G3391" t="s">
        <v>20</v>
      </c>
      <c r="H3391" t="s">
        <v>21</v>
      </c>
      <c r="I3391" t="s">
        <v>22</v>
      </c>
      <c r="J3391" t="b">
        <v>0</v>
      </c>
      <c r="K3391" t="s">
        <v>2152</v>
      </c>
      <c r="L3391" t="s">
        <v>24</v>
      </c>
      <c r="M3391" t="b">
        <v>0</v>
      </c>
      <c r="N3391" t="s">
        <v>25</v>
      </c>
      <c r="O3391">
        <v>4260553</v>
      </c>
      <c r="P3391">
        <v>8371655</v>
      </c>
      <c r="Q3391" t="b">
        <v>0</v>
      </c>
      <c r="R3391">
        <v>20190110</v>
      </c>
    </row>
    <row r="3392" spans="1:18" hidden="1" x14ac:dyDescent="0.25">
      <c r="A3392">
        <v>2018</v>
      </c>
      <c r="B3392" t="s">
        <v>197</v>
      </c>
      <c r="C3392" t="s">
        <v>198</v>
      </c>
      <c r="D3392">
        <v>48</v>
      </c>
      <c r="E3392">
        <v>74</v>
      </c>
      <c r="F3392">
        <v>49</v>
      </c>
      <c r="G3392" t="s">
        <v>20</v>
      </c>
      <c r="H3392" t="s">
        <v>21</v>
      </c>
      <c r="I3392" t="s">
        <v>22</v>
      </c>
      <c r="J3392" t="b">
        <v>0</v>
      </c>
      <c r="K3392" t="s">
        <v>2494</v>
      </c>
      <c r="L3392" t="s">
        <v>29</v>
      </c>
      <c r="M3392" t="b">
        <v>0</v>
      </c>
      <c r="N3392" t="s">
        <v>25</v>
      </c>
      <c r="O3392">
        <v>4045632</v>
      </c>
      <c r="P3392">
        <v>8371655</v>
      </c>
      <c r="Q3392" t="b">
        <v>0</v>
      </c>
      <c r="R3392">
        <v>20190110</v>
      </c>
    </row>
    <row r="3393" spans="1:18" hidden="1" x14ac:dyDescent="0.25">
      <c r="A3393">
        <v>2018</v>
      </c>
      <c r="B3393" t="s">
        <v>197</v>
      </c>
      <c r="C3393" t="s">
        <v>198</v>
      </c>
      <c r="D3393">
        <v>48</v>
      </c>
      <c r="E3393">
        <v>74</v>
      </c>
      <c r="F3393">
        <v>49</v>
      </c>
      <c r="G3393" t="s">
        <v>20</v>
      </c>
      <c r="H3393" t="s">
        <v>21</v>
      </c>
      <c r="I3393" t="s">
        <v>22</v>
      </c>
      <c r="J3393" t="b">
        <v>0</v>
      </c>
      <c r="K3393" t="s">
        <v>2495</v>
      </c>
      <c r="L3393" t="s">
        <v>31</v>
      </c>
      <c r="M3393" t="b">
        <v>0</v>
      </c>
      <c r="N3393" t="s">
        <v>25</v>
      </c>
      <c r="O3393">
        <v>65470</v>
      </c>
      <c r="P3393">
        <v>8371655</v>
      </c>
      <c r="Q3393" t="b">
        <v>0</v>
      </c>
      <c r="R3393">
        <v>20190110</v>
      </c>
    </row>
    <row r="3394" spans="1:18" hidden="1" x14ac:dyDescent="0.25">
      <c r="A3394">
        <v>2018</v>
      </c>
      <c r="B3394" t="s">
        <v>203</v>
      </c>
      <c r="C3394" t="s">
        <v>204</v>
      </c>
      <c r="D3394">
        <v>49</v>
      </c>
      <c r="E3394">
        <v>87</v>
      </c>
      <c r="F3394">
        <v>67</v>
      </c>
      <c r="G3394" t="s">
        <v>20</v>
      </c>
      <c r="H3394" t="s">
        <v>21</v>
      </c>
      <c r="I3394" t="s">
        <v>22</v>
      </c>
      <c r="J3394" t="b">
        <v>0</v>
      </c>
      <c r="K3394" t="s">
        <v>2496</v>
      </c>
      <c r="L3394" t="s">
        <v>24</v>
      </c>
      <c r="M3394" t="b">
        <v>0</v>
      </c>
      <c r="N3394" t="s">
        <v>25</v>
      </c>
      <c r="O3394">
        <v>665215</v>
      </c>
      <c r="P3394">
        <v>1062845</v>
      </c>
      <c r="Q3394" t="b">
        <v>0</v>
      </c>
      <c r="R3394">
        <v>20190110</v>
      </c>
    </row>
    <row r="3395" spans="1:18" hidden="1" x14ac:dyDescent="0.25">
      <c r="A3395">
        <v>2018</v>
      </c>
      <c r="B3395" t="s">
        <v>203</v>
      </c>
      <c r="C3395" t="s">
        <v>204</v>
      </c>
      <c r="D3395">
        <v>49</v>
      </c>
      <c r="E3395">
        <v>87</v>
      </c>
      <c r="F3395">
        <v>67</v>
      </c>
      <c r="G3395" t="s">
        <v>20</v>
      </c>
      <c r="H3395" t="s">
        <v>21</v>
      </c>
      <c r="I3395" t="s">
        <v>22</v>
      </c>
      <c r="J3395" t="b">
        <v>0</v>
      </c>
      <c r="K3395" t="s">
        <v>2497</v>
      </c>
      <c r="L3395" t="s">
        <v>29</v>
      </c>
      <c r="M3395" t="b">
        <v>0</v>
      </c>
      <c r="N3395" t="s">
        <v>25</v>
      </c>
      <c r="O3395">
        <v>328541</v>
      </c>
      <c r="P3395">
        <v>1062845</v>
      </c>
      <c r="Q3395" t="b">
        <v>0</v>
      </c>
      <c r="R3395">
        <v>20190110</v>
      </c>
    </row>
    <row r="3396" spans="1:18" hidden="1" x14ac:dyDescent="0.25">
      <c r="A3396">
        <v>2018</v>
      </c>
      <c r="B3396" t="s">
        <v>203</v>
      </c>
      <c r="C3396" t="s">
        <v>204</v>
      </c>
      <c r="D3396">
        <v>49</v>
      </c>
      <c r="E3396">
        <v>87</v>
      </c>
      <c r="F3396">
        <v>67</v>
      </c>
      <c r="G3396" t="s">
        <v>20</v>
      </c>
      <c r="H3396" t="s">
        <v>21</v>
      </c>
      <c r="I3396" t="s">
        <v>22</v>
      </c>
      <c r="J3396" t="b">
        <v>0</v>
      </c>
      <c r="K3396" t="s">
        <v>2498</v>
      </c>
      <c r="L3396" t="s">
        <v>182</v>
      </c>
      <c r="M3396" t="b">
        <v>0</v>
      </c>
      <c r="N3396" t="s">
        <v>25</v>
      </c>
      <c r="O3396">
        <v>28774</v>
      </c>
      <c r="P3396">
        <v>1062845</v>
      </c>
      <c r="Q3396" t="b">
        <v>0</v>
      </c>
      <c r="R3396">
        <v>20190110</v>
      </c>
    </row>
    <row r="3397" spans="1:18" hidden="1" x14ac:dyDescent="0.25">
      <c r="A3397">
        <v>2018</v>
      </c>
      <c r="B3397" t="s">
        <v>203</v>
      </c>
      <c r="C3397" t="s">
        <v>204</v>
      </c>
      <c r="D3397">
        <v>49</v>
      </c>
      <c r="E3397">
        <v>87</v>
      </c>
      <c r="F3397">
        <v>67</v>
      </c>
      <c r="G3397" t="s">
        <v>20</v>
      </c>
      <c r="H3397" t="s">
        <v>21</v>
      </c>
      <c r="I3397" t="s">
        <v>22</v>
      </c>
      <c r="J3397" t="b">
        <v>0</v>
      </c>
      <c r="K3397" t="s">
        <v>2499</v>
      </c>
      <c r="L3397" t="s">
        <v>31</v>
      </c>
      <c r="M3397" t="b">
        <v>0</v>
      </c>
      <c r="N3397" t="s">
        <v>25</v>
      </c>
      <c r="O3397">
        <v>27607</v>
      </c>
      <c r="P3397">
        <v>1062845</v>
      </c>
      <c r="Q3397" t="b">
        <v>0</v>
      </c>
      <c r="R3397">
        <v>20190110</v>
      </c>
    </row>
    <row r="3398" spans="1:18" hidden="1" x14ac:dyDescent="0.25">
      <c r="A3398">
        <v>2018</v>
      </c>
      <c r="B3398" t="s">
        <v>203</v>
      </c>
      <c r="C3398" t="s">
        <v>204</v>
      </c>
      <c r="D3398">
        <v>49</v>
      </c>
      <c r="E3398">
        <v>87</v>
      </c>
      <c r="F3398">
        <v>67</v>
      </c>
      <c r="G3398" t="s">
        <v>20</v>
      </c>
      <c r="H3398" t="s">
        <v>21</v>
      </c>
      <c r="I3398" t="s">
        <v>22</v>
      </c>
      <c r="J3398" t="b">
        <v>0</v>
      </c>
      <c r="K3398" t="s">
        <v>2500</v>
      </c>
      <c r="L3398" t="s">
        <v>132</v>
      </c>
      <c r="M3398" t="b">
        <v>0</v>
      </c>
      <c r="N3398" t="s">
        <v>25</v>
      </c>
      <c r="O3398">
        <v>12708</v>
      </c>
      <c r="P3398">
        <v>1062845</v>
      </c>
      <c r="Q3398" t="b">
        <v>0</v>
      </c>
      <c r="R3398">
        <v>20190110</v>
      </c>
    </row>
    <row r="3399" spans="1:18" hidden="1" x14ac:dyDescent="0.25">
      <c r="A3399">
        <v>2018</v>
      </c>
      <c r="B3399" t="s">
        <v>209</v>
      </c>
      <c r="C3399" t="s">
        <v>210</v>
      </c>
      <c r="D3399">
        <v>50</v>
      </c>
      <c r="E3399">
        <v>13</v>
      </c>
      <c r="F3399">
        <v>6</v>
      </c>
      <c r="G3399" t="s">
        <v>20</v>
      </c>
      <c r="H3399" t="s">
        <v>21</v>
      </c>
      <c r="I3399" t="s">
        <v>22</v>
      </c>
      <c r="J3399" t="b">
        <v>0</v>
      </c>
      <c r="K3399" t="s">
        <v>2501</v>
      </c>
      <c r="L3399" t="s">
        <v>27</v>
      </c>
      <c r="M3399" t="b">
        <v>0</v>
      </c>
      <c r="N3399" t="s">
        <v>25</v>
      </c>
      <c r="O3399">
        <v>1979</v>
      </c>
      <c r="P3399">
        <v>272624</v>
      </c>
      <c r="Q3399" t="b">
        <v>0</v>
      </c>
      <c r="R3399">
        <v>20190110</v>
      </c>
    </row>
    <row r="3400" spans="1:18" hidden="1" x14ac:dyDescent="0.25">
      <c r="A3400">
        <v>2018</v>
      </c>
      <c r="B3400" t="s">
        <v>209</v>
      </c>
      <c r="C3400" t="s">
        <v>210</v>
      </c>
      <c r="D3400">
        <v>50</v>
      </c>
      <c r="E3400">
        <v>13</v>
      </c>
      <c r="F3400">
        <v>6</v>
      </c>
      <c r="G3400" t="s">
        <v>20</v>
      </c>
      <c r="H3400" t="s">
        <v>21</v>
      </c>
      <c r="I3400" t="s">
        <v>22</v>
      </c>
      <c r="J3400" t="b">
        <v>0</v>
      </c>
      <c r="K3400" t="s">
        <v>2502</v>
      </c>
      <c r="L3400" t="s">
        <v>27</v>
      </c>
      <c r="M3400" t="b">
        <v>0</v>
      </c>
      <c r="N3400" t="s">
        <v>25</v>
      </c>
      <c r="O3400">
        <v>2763</v>
      </c>
      <c r="P3400">
        <v>272624</v>
      </c>
      <c r="Q3400" t="b">
        <v>0</v>
      </c>
      <c r="R3400">
        <v>20190110</v>
      </c>
    </row>
    <row r="3401" spans="1:18" hidden="1" x14ac:dyDescent="0.25">
      <c r="A3401">
        <v>2018</v>
      </c>
      <c r="B3401" t="s">
        <v>209</v>
      </c>
      <c r="C3401" t="s">
        <v>210</v>
      </c>
      <c r="D3401">
        <v>50</v>
      </c>
      <c r="E3401">
        <v>13</v>
      </c>
      <c r="F3401">
        <v>6</v>
      </c>
      <c r="G3401" t="s">
        <v>20</v>
      </c>
      <c r="H3401" t="s">
        <v>21</v>
      </c>
      <c r="I3401" t="s">
        <v>22</v>
      </c>
      <c r="J3401" t="b">
        <v>0</v>
      </c>
      <c r="K3401" t="s">
        <v>2503</v>
      </c>
      <c r="L3401" t="s">
        <v>27</v>
      </c>
      <c r="M3401" t="b">
        <v>0</v>
      </c>
      <c r="N3401" t="s">
        <v>25</v>
      </c>
      <c r="O3401">
        <v>914</v>
      </c>
      <c r="P3401">
        <v>272624</v>
      </c>
      <c r="Q3401" t="b">
        <v>0</v>
      </c>
      <c r="R3401">
        <v>20190110</v>
      </c>
    </row>
    <row r="3402" spans="1:18" hidden="1" x14ac:dyDescent="0.25">
      <c r="A3402">
        <v>2018</v>
      </c>
      <c r="B3402" t="s">
        <v>209</v>
      </c>
      <c r="C3402" t="s">
        <v>210</v>
      </c>
      <c r="D3402">
        <v>50</v>
      </c>
      <c r="E3402">
        <v>13</v>
      </c>
      <c r="F3402">
        <v>6</v>
      </c>
      <c r="G3402" t="s">
        <v>20</v>
      </c>
      <c r="H3402" t="s">
        <v>21</v>
      </c>
      <c r="I3402" t="s">
        <v>22</v>
      </c>
      <c r="J3402" t="b">
        <v>0</v>
      </c>
      <c r="K3402" t="s">
        <v>2504</v>
      </c>
      <c r="L3402" t="s">
        <v>27</v>
      </c>
      <c r="M3402" t="b">
        <v>0</v>
      </c>
      <c r="N3402" t="s">
        <v>25</v>
      </c>
      <c r="O3402">
        <v>2244</v>
      </c>
      <c r="P3402">
        <v>272624</v>
      </c>
      <c r="Q3402" t="b">
        <v>0</v>
      </c>
      <c r="R3402">
        <v>20190110</v>
      </c>
    </row>
    <row r="3403" spans="1:18" hidden="1" x14ac:dyDescent="0.25">
      <c r="A3403">
        <v>2018</v>
      </c>
      <c r="B3403" t="s">
        <v>209</v>
      </c>
      <c r="C3403" t="s">
        <v>210</v>
      </c>
      <c r="D3403">
        <v>50</v>
      </c>
      <c r="E3403">
        <v>13</v>
      </c>
      <c r="F3403">
        <v>6</v>
      </c>
      <c r="G3403" t="s">
        <v>20</v>
      </c>
      <c r="H3403" t="s">
        <v>21</v>
      </c>
      <c r="I3403" t="s">
        <v>22</v>
      </c>
      <c r="J3403" t="b">
        <v>0</v>
      </c>
      <c r="K3403" t="s">
        <v>2505</v>
      </c>
      <c r="L3403" t="s">
        <v>214</v>
      </c>
      <c r="M3403" t="b">
        <v>0</v>
      </c>
      <c r="N3403" t="s">
        <v>25</v>
      </c>
      <c r="O3403">
        <v>1171</v>
      </c>
      <c r="P3403">
        <v>272624</v>
      </c>
      <c r="Q3403" t="b">
        <v>0</v>
      </c>
      <c r="R3403">
        <v>20190110</v>
      </c>
    </row>
    <row r="3404" spans="1:18" hidden="1" x14ac:dyDescent="0.25">
      <c r="A3404">
        <v>2018</v>
      </c>
      <c r="B3404" t="s">
        <v>209</v>
      </c>
      <c r="C3404" t="s">
        <v>210</v>
      </c>
      <c r="D3404">
        <v>50</v>
      </c>
      <c r="E3404">
        <v>13</v>
      </c>
      <c r="F3404">
        <v>6</v>
      </c>
      <c r="G3404" t="s">
        <v>20</v>
      </c>
      <c r="H3404" t="s">
        <v>21</v>
      </c>
      <c r="I3404" t="s">
        <v>22</v>
      </c>
      <c r="J3404" t="b">
        <v>0</v>
      </c>
      <c r="K3404" t="s">
        <v>2506</v>
      </c>
      <c r="L3404" t="s">
        <v>27</v>
      </c>
      <c r="M3404" t="b">
        <v>0</v>
      </c>
      <c r="N3404" t="s">
        <v>25</v>
      </c>
      <c r="O3404">
        <v>3787</v>
      </c>
      <c r="P3404">
        <v>272624</v>
      </c>
      <c r="Q3404" t="b">
        <v>0</v>
      </c>
      <c r="R3404">
        <v>20190110</v>
      </c>
    </row>
    <row r="3405" spans="1:18" hidden="1" x14ac:dyDescent="0.25">
      <c r="A3405">
        <v>2018</v>
      </c>
      <c r="B3405" t="s">
        <v>209</v>
      </c>
      <c r="C3405" t="s">
        <v>210</v>
      </c>
      <c r="D3405">
        <v>50</v>
      </c>
      <c r="E3405">
        <v>13</v>
      </c>
      <c r="F3405">
        <v>6</v>
      </c>
      <c r="G3405" t="s">
        <v>20</v>
      </c>
      <c r="H3405" t="s">
        <v>21</v>
      </c>
      <c r="I3405" t="s">
        <v>22</v>
      </c>
      <c r="J3405" t="b">
        <v>0</v>
      </c>
      <c r="K3405" t="s">
        <v>2507</v>
      </c>
      <c r="L3405" t="s">
        <v>27</v>
      </c>
      <c r="M3405" t="b">
        <v>0</v>
      </c>
      <c r="N3405" t="s">
        <v>25</v>
      </c>
      <c r="O3405">
        <v>183529</v>
      </c>
      <c r="P3405">
        <v>272624</v>
      </c>
      <c r="Q3405" t="b">
        <v>0</v>
      </c>
      <c r="R3405">
        <v>20190110</v>
      </c>
    </row>
    <row r="3406" spans="1:18" hidden="1" x14ac:dyDescent="0.25">
      <c r="A3406">
        <v>2018</v>
      </c>
      <c r="B3406" t="s">
        <v>209</v>
      </c>
      <c r="C3406" t="s">
        <v>210</v>
      </c>
      <c r="D3406">
        <v>50</v>
      </c>
      <c r="E3406">
        <v>13</v>
      </c>
      <c r="F3406">
        <v>6</v>
      </c>
      <c r="G3406" t="s">
        <v>20</v>
      </c>
      <c r="H3406" t="s">
        <v>21</v>
      </c>
      <c r="I3406" t="s">
        <v>22</v>
      </c>
      <c r="J3406" t="b">
        <v>0</v>
      </c>
      <c r="K3406" t="s">
        <v>2508</v>
      </c>
      <c r="L3406" t="s">
        <v>27</v>
      </c>
      <c r="M3406" t="b">
        <v>0</v>
      </c>
      <c r="N3406" t="s">
        <v>25</v>
      </c>
      <c r="O3406">
        <v>1280</v>
      </c>
      <c r="P3406">
        <v>272624</v>
      </c>
      <c r="Q3406" t="b">
        <v>0</v>
      </c>
      <c r="R3406">
        <v>20190110</v>
      </c>
    </row>
    <row r="3407" spans="1:18" hidden="1" x14ac:dyDescent="0.25">
      <c r="A3407">
        <v>2018</v>
      </c>
      <c r="B3407" t="s">
        <v>209</v>
      </c>
      <c r="C3407" t="s">
        <v>210</v>
      </c>
      <c r="D3407">
        <v>50</v>
      </c>
      <c r="E3407">
        <v>13</v>
      </c>
      <c r="F3407">
        <v>6</v>
      </c>
      <c r="G3407" t="s">
        <v>20</v>
      </c>
      <c r="H3407" t="s">
        <v>21</v>
      </c>
      <c r="I3407" t="s">
        <v>22</v>
      </c>
      <c r="J3407" t="b">
        <v>0</v>
      </c>
      <c r="K3407" t="s">
        <v>2509</v>
      </c>
      <c r="L3407" t="s">
        <v>24</v>
      </c>
      <c r="M3407" t="b">
        <v>0</v>
      </c>
      <c r="N3407" t="s">
        <v>25</v>
      </c>
      <c r="O3407">
        <v>74663</v>
      </c>
      <c r="P3407">
        <v>272624</v>
      </c>
      <c r="Q3407" t="b">
        <v>0</v>
      </c>
      <c r="R3407">
        <v>20190110</v>
      </c>
    </row>
    <row r="3408" spans="1:18" hidden="1" x14ac:dyDescent="0.25">
      <c r="A3408">
        <v>2018</v>
      </c>
      <c r="B3408" t="s">
        <v>209</v>
      </c>
      <c r="C3408" t="s">
        <v>210</v>
      </c>
      <c r="D3408">
        <v>50</v>
      </c>
      <c r="E3408">
        <v>13</v>
      </c>
      <c r="F3408">
        <v>6</v>
      </c>
      <c r="G3408" t="s">
        <v>20</v>
      </c>
      <c r="H3408" t="s">
        <v>21</v>
      </c>
      <c r="I3408" t="s">
        <v>22</v>
      </c>
      <c r="J3408" t="b">
        <v>0</v>
      </c>
      <c r="K3408" t="s">
        <v>193</v>
      </c>
      <c r="L3408" t="s">
        <v>193</v>
      </c>
      <c r="M3408" t="b">
        <v>1</v>
      </c>
      <c r="N3408" t="s">
        <v>25</v>
      </c>
      <c r="O3408">
        <v>294</v>
      </c>
      <c r="P3408">
        <v>272624</v>
      </c>
      <c r="Q3408" t="b">
        <v>0</v>
      </c>
      <c r="R3408">
        <v>20190110</v>
      </c>
    </row>
    <row r="3409" spans="1:18" hidden="1" x14ac:dyDescent="0.25">
      <c r="A3409">
        <v>2018</v>
      </c>
      <c r="B3409" t="s">
        <v>215</v>
      </c>
      <c r="C3409" t="s">
        <v>216</v>
      </c>
      <c r="D3409">
        <v>51</v>
      </c>
      <c r="E3409">
        <v>54</v>
      </c>
      <c r="F3409">
        <v>40</v>
      </c>
      <c r="G3409" t="s">
        <v>20</v>
      </c>
      <c r="H3409" t="s">
        <v>21</v>
      </c>
      <c r="I3409" t="s">
        <v>22</v>
      </c>
      <c r="J3409" t="b">
        <v>0</v>
      </c>
      <c r="K3409" t="s">
        <v>2510</v>
      </c>
      <c r="L3409" t="s">
        <v>24</v>
      </c>
      <c r="M3409" t="b">
        <v>0</v>
      </c>
      <c r="N3409" t="s">
        <v>25</v>
      </c>
      <c r="O3409">
        <v>1374313</v>
      </c>
      <c r="P3409">
        <v>3351373</v>
      </c>
      <c r="Q3409" t="b">
        <v>0</v>
      </c>
      <c r="R3409">
        <v>20190110</v>
      </c>
    </row>
    <row r="3410" spans="1:18" hidden="1" x14ac:dyDescent="0.25">
      <c r="A3410">
        <v>2018</v>
      </c>
      <c r="B3410" t="s">
        <v>215</v>
      </c>
      <c r="C3410" t="s">
        <v>216</v>
      </c>
      <c r="D3410">
        <v>51</v>
      </c>
      <c r="E3410">
        <v>54</v>
      </c>
      <c r="F3410">
        <v>40</v>
      </c>
      <c r="G3410" t="s">
        <v>20</v>
      </c>
      <c r="H3410" t="s">
        <v>21</v>
      </c>
      <c r="I3410" t="s">
        <v>22</v>
      </c>
      <c r="J3410" t="b">
        <v>0</v>
      </c>
      <c r="K3410" t="s">
        <v>2165</v>
      </c>
      <c r="L3410" t="s">
        <v>29</v>
      </c>
      <c r="M3410" t="b">
        <v>0</v>
      </c>
      <c r="N3410" t="s">
        <v>25</v>
      </c>
      <c r="O3410">
        <v>1910370</v>
      </c>
      <c r="P3410">
        <v>3351373</v>
      </c>
      <c r="Q3410" t="b">
        <v>0</v>
      </c>
      <c r="R3410">
        <v>20190110</v>
      </c>
    </row>
    <row r="3411" spans="1:18" hidden="1" x14ac:dyDescent="0.25">
      <c r="A3411">
        <v>2018</v>
      </c>
      <c r="B3411" t="s">
        <v>215</v>
      </c>
      <c r="C3411" t="s">
        <v>216</v>
      </c>
      <c r="D3411">
        <v>51</v>
      </c>
      <c r="E3411">
        <v>54</v>
      </c>
      <c r="F3411">
        <v>40</v>
      </c>
      <c r="G3411" t="s">
        <v>20</v>
      </c>
      <c r="H3411" t="s">
        <v>21</v>
      </c>
      <c r="I3411" t="s">
        <v>22</v>
      </c>
      <c r="J3411" t="b">
        <v>0</v>
      </c>
      <c r="K3411" t="s">
        <v>2511</v>
      </c>
      <c r="L3411" t="s">
        <v>31</v>
      </c>
      <c r="M3411" t="b">
        <v>0</v>
      </c>
      <c r="N3411" t="s">
        <v>25</v>
      </c>
      <c r="O3411">
        <v>61565</v>
      </c>
      <c r="P3411">
        <v>3351373</v>
      </c>
      <c r="Q3411" t="b">
        <v>0</v>
      </c>
      <c r="R3411">
        <v>20190110</v>
      </c>
    </row>
    <row r="3412" spans="1:18" hidden="1" x14ac:dyDescent="0.25">
      <c r="A3412">
        <v>2018</v>
      </c>
      <c r="B3412" t="s">
        <v>215</v>
      </c>
      <c r="C3412" t="s">
        <v>216</v>
      </c>
      <c r="D3412">
        <v>51</v>
      </c>
      <c r="E3412">
        <v>54</v>
      </c>
      <c r="F3412">
        <v>40</v>
      </c>
      <c r="G3412" t="s">
        <v>20</v>
      </c>
      <c r="H3412" t="s">
        <v>21</v>
      </c>
      <c r="I3412" t="s">
        <v>22</v>
      </c>
      <c r="J3412" t="b">
        <v>0</v>
      </c>
      <c r="K3412" t="s">
        <v>193</v>
      </c>
      <c r="L3412" t="s">
        <v>193</v>
      </c>
      <c r="M3412" t="b">
        <v>1</v>
      </c>
      <c r="N3412" t="s">
        <v>25</v>
      </c>
      <c r="O3412">
        <v>5125</v>
      </c>
      <c r="P3412">
        <v>3351373</v>
      </c>
      <c r="Q3412" t="b">
        <v>0</v>
      </c>
      <c r="R3412">
        <v>20190110</v>
      </c>
    </row>
    <row r="3413" spans="1:18" hidden="1" x14ac:dyDescent="0.25">
      <c r="A3413">
        <v>2018</v>
      </c>
      <c r="B3413" t="s">
        <v>220</v>
      </c>
      <c r="C3413" t="s">
        <v>221</v>
      </c>
      <c r="D3413">
        <v>53</v>
      </c>
      <c r="E3413">
        <v>91</v>
      </c>
      <c r="F3413">
        <v>73</v>
      </c>
      <c r="G3413" t="s">
        <v>20</v>
      </c>
      <c r="H3413" t="s">
        <v>21</v>
      </c>
      <c r="I3413" t="s">
        <v>22</v>
      </c>
      <c r="J3413" t="b">
        <v>0</v>
      </c>
      <c r="K3413" t="s">
        <v>1526</v>
      </c>
      <c r="L3413" t="s">
        <v>29</v>
      </c>
      <c r="M3413" t="b">
        <v>0</v>
      </c>
      <c r="N3413" t="s">
        <v>25</v>
      </c>
      <c r="O3413">
        <v>1803364</v>
      </c>
      <c r="P3413">
        <v>3086168</v>
      </c>
      <c r="Q3413" t="b">
        <v>0</v>
      </c>
      <c r="R3413">
        <v>20190110</v>
      </c>
    </row>
    <row r="3414" spans="1:18" hidden="1" x14ac:dyDescent="0.25">
      <c r="A3414">
        <v>2018</v>
      </c>
      <c r="B3414" t="s">
        <v>220</v>
      </c>
      <c r="C3414" t="s">
        <v>221</v>
      </c>
      <c r="D3414">
        <v>53</v>
      </c>
      <c r="E3414">
        <v>91</v>
      </c>
      <c r="F3414">
        <v>73</v>
      </c>
      <c r="G3414" t="s">
        <v>20</v>
      </c>
      <c r="H3414" t="s">
        <v>21</v>
      </c>
      <c r="I3414" t="s">
        <v>22</v>
      </c>
      <c r="J3414" t="b">
        <v>0</v>
      </c>
      <c r="K3414" t="s">
        <v>2512</v>
      </c>
      <c r="L3414" t="s">
        <v>24</v>
      </c>
      <c r="M3414" t="b">
        <v>0</v>
      </c>
      <c r="N3414" t="s">
        <v>25</v>
      </c>
      <c r="O3414">
        <v>1282804</v>
      </c>
      <c r="P3414">
        <v>3086168</v>
      </c>
      <c r="Q3414" t="b">
        <v>0</v>
      </c>
      <c r="R3414">
        <v>20190110</v>
      </c>
    </row>
    <row r="3415" spans="1:18" hidden="1" x14ac:dyDescent="0.25">
      <c r="A3415">
        <v>2018</v>
      </c>
      <c r="B3415" t="s">
        <v>228</v>
      </c>
      <c r="C3415" t="s">
        <v>229</v>
      </c>
      <c r="D3415">
        <v>54</v>
      </c>
      <c r="E3415">
        <v>55</v>
      </c>
      <c r="F3415">
        <v>56</v>
      </c>
      <c r="G3415" t="s">
        <v>20</v>
      </c>
      <c r="H3415" t="s">
        <v>21</v>
      </c>
      <c r="I3415" t="s">
        <v>22</v>
      </c>
      <c r="J3415" t="b">
        <v>0</v>
      </c>
      <c r="K3415" t="s">
        <v>2513</v>
      </c>
      <c r="L3415" t="s">
        <v>29</v>
      </c>
      <c r="M3415" t="b">
        <v>0</v>
      </c>
      <c r="N3415" t="s">
        <v>25</v>
      </c>
      <c r="O3415">
        <v>288808</v>
      </c>
      <c r="P3415">
        <v>582911</v>
      </c>
      <c r="Q3415" t="b">
        <v>1</v>
      </c>
      <c r="R3415">
        <v>20190110</v>
      </c>
    </row>
    <row r="3416" spans="1:18" hidden="1" x14ac:dyDescent="0.25">
      <c r="A3416">
        <v>2018</v>
      </c>
      <c r="B3416" t="s">
        <v>228</v>
      </c>
      <c r="C3416" t="s">
        <v>229</v>
      </c>
      <c r="D3416">
        <v>54</v>
      </c>
      <c r="E3416">
        <v>55</v>
      </c>
      <c r="F3416">
        <v>56</v>
      </c>
      <c r="G3416" t="s">
        <v>20</v>
      </c>
      <c r="H3416" t="s">
        <v>21</v>
      </c>
      <c r="I3416" t="s">
        <v>22</v>
      </c>
      <c r="J3416" t="b">
        <v>0</v>
      </c>
      <c r="K3416" t="s">
        <v>2514</v>
      </c>
      <c r="L3416" t="s">
        <v>24</v>
      </c>
      <c r="M3416" t="b">
        <v>0</v>
      </c>
      <c r="N3416" t="s">
        <v>25</v>
      </c>
      <c r="O3416">
        <v>269872</v>
      </c>
      <c r="P3416">
        <v>582911</v>
      </c>
      <c r="Q3416" t="b">
        <v>1</v>
      </c>
      <c r="R3416">
        <v>20190110</v>
      </c>
    </row>
    <row r="3417" spans="1:18" hidden="1" x14ac:dyDescent="0.25">
      <c r="A3417">
        <v>2018</v>
      </c>
      <c r="B3417" t="s">
        <v>228</v>
      </c>
      <c r="C3417" t="s">
        <v>229</v>
      </c>
      <c r="D3417">
        <v>54</v>
      </c>
      <c r="E3417">
        <v>55</v>
      </c>
      <c r="F3417">
        <v>56</v>
      </c>
      <c r="G3417" t="s">
        <v>20</v>
      </c>
      <c r="H3417" t="s">
        <v>21</v>
      </c>
      <c r="I3417" t="s">
        <v>22</v>
      </c>
      <c r="J3417" t="b">
        <v>0</v>
      </c>
      <c r="K3417" t="s">
        <v>2515</v>
      </c>
      <c r="L3417" t="s">
        <v>31</v>
      </c>
      <c r="M3417" t="b">
        <v>0</v>
      </c>
      <c r="N3417" t="s">
        <v>25</v>
      </c>
      <c r="O3417">
        <v>24231</v>
      </c>
      <c r="P3417">
        <v>582911</v>
      </c>
      <c r="Q3417" t="b">
        <v>1</v>
      </c>
      <c r="R3417">
        <v>20190110</v>
      </c>
    </row>
    <row r="3418" spans="1:18" hidden="1" x14ac:dyDescent="0.25">
      <c r="A3418">
        <v>2018</v>
      </c>
      <c r="B3418" t="s">
        <v>231</v>
      </c>
      <c r="C3418" t="s">
        <v>232</v>
      </c>
      <c r="D3418">
        <v>55</v>
      </c>
      <c r="E3418">
        <v>35</v>
      </c>
      <c r="F3418">
        <v>25</v>
      </c>
      <c r="G3418" t="s">
        <v>20</v>
      </c>
      <c r="H3418" t="s">
        <v>21</v>
      </c>
      <c r="I3418" t="s">
        <v>22</v>
      </c>
      <c r="J3418" t="b">
        <v>0</v>
      </c>
      <c r="K3418" t="s">
        <v>2168</v>
      </c>
      <c r="L3418" t="s">
        <v>29</v>
      </c>
      <c r="M3418" t="b">
        <v>0</v>
      </c>
      <c r="N3418" t="s">
        <v>25</v>
      </c>
      <c r="O3418">
        <v>1472914</v>
      </c>
      <c r="P3418">
        <v>2657841</v>
      </c>
      <c r="Q3418" t="b">
        <v>0</v>
      </c>
      <c r="R3418">
        <v>20190110</v>
      </c>
    </row>
    <row r="3419" spans="1:18" hidden="1" x14ac:dyDescent="0.25">
      <c r="A3419">
        <v>2018</v>
      </c>
      <c r="B3419" t="s">
        <v>231</v>
      </c>
      <c r="C3419" t="s">
        <v>232</v>
      </c>
      <c r="D3419">
        <v>55</v>
      </c>
      <c r="E3419">
        <v>35</v>
      </c>
      <c r="F3419">
        <v>25</v>
      </c>
      <c r="G3419" t="s">
        <v>20</v>
      </c>
      <c r="H3419" t="s">
        <v>21</v>
      </c>
      <c r="I3419" t="s">
        <v>22</v>
      </c>
      <c r="J3419" t="b">
        <v>0</v>
      </c>
      <c r="K3419" t="s">
        <v>2516</v>
      </c>
      <c r="L3419" t="s">
        <v>24</v>
      </c>
      <c r="M3419" t="b">
        <v>0</v>
      </c>
      <c r="N3419" t="s">
        <v>25</v>
      </c>
      <c r="O3419">
        <v>1184885</v>
      </c>
      <c r="P3419">
        <v>2657841</v>
      </c>
      <c r="Q3419" t="b">
        <v>0</v>
      </c>
      <c r="R3419">
        <v>20190110</v>
      </c>
    </row>
    <row r="3420" spans="1:18" hidden="1" x14ac:dyDescent="0.25">
      <c r="A3420">
        <v>2018</v>
      </c>
      <c r="B3420" t="s">
        <v>231</v>
      </c>
      <c r="C3420" t="s">
        <v>232</v>
      </c>
      <c r="D3420">
        <v>55</v>
      </c>
      <c r="E3420">
        <v>35</v>
      </c>
      <c r="F3420">
        <v>25</v>
      </c>
      <c r="G3420" t="s">
        <v>20</v>
      </c>
      <c r="H3420" t="s">
        <v>21</v>
      </c>
      <c r="I3420" t="s">
        <v>22</v>
      </c>
      <c r="J3420" t="b">
        <v>0</v>
      </c>
      <c r="K3420" t="s">
        <v>193</v>
      </c>
      <c r="L3420" t="s">
        <v>193</v>
      </c>
      <c r="M3420" t="b">
        <v>1</v>
      </c>
      <c r="N3420" t="s">
        <v>25</v>
      </c>
      <c r="O3420">
        <v>42</v>
      </c>
      <c r="P3420">
        <v>2657841</v>
      </c>
      <c r="Q3420" t="b">
        <v>0</v>
      </c>
      <c r="R3420">
        <v>20190110</v>
      </c>
    </row>
    <row r="3421" spans="1:18" hidden="1" x14ac:dyDescent="0.25">
      <c r="A3421">
        <v>2018</v>
      </c>
      <c r="B3421" t="s">
        <v>240</v>
      </c>
      <c r="C3421" t="s">
        <v>241</v>
      </c>
      <c r="D3421">
        <v>56</v>
      </c>
      <c r="E3421">
        <v>83</v>
      </c>
      <c r="F3421">
        <v>68</v>
      </c>
      <c r="G3421" t="s">
        <v>20</v>
      </c>
      <c r="H3421" t="s">
        <v>21</v>
      </c>
      <c r="I3421" t="s">
        <v>22</v>
      </c>
      <c r="J3421" t="b">
        <v>0</v>
      </c>
      <c r="K3421" t="s">
        <v>1918</v>
      </c>
      <c r="L3421" t="s">
        <v>24</v>
      </c>
      <c r="M3421" t="b">
        <v>0</v>
      </c>
      <c r="N3421" t="s">
        <v>25</v>
      </c>
      <c r="O3421">
        <v>136210</v>
      </c>
      <c r="P3421">
        <v>203420</v>
      </c>
      <c r="Q3421" t="b">
        <v>0</v>
      </c>
      <c r="R3421">
        <v>20190110</v>
      </c>
    </row>
    <row r="3422" spans="1:18" hidden="1" x14ac:dyDescent="0.25">
      <c r="A3422">
        <v>2018</v>
      </c>
      <c r="B3422" t="s">
        <v>240</v>
      </c>
      <c r="C3422" t="s">
        <v>241</v>
      </c>
      <c r="D3422">
        <v>56</v>
      </c>
      <c r="E3422">
        <v>83</v>
      </c>
      <c r="F3422">
        <v>68</v>
      </c>
      <c r="G3422" t="s">
        <v>20</v>
      </c>
      <c r="H3422" t="s">
        <v>21</v>
      </c>
      <c r="I3422" t="s">
        <v>22</v>
      </c>
      <c r="J3422" t="b">
        <v>0</v>
      </c>
      <c r="K3422" t="s">
        <v>2517</v>
      </c>
      <c r="L3422" t="s">
        <v>29</v>
      </c>
      <c r="M3422" t="b">
        <v>0</v>
      </c>
      <c r="N3422" t="s">
        <v>25</v>
      </c>
      <c r="O3422">
        <v>61227</v>
      </c>
      <c r="P3422">
        <v>203420</v>
      </c>
      <c r="Q3422" t="b">
        <v>0</v>
      </c>
      <c r="R3422">
        <v>20190110</v>
      </c>
    </row>
    <row r="3423" spans="1:18" hidden="1" x14ac:dyDescent="0.25">
      <c r="A3423">
        <v>2018</v>
      </c>
      <c r="B3423" t="s">
        <v>240</v>
      </c>
      <c r="C3423" t="s">
        <v>241</v>
      </c>
      <c r="D3423">
        <v>56</v>
      </c>
      <c r="E3423">
        <v>83</v>
      </c>
      <c r="F3423">
        <v>68</v>
      </c>
      <c r="G3423" t="s">
        <v>20</v>
      </c>
      <c r="H3423" t="s">
        <v>21</v>
      </c>
      <c r="I3423" t="s">
        <v>22</v>
      </c>
      <c r="J3423" t="b">
        <v>0</v>
      </c>
      <c r="K3423" t="s">
        <v>2518</v>
      </c>
      <c r="L3423" t="s">
        <v>31</v>
      </c>
      <c r="M3423" t="b">
        <v>0</v>
      </c>
      <c r="N3423" t="s">
        <v>25</v>
      </c>
      <c r="O3423">
        <v>5658</v>
      </c>
      <c r="P3423">
        <v>203420</v>
      </c>
      <c r="Q3423" t="b">
        <v>0</v>
      </c>
      <c r="R3423">
        <v>20190110</v>
      </c>
    </row>
    <row r="3424" spans="1:18" hidden="1" x14ac:dyDescent="0.25">
      <c r="A3424">
        <v>2018</v>
      </c>
      <c r="B3424" t="s">
        <v>240</v>
      </c>
      <c r="C3424" t="s">
        <v>241</v>
      </c>
      <c r="D3424">
        <v>56</v>
      </c>
      <c r="E3424">
        <v>83</v>
      </c>
      <c r="F3424">
        <v>68</v>
      </c>
      <c r="G3424" t="s">
        <v>20</v>
      </c>
      <c r="H3424" t="s">
        <v>21</v>
      </c>
      <c r="I3424" t="s">
        <v>22</v>
      </c>
      <c r="J3424" t="b">
        <v>0</v>
      </c>
      <c r="K3424" t="s">
        <v>193</v>
      </c>
      <c r="L3424" t="s">
        <v>193</v>
      </c>
      <c r="M3424" t="b">
        <v>1</v>
      </c>
      <c r="N3424" t="s">
        <v>25</v>
      </c>
      <c r="O3424">
        <v>325</v>
      </c>
      <c r="P3424">
        <v>203420</v>
      </c>
      <c r="Q3424" t="b">
        <v>0</v>
      </c>
      <c r="R3424">
        <v>20190110</v>
      </c>
    </row>
  </sheetData>
  <autoFilter ref="A1:R3424" xr:uid="{EFAE9D20-94ED-4F7E-9E2C-15B1C1FEA416}">
    <filterColumn colId="1">
      <filters>
        <filter val="Massachusett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6947-1411-4C90-8335-792F408B693E}">
  <dimension ref="A1:M1294"/>
  <sheetViews>
    <sheetView topLeftCell="A373" workbookViewId="0">
      <selection activeCell="A373" sqref="A1:XFD1048576"/>
    </sheetView>
  </sheetViews>
  <sheetFormatPr defaultRowHeight="15" x14ac:dyDescent="0.25"/>
  <cols>
    <col min="1" max="1" width="18.5703125" customWidth="1"/>
    <col min="2" max="2" width="4.85546875" bestFit="1" customWidth="1"/>
    <col min="3" max="3" width="14.140625" bestFit="1" customWidth="1"/>
    <col min="4" max="4" width="8.140625" bestFit="1" customWidth="1"/>
    <col min="5" max="5" width="6.42578125" bestFit="1" customWidth="1"/>
    <col min="6" max="6" width="32.5703125" customWidth="1"/>
    <col min="7" max="7" width="17.7109375" customWidth="1"/>
    <col min="8" max="8" width="6.5703125" customWidth="1"/>
    <col min="9" max="9" width="13.5703125" customWidth="1"/>
    <col min="10" max="10" width="9.140625" customWidth="1"/>
    <col min="12" max="12" width="19.7109375" customWidth="1"/>
    <col min="13" max="13" width="11.42578125" customWidth="1"/>
  </cols>
  <sheetData>
    <row r="1" spans="1:13" x14ac:dyDescent="0.25">
      <c r="A1" t="s">
        <v>2521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14</v>
      </c>
      <c r="J1" t="s">
        <v>15</v>
      </c>
      <c r="K1" t="s">
        <v>2519</v>
      </c>
      <c r="L1" t="s">
        <v>2524</v>
      </c>
      <c r="M1" t="s">
        <v>2525</v>
      </c>
    </row>
    <row r="2" spans="1:13" x14ac:dyDescent="0.25">
      <c r="A2" t="str">
        <f>CONCATENATE(C2,"|",B2)</f>
        <v>Arizona|2006</v>
      </c>
      <c r="B2">
        <v>2006</v>
      </c>
      <c r="C2" t="s">
        <v>18</v>
      </c>
      <c r="D2" t="s">
        <v>19</v>
      </c>
      <c r="E2" t="b">
        <v>0</v>
      </c>
      <c r="F2" t="s">
        <v>1056</v>
      </c>
      <c r="G2" t="s">
        <v>24</v>
      </c>
      <c r="H2" t="b">
        <v>0</v>
      </c>
      <c r="I2">
        <v>814398</v>
      </c>
      <c r="J2">
        <v>1526782</v>
      </c>
      <c r="K2" t="s">
        <v>2520</v>
      </c>
      <c r="L2" t="e">
        <f>VLOOKUP(A2,Winners!$A$4:$G$239,7,FALSE)</f>
        <v>#N/A</v>
      </c>
      <c r="M2" t="e">
        <f>IF(F2=L2,"Incumbent","")</f>
        <v>#N/A</v>
      </c>
    </row>
    <row r="3" spans="1:13" x14ac:dyDescent="0.25">
      <c r="A3" t="str">
        <f t="shared" ref="A3:A66" si="0">CONCATENATE(C3,"|",B3)</f>
        <v>Arizona|2006</v>
      </c>
      <c r="B3">
        <v>2006</v>
      </c>
      <c r="C3" t="s">
        <v>18</v>
      </c>
      <c r="D3" t="s">
        <v>19</v>
      </c>
      <c r="E3" t="b">
        <v>0</v>
      </c>
      <c r="F3" t="s">
        <v>1735</v>
      </c>
      <c r="G3" t="s">
        <v>29</v>
      </c>
      <c r="H3" t="b">
        <v>0</v>
      </c>
      <c r="I3">
        <v>664141</v>
      </c>
      <c r="J3">
        <v>1526782</v>
      </c>
      <c r="L3" t="e">
        <f>VLOOKUP(A3,Winners!$A$4:$G$239,7,FALSE)</f>
        <v>#N/A</v>
      </c>
      <c r="M3" t="e">
        <f t="shared" ref="M3:M66" si="1">IF(F3=L3,"Incumbent","")</f>
        <v>#N/A</v>
      </c>
    </row>
    <row r="4" spans="1:13" x14ac:dyDescent="0.25">
      <c r="A4" t="str">
        <f t="shared" si="0"/>
        <v>Arizona|2006</v>
      </c>
      <c r="B4">
        <v>2006</v>
      </c>
      <c r="C4" t="s">
        <v>18</v>
      </c>
      <c r="D4" t="s">
        <v>19</v>
      </c>
      <c r="E4" t="b">
        <v>0</v>
      </c>
      <c r="F4" t="s">
        <v>1736</v>
      </c>
      <c r="G4" t="s">
        <v>31</v>
      </c>
      <c r="H4" t="b">
        <v>0</v>
      </c>
      <c r="I4">
        <v>48231</v>
      </c>
      <c r="J4">
        <v>1526782</v>
      </c>
      <c r="L4" t="e">
        <f>VLOOKUP(A4,Winners!$A$4:$G$239,7,FALSE)</f>
        <v>#N/A</v>
      </c>
      <c r="M4" t="e">
        <f t="shared" si="1"/>
        <v>#N/A</v>
      </c>
    </row>
    <row r="5" spans="1:13" x14ac:dyDescent="0.25">
      <c r="A5" t="str">
        <f t="shared" si="0"/>
        <v>Arizona|2006</v>
      </c>
      <c r="B5">
        <v>2006</v>
      </c>
      <c r="C5" t="s">
        <v>18</v>
      </c>
      <c r="D5" t="s">
        <v>19</v>
      </c>
      <c r="E5" t="b">
        <v>0</v>
      </c>
      <c r="F5" t="s">
        <v>193</v>
      </c>
      <c r="G5" t="s">
        <v>193</v>
      </c>
      <c r="H5" t="b">
        <v>1</v>
      </c>
      <c r="I5">
        <v>12</v>
      </c>
      <c r="J5">
        <v>1526782</v>
      </c>
      <c r="L5" t="e">
        <f>VLOOKUP(A5,Winners!$A$4:$G$239,7,FALSE)</f>
        <v>#N/A</v>
      </c>
      <c r="M5" t="e">
        <f t="shared" si="1"/>
        <v>#N/A</v>
      </c>
    </row>
    <row r="6" spans="1:13" x14ac:dyDescent="0.25">
      <c r="A6" t="str">
        <f t="shared" si="0"/>
        <v>California|2006</v>
      </c>
      <c r="B6">
        <v>2006</v>
      </c>
      <c r="C6" t="s">
        <v>33</v>
      </c>
      <c r="D6" t="s">
        <v>34</v>
      </c>
      <c r="E6" t="b">
        <v>0</v>
      </c>
      <c r="F6" t="s">
        <v>937</v>
      </c>
      <c r="G6" t="s">
        <v>29</v>
      </c>
      <c r="H6" t="b">
        <v>0</v>
      </c>
      <c r="I6">
        <v>5076289</v>
      </c>
      <c r="J6">
        <v>8541476</v>
      </c>
      <c r="K6" t="s">
        <v>2520</v>
      </c>
      <c r="L6" t="e">
        <f>VLOOKUP(A6,Winners!$A$4:$G$239,7,FALSE)</f>
        <v>#N/A</v>
      </c>
      <c r="M6" t="e">
        <f t="shared" si="1"/>
        <v>#N/A</v>
      </c>
    </row>
    <row r="7" spans="1:13" x14ac:dyDescent="0.25">
      <c r="A7" t="str">
        <f t="shared" si="0"/>
        <v>California|2006</v>
      </c>
      <c r="B7">
        <v>2006</v>
      </c>
      <c r="C7" t="s">
        <v>33</v>
      </c>
      <c r="D7" t="s">
        <v>34</v>
      </c>
      <c r="E7" t="b">
        <v>0</v>
      </c>
      <c r="F7" t="s">
        <v>1739</v>
      </c>
      <c r="G7" t="s">
        <v>24</v>
      </c>
      <c r="H7" t="b">
        <v>0</v>
      </c>
      <c r="I7">
        <v>2990822</v>
      </c>
      <c r="J7">
        <v>8541476</v>
      </c>
      <c r="L7" t="e">
        <f>VLOOKUP(A7,Winners!$A$4:$G$239,7,FALSE)</f>
        <v>#N/A</v>
      </c>
      <c r="M7" t="e">
        <f t="shared" si="1"/>
        <v>#N/A</v>
      </c>
    </row>
    <row r="8" spans="1:13" x14ac:dyDescent="0.25">
      <c r="A8" t="str">
        <f t="shared" si="0"/>
        <v>California|2006</v>
      </c>
      <c r="B8">
        <v>2006</v>
      </c>
      <c r="C8" t="s">
        <v>33</v>
      </c>
      <c r="D8" t="s">
        <v>34</v>
      </c>
      <c r="E8" t="b">
        <v>0</v>
      </c>
      <c r="F8" t="s">
        <v>1737</v>
      </c>
      <c r="G8" t="s">
        <v>932</v>
      </c>
      <c r="H8" t="b">
        <v>0</v>
      </c>
      <c r="I8">
        <v>147074</v>
      </c>
      <c r="J8">
        <v>8541476</v>
      </c>
      <c r="L8" t="e">
        <f>VLOOKUP(A8,Winners!$A$4:$G$239,7,FALSE)</f>
        <v>#N/A</v>
      </c>
      <c r="M8" t="e">
        <f t="shared" si="1"/>
        <v>#N/A</v>
      </c>
    </row>
    <row r="9" spans="1:13" x14ac:dyDescent="0.25">
      <c r="A9" t="str">
        <f t="shared" si="0"/>
        <v>California|2006</v>
      </c>
      <c r="B9">
        <v>2006</v>
      </c>
      <c r="C9" t="s">
        <v>33</v>
      </c>
      <c r="D9" t="s">
        <v>34</v>
      </c>
      <c r="E9" t="b">
        <v>0</v>
      </c>
      <c r="F9" t="s">
        <v>1738</v>
      </c>
      <c r="G9" t="s">
        <v>31</v>
      </c>
      <c r="H9" t="b">
        <v>0</v>
      </c>
      <c r="I9">
        <v>133851</v>
      </c>
      <c r="J9">
        <v>8541476</v>
      </c>
      <c r="L9" t="e">
        <f>VLOOKUP(A9,Winners!$A$4:$G$239,7,FALSE)</f>
        <v>#N/A</v>
      </c>
      <c r="M9" t="e">
        <f t="shared" si="1"/>
        <v>#N/A</v>
      </c>
    </row>
    <row r="10" spans="1:13" x14ac:dyDescent="0.25">
      <c r="A10" t="str">
        <f t="shared" si="0"/>
        <v>California|2006</v>
      </c>
      <c r="B10">
        <v>2006</v>
      </c>
      <c r="C10" t="s">
        <v>33</v>
      </c>
      <c r="D10" t="s">
        <v>34</v>
      </c>
      <c r="E10" t="b">
        <v>0</v>
      </c>
      <c r="F10" t="s">
        <v>1640</v>
      </c>
      <c r="G10" t="s">
        <v>41</v>
      </c>
      <c r="H10" t="b">
        <v>0</v>
      </c>
      <c r="I10">
        <v>117764</v>
      </c>
      <c r="J10">
        <v>8541476</v>
      </c>
      <c r="L10" t="e">
        <f>VLOOKUP(A10,Winners!$A$4:$G$239,7,FALSE)</f>
        <v>#N/A</v>
      </c>
      <c r="M10" t="e">
        <f t="shared" si="1"/>
        <v>#N/A</v>
      </c>
    </row>
    <row r="11" spans="1:13" x14ac:dyDescent="0.25">
      <c r="A11" t="str">
        <f t="shared" si="0"/>
        <v>California|2006</v>
      </c>
      <c r="B11">
        <v>2006</v>
      </c>
      <c r="C11" t="s">
        <v>33</v>
      </c>
      <c r="D11" t="s">
        <v>34</v>
      </c>
      <c r="E11" t="b">
        <v>0</v>
      </c>
      <c r="F11" t="s">
        <v>1638</v>
      </c>
      <c r="G11" t="s">
        <v>27</v>
      </c>
      <c r="H11" t="b">
        <v>0</v>
      </c>
      <c r="I11">
        <v>75350</v>
      </c>
      <c r="J11">
        <v>8541476</v>
      </c>
      <c r="L11" t="e">
        <f>VLOOKUP(A11,Winners!$A$4:$G$239,7,FALSE)</f>
        <v>#N/A</v>
      </c>
      <c r="M11" t="e">
        <f t="shared" si="1"/>
        <v>#N/A</v>
      </c>
    </row>
    <row r="12" spans="1:13" x14ac:dyDescent="0.25">
      <c r="A12" t="str">
        <f t="shared" si="0"/>
        <v>California|2006</v>
      </c>
      <c r="B12">
        <v>2006</v>
      </c>
      <c r="C12" t="s">
        <v>33</v>
      </c>
      <c r="D12" t="s">
        <v>34</v>
      </c>
      <c r="E12" t="b">
        <v>0</v>
      </c>
      <c r="F12" t="s">
        <v>193</v>
      </c>
      <c r="G12" t="s">
        <v>193</v>
      </c>
      <c r="H12" t="b">
        <v>1</v>
      </c>
      <c r="I12">
        <v>326</v>
      </c>
      <c r="J12">
        <v>8541476</v>
      </c>
      <c r="L12" t="e">
        <f>VLOOKUP(A12,Winners!$A$4:$G$239,7,FALSE)</f>
        <v>#N/A</v>
      </c>
      <c r="M12" t="e">
        <f t="shared" si="1"/>
        <v>#N/A</v>
      </c>
    </row>
    <row r="13" spans="1:13" x14ac:dyDescent="0.25">
      <c r="A13" t="str">
        <f t="shared" si="0"/>
        <v>Connecticut|2006</v>
      </c>
      <c r="B13">
        <v>2006</v>
      </c>
      <c r="C13" t="s">
        <v>42</v>
      </c>
      <c r="D13" t="s">
        <v>43</v>
      </c>
      <c r="E13" t="b">
        <v>0</v>
      </c>
      <c r="F13" t="s">
        <v>1061</v>
      </c>
      <c r="G13" t="s">
        <v>1740</v>
      </c>
      <c r="H13" t="b">
        <v>0</v>
      </c>
      <c r="I13">
        <v>564095</v>
      </c>
      <c r="J13">
        <v>1134777</v>
      </c>
      <c r="K13" t="s">
        <v>2520</v>
      </c>
      <c r="L13" t="e">
        <f>VLOOKUP(A13,Winners!$A$4:$G$239,7,FALSE)</f>
        <v>#N/A</v>
      </c>
      <c r="M13" t="e">
        <f t="shared" si="1"/>
        <v>#N/A</v>
      </c>
    </row>
    <row r="14" spans="1:13" x14ac:dyDescent="0.25">
      <c r="A14" t="str">
        <f t="shared" si="0"/>
        <v>Connecticut|2006</v>
      </c>
      <c r="B14">
        <v>2006</v>
      </c>
      <c r="C14" t="s">
        <v>42</v>
      </c>
      <c r="D14" t="s">
        <v>43</v>
      </c>
      <c r="E14" t="b">
        <v>0</v>
      </c>
      <c r="F14" t="s">
        <v>1742</v>
      </c>
      <c r="G14" t="s">
        <v>29</v>
      </c>
      <c r="H14" t="b">
        <v>0</v>
      </c>
      <c r="I14">
        <v>450844</v>
      </c>
      <c r="J14">
        <v>1134777</v>
      </c>
      <c r="L14" t="e">
        <f>VLOOKUP(A14,Winners!$A$4:$G$239,7,FALSE)</f>
        <v>#N/A</v>
      </c>
      <c r="M14" t="e">
        <f t="shared" si="1"/>
        <v>#N/A</v>
      </c>
    </row>
    <row r="15" spans="1:13" x14ac:dyDescent="0.25">
      <c r="A15" t="str">
        <f t="shared" si="0"/>
        <v>Connecticut|2006</v>
      </c>
      <c r="B15">
        <v>2006</v>
      </c>
      <c r="C15" t="s">
        <v>42</v>
      </c>
      <c r="D15" t="s">
        <v>43</v>
      </c>
      <c r="E15" t="b">
        <v>0</v>
      </c>
      <c r="F15" t="s">
        <v>1741</v>
      </c>
      <c r="G15" t="s">
        <v>24</v>
      </c>
      <c r="H15" t="b">
        <v>0</v>
      </c>
      <c r="I15">
        <v>109198</v>
      </c>
      <c r="J15">
        <v>1134777</v>
      </c>
      <c r="L15" t="e">
        <f>VLOOKUP(A15,Winners!$A$4:$G$239,7,FALSE)</f>
        <v>#N/A</v>
      </c>
      <c r="M15" t="e">
        <f t="shared" si="1"/>
        <v>#N/A</v>
      </c>
    </row>
    <row r="16" spans="1:13" x14ac:dyDescent="0.25">
      <c r="A16" t="str">
        <f t="shared" si="0"/>
        <v>Connecticut|2006</v>
      </c>
      <c r="B16">
        <v>2006</v>
      </c>
      <c r="C16" t="s">
        <v>42</v>
      </c>
      <c r="D16" t="s">
        <v>43</v>
      </c>
      <c r="E16" t="b">
        <v>0</v>
      </c>
      <c r="F16" t="s">
        <v>1743</v>
      </c>
      <c r="G16" t="s">
        <v>932</v>
      </c>
      <c r="H16" t="b">
        <v>0</v>
      </c>
      <c r="I16">
        <v>5922</v>
      </c>
      <c r="J16">
        <v>1134777</v>
      </c>
      <c r="L16" t="e">
        <f>VLOOKUP(A16,Winners!$A$4:$G$239,7,FALSE)</f>
        <v>#N/A</v>
      </c>
      <c r="M16" t="e">
        <f t="shared" si="1"/>
        <v>#N/A</v>
      </c>
    </row>
    <row r="17" spans="1:13" x14ac:dyDescent="0.25">
      <c r="A17" t="str">
        <f t="shared" si="0"/>
        <v>Connecticut|2006</v>
      </c>
      <c r="B17">
        <v>2006</v>
      </c>
      <c r="C17" t="s">
        <v>42</v>
      </c>
      <c r="D17" t="s">
        <v>43</v>
      </c>
      <c r="E17" t="b">
        <v>0</v>
      </c>
      <c r="F17" t="s">
        <v>1652</v>
      </c>
      <c r="G17" t="s">
        <v>958</v>
      </c>
      <c r="H17" t="b">
        <v>0</v>
      </c>
      <c r="I17">
        <v>4638</v>
      </c>
      <c r="J17">
        <v>1134777</v>
      </c>
      <c r="L17" t="e">
        <f>VLOOKUP(A17,Winners!$A$4:$G$239,7,FALSE)</f>
        <v>#N/A</v>
      </c>
      <c r="M17" t="e">
        <f t="shared" si="1"/>
        <v>#N/A</v>
      </c>
    </row>
    <row r="18" spans="1:13" x14ac:dyDescent="0.25">
      <c r="A18" t="str">
        <f t="shared" si="0"/>
        <v>Connecticut|2006</v>
      </c>
      <c r="B18">
        <v>2006</v>
      </c>
      <c r="C18" t="s">
        <v>42</v>
      </c>
      <c r="D18" t="s">
        <v>43</v>
      </c>
      <c r="E18" t="b">
        <v>0</v>
      </c>
      <c r="F18" t="s">
        <v>193</v>
      </c>
      <c r="G18" t="s">
        <v>193</v>
      </c>
      <c r="H18" t="b">
        <v>1</v>
      </c>
      <c r="I18">
        <v>80</v>
      </c>
      <c r="J18">
        <v>1134777</v>
      </c>
      <c r="L18" t="e">
        <f>VLOOKUP(A18,Winners!$A$4:$G$239,7,FALSE)</f>
        <v>#N/A</v>
      </c>
      <c r="M18" t="e">
        <f t="shared" si="1"/>
        <v>#N/A</v>
      </c>
    </row>
    <row r="19" spans="1:13" x14ac:dyDescent="0.25">
      <c r="A19" t="str">
        <f t="shared" si="0"/>
        <v>Delaware|2006</v>
      </c>
      <c r="B19">
        <v>2006</v>
      </c>
      <c r="C19" t="s">
        <v>48</v>
      </c>
      <c r="D19" t="s">
        <v>49</v>
      </c>
      <c r="E19" t="b">
        <v>0</v>
      </c>
      <c r="F19" t="s">
        <v>1408</v>
      </c>
      <c r="G19" t="s">
        <v>29</v>
      </c>
      <c r="H19" t="b">
        <v>0</v>
      </c>
      <c r="I19">
        <v>170567</v>
      </c>
      <c r="J19">
        <v>242972</v>
      </c>
      <c r="K19" t="s">
        <v>2520</v>
      </c>
      <c r="L19" t="e">
        <f>VLOOKUP(A19,Winners!$A$4:$G$239,7,FALSE)</f>
        <v>#N/A</v>
      </c>
      <c r="M19" t="e">
        <f t="shared" si="1"/>
        <v>#N/A</v>
      </c>
    </row>
    <row r="20" spans="1:13" x14ac:dyDescent="0.25">
      <c r="A20" t="str">
        <f t="shared" si="0"/>
        <v>Delaware|2006</v>
      </c>
      <c r="B20">
        <v>2006</v>
      </c>
      <c r="C20" t="s">
        <v>48</v>
      </c>
      <c r="D20" t="s">
        <v>49</v>
      </c>
      <c r="E20" t="b">
        <v>0</v>
      </c>
      <c r="F20" t="s">
        <v>1744</v>
      </c>
      <c r="G20" t="s">
        <v>24</v>
      </c>
      <c r="H20" t="b">
        <v>0</v>
      </c>
      <c r="I20">
        <v>69734</v>
      </c>
      <c r="J20">
        <v>242972</v>
      </c>
      <c r="L20" t="e">
        <f>VLOOKUP(A20,Winners!$A$4:$G$239,7,FALSE)</f>
        <v>#N/A</v>
      </c>
      <c r="M20" t="e">
        <f t="shared" si="1"/>
        <v>#N/A</v>
      </c>
    </row>
    <row r="21" spans="1:13" x14ac:dyDescent="0.25">
      <c r="A21" t="str">
        <f t="shared" si="0"/>
        <v>Delaware|2006</v>
      </c>
      <c r="B21">
        <v>2006</v>
      </c>
      <c r="C21" t="s">
        <v>48</v>
      </c>
      <c r="D21" t="s">
        <v>49</v>
      </c>
      <c r="E21" t="b">
        <v>0</v>
      </c>
      <c r="F21" t="s">
        <v>1745</v>
      </c>
      <c r="G21" t="s">
        <v>31</v>
      </c>
      <c r="H21" t="b">
        <v>0</v>
      </c>
      <c r="I21">
        <v>2671</v>
      </c>
      <c r="J21">
        <v>242972</v>
      </c>
      <c r="L21" t="e">
        <f>VLOOKUP(A21,Winners!$A$4:$G$239,7,FALSE)</f>
        <v>#N/A</v>
      </c>
      <c r="M21" t="e">
        <f t="shared" si="1"/>
        <v>#N/A</v>
      </c>
    </row>
    <row r="22" spans="1:13" x14ac:dyDescent="0.25">
      <c r="A22" t="str">
        <f t="shared" si="0"/>
        <v>Florida|2006</v>
      </c>
      <c r="B22">
        <v>2006</v>
      </c>
      <c r="C22" t="s">
        <v>58</v>
      </c>
      <c r="D22" t="s">
        <v>59</v>
      </c>
      <c r="E22" t="b">
        <v>0</v>
      </c>
      <c r="F22" t="s">
        <v>1413</v>
      </c>
      <c r="G22" t="s">
        <v>29</v>
      </c>
      <c r="H22" t="b">
        <v>0</v>
      </c>
      <c r="I22">
        <v>2890548</v>
      </c>
      <c r="J22">
        <v>4793534</v>
      </c>
      <c r="K22" t="s">
        <v>2520</v>
      </c>
      <c r="L22" t="e">
        <f>VLOOKUP(A22,Winners!$A$4:$G$239,7,FALSE)</f>
        <v>#N/A</v>
      </c>
      <c r="M22" t="e">
        <f t="shared" si="1"/>
        <v>#N/A</v>
      </c>
    </row>
    <row r="23" spans="1:13" x14ac:dyDescent="0.25">
      <c r="A23" t="str">
        <f t="shared" si="0"/>
        <v>Florida|2006</v>
      </c>
      <c r="B23">
        <v>2006</v>
      </c>
      <c r="C23" t="s">
        <v>58</v>
      </c>
      <c r="D23" t="s">
        <v>59</v>
      </c>
      <c r="E23" t="b">
        <v>0</v>
      </c>
      <c r="F23" t="s">
        <v>1750</v>
      </c>
      <c r="G23" t="s">
        <v>24</v>
      </c>
      <c r="H23" t="b">
        <v>0</v>
      </c>
      <c r="I23">
        <v>1826127</v>
      </c>
      <c r="J23">
        <v>4793534</v>
      </c>
      <c r="L23" t="e">
        <f>VLOOKUP(A23,Winners!$A$4:$G$239,7,FALSE)</f>
        <v>#N/A</v>
      </c>
      <c r="M23" t="e">
        <f t="shared" si="1"/>
        <v>#N/A</v>
      </c>
    </row>
    <row r="24" spans="1:13" x14ac:dyDescent="0.25">
      <c r="A24" t="str">
        <f t="shared" si="0"/>
        <v>Florida|2006</v>
      </c>
      <c r="B24">
        <v>2006</v>
      </c>
      <c r="C24" t="s">
        <v>58</v>
      </c>
      <c r="D24" t="s">
        <v>59</v>
      </c>
      <c r="E24" t="b">
        <v>0</v>
      </c>
      <c r="F24" t="s">
        <v>1746</v>
      </c>
      <c r="G24" t="s">
        <v>57</v>
      </c>
      <c r="H24" t="b">
        <v>0</v>
      </c>
      <c r="I24">
        <v>24880</v>
      </c>
      <c r="J24">
        <v>4793534</v>
      </c>
      <c r="L24" t="e">
        <f>VLOOKUP(A24,Winners!$A$4:$G$239,7,FALSE)</f>
        <v>#N/A</v>
      </c>
      <c r="M24" t="e">
        <f t="shared" si="1"/>
        <v>#N/A</v>
      </c>
    </row>
    <row r="25" spans="1:13" x14ac:dyDescent="0.25">
      <c r="A25" t="str">
        <f t="shared" si="0"/>
        <v>Florida|2006</v>
      </c>
      <c r="B25">
        <v>2006</v>
      </c>
      <c r="C25" t="s">
        <v>58</v>
      </c>
      <c r="D25" t="s">
        <v>59</v>
      </c>
      <c r="E25" t="b">
        <v>0</v>
      </c>
      <c r="F25" t="s">
        <v>1748</v>
      </c>
      <c r="G25" t="s">
        <v>57</v>
      </c>
      <c r="H25" t="b">
        <v>0</v>
      </c>
      <c r="I25">
        <v>19695</v>
      </c>
      <c r="J25">
        <v>4793534</v>
      </c>
      <c r="L25" t="e">
        <f>VLOOKUP(A25,Winners!$A$4:$G$239,7,FALSE)</f>
        <v>#N/A</v>
      </c>
      <c r="M25" t="e">
        <f t="shared" si="1"/>
        <v>#N/A</v>
      </c>
    </row>
    <row r="26" spans="1:13" x14ac:dyDescent="0.25">
      <c r="A26" t="str">
        <f t="shared" si="0"/>
        <v>Florida|2006</v>
      </c>
      <c r="B26">
        <v>2006</v>
      </c>
      <c r="C26" t="s">
        <v>58</v>
      </c>
      <c r="D26" t="s">
        <v>59</v>
      </c>
      <c r="E26" t="b">
        <v>0</v>
      </c>
      <c r="F26" t="s">
        <v>1747</v>
      </c>
      <c r="G26" t="s">
        <v>57</v>
      </c>
      <c r="H26" t="b">
        <v>0</v>
      </c>
      <c r="I26">
        <v>16628</v>
      </c>
      <c r="J26">
        <v>4793534</v>
      </c>
      <c r="L26" t="e">
        <f>VLOOKUP(A26,Winners!$A$4:$G$239,7,FALSE)</f>
        <v>#N/A</v>
      </c>
      <c r="M26" t="e">
        <f t="shared" si="1"/>
        <v>#N/A</v>
      </c>
    </row>
    <row r="27" spans="1:13" x14ac:dyDescent="0.25">
      <c r="A27" t="str">
        <f t="shared" si="0"/>
        <v>Florida|2006</v>
      </c>
      <c r="B27">
        <v>2006</v>
      </c>
      <c r="C27" t="s">
        <v>58</v>
      </c>
      <c r="D27" t="s">
        <v>59</v>
      </c>
      <c r="E27" t="b">
        <v>0</v>
      </c>
      <c r="F27" t="s">
        <v>1749</v>
      </c>
      <c r="G27" t="s">
        <v>57</v>
      </c>
      <c r="H27" t="b">
        <v>0</v>
      </c>
      <c r="I27">
        <v>15562</v>
      </c>
      <c r="J27">
        <v>4793534</v>
      </c>
      <c r="L27" t="e">
        <f>VLOOKUP(A27,Winners!$A$4:$G$239,7,FALSE)</f>
        <v>#N/A</v>
      </c>
      <c r="M27" t="e">
        <f t="shared" si="1"/>
        <v>#N/A</v>
      </c>
    </row>
    <row r="28" spans="1:13" x14ac:dyDescent="0.25">
      <c r="A28" t="str">
        <f t="shared" si="0"/>
        <v>Florida|2006</v>
      </c>
      <c r="B28">
        <v>2006</v>
      </c>
      <c r="C28" t="s">
        <v>58</v>
      </c>
      <c r="D28" t="s">
        <v>59</v>
      </c>
      <c r="E28" t="b">
        <v>0</v>
      </c>
      <c r="F28" t="s">
        <v>193</v>
      </c>
      <c r="G28" t="s">
        <v>193</v>
      </c>
      <c r="H28" t="b">
        <v>1</v>
      </c>
      <c r="I28">
        <v>78</v>
      </c>
      <c r="J28">
        <v>4793534</v>
      </c>
      <c r="L28" t="e">
        <f>VLOOKUP(A28,Winners!$A$4:$G$239,7,FALSE)</f>
        <v>#N/A</v>
      </c>
      <c r="M28" t="e">
        <f t="shared" si="1"/>
        <v>#N/A</v>
      </c>
    </row>
    <row r="29" spans="1:13" x14ac:dyDescent="0.25">
      <c r="A29" t="str">
        <f t="shared" si="0"/>
        <v>Florida|2006</v>
      </c>
      <c r="B29">
        <v>2006</v>
      </c>
      <c r="C29" t="s">
        <v>58</v>
      </c>
      <c r="D29" t="s">
        <v>59</v>
      </c>
      <c r="E29" t="b">
        <v>0</v>
      </c>
      <c r="F29" t="s">
        <v>193</v>
      </c>
      <c r="G29" t="s">
        <v>193</v>
      </c>
      <c r="H29" t="b">
        <v>1</v>
      </c>
      <c r="I29">
        <v>16</v>
      </c>
      <c r="J29">
        <v>4793534</v>
      </c>
      <c r="L29" t="e">
        <f>VLOOKUP(A29,Winners!$A$4:$G$239,7,FALSE)</f>
        <v>#N/A</v>
      </c>
      <c r="M29" t="e">
        <f t="shared" si="1"/>
        <v>#N/A</v>
      </c>
    </row>
    <row r="30" spans="1:13" x14ac:dyDescent="0.25">
      <c r="A30" t="str">
        <f t="shared" si="0"/>
        <v>Hawaii|2006</v>
      </c>
      <c r="B30">
        <v>2006</v>
      </c>
      <c r="C30" t="s">
        <v>62</v>
      </c>
      <c r="D30" t="s">
        <v>63</v>
      </c>
      <c r="E30" t="b">
        <v>0</v>
      </c>
      <c r="F30" t="s">
        <v>879</v>
      </c>
      <c r="G30" t="s">
        <v>29</v>
      </c>
      <c r="H30" t="b">
        <v>0</v>
      </c>
      <c r="I30">
        <v>210330</v>
      </c>
      <c r="J30">
        <v>342842</v>
      </c>
      <c r="K30" t="s">
        <v>2520</v>
      </c>
      <c r="L30" t="e">
        <f>VLOOKUP(A30,Winners!$A$4:$G$239,7,FALSE)</f>
        <v>#N/A</v>
      </c>
      <c r="M30" t="e">
        <f t="shared" si="1"/>
        <v>#N/A</v>
      </c>
    </row>
    <row r="31" spans="1:13" x14ac:dyDescent="0.25">
      <c r="A31" t="str">
        <f t="shared" si="0"/>
        <v>Hawaii|2006</v>
      </c>
      <c r="B31">
        <v>2006</v>
      </c>
      <c r="C31" t="s">
        <v>62</v>
      </c>
      <c r="D31" t="s">
        <v>63</v>
      </c>
      <c r="E31" t="b">
        <v>0</v>
      </c>
      <c r="F31" t="s">
        <v>1751</v>
      </c>
      <c r="G31" t="s">
        <v>24</v>
      </c>
      <c r="H31" t="b">
        <v>0</v>
      </c>
      <c r="I31">
        <v>126097</v>
      </c>
      <c r="J31">
        <v>342842</v>
      </c>
      <c r="L31" t="e">
        <f>VLOOKUP(A31,Winners!$A$4:$G$239,7,FALSE)</f>
        <v>#N/A</v>
      </c>
      <c r="M31" t="e">
        <f t="shared" si="1"/>
        <v>#N/A</v>
      </c>
    </row>
    <row r="32" spans="1:13" x14ac:dyDescent="0.25">
      <c r="A32" t="str">
        <f t="shared" si="0"/>
        <v>Hawaii|2006</v>
      </c>
      <c r="B32">
        <v>2006</v>
      </c>
      <c r="C32" t="s">
        <v>62</v>
      </c>
      <c r="D32" t="s">
        <v>63</v>
      </c>
      <c r="E32" t="b">
        <v>0</v>
      </c>
      <c r="F32" t="s">
        <v>1429</v>
      </c>
      <c r="G32" t="s">
        <v>31</v>
      </c>
      <c r="H32" t="b">
        <v>0</v>
      </c>
      <c r="I32">
        <v>6415</v>
      </c>
      <c r="J32">
        <v>342842</v>
      </c>
      <c r="L32" t="e">
        <f>VLOOKUP(A32,Winners!$A$4:$G$239,7,FALSE)</f>
        <v>#N/A</v>
      </c>
      <c r="M32" t="e">
        <f t="shared" si="1"/>
        <v>#N/A</v>
      </c>
    </row>
    <row r="33" spans="1:13" x14ac:dyDescent="0.25">
      <c r="A33" t="str">
        <f t="shared" si="0"/>
        <v>Indiana|2006</v>
      </c>
      <c r="B33">
        <v>2006</v>
      </c>
      <c r="C33" t="s">
        <v>69</v>
      </c>
      <c r="D33" t="s">
        <v>70</v>
      </c>
      <c r="E33" t="b">
        <v>0</v>
      </c>
      <c r="F33" t="s">
        <v>71</v>
      </c>
      <c r="G33" t="s">
        <v>24</v>
      </c>
      <c r="H33" t="b">
        <v>0</v>
      </c>
      <c r="I33">
        <v>1171553</v>
      </c>
      <c r="J33">
        <v>1341111</v>
      </c>
      <c r="K33" t="s">
        <v>2520</v>
      </c>
      <c r="L33" t="e">
        <f>VLOOKUP(A33,Winners!$A$4:$G$239,7,FALSE)</f>
        <v>#N/A</v>
      </c>
      <c r="M33" t="e">
        <f t="shared" si="1"/>
        <v>#N/A</v>
      </c>
    </row>
    <row r="34" spans="1:13" x14ac:dyDescent="0.25">
      <c r="A34" t="str">
        <f t="shared" si="0"/>
        <v>Indiana|2006</v>
      </c>
      <c r="B34">
        <v>2006</v>
      </c>
      <c r="C34" t="s">
        <v>69</v>
      </c>
      <c r="D34" t="s">
        <v>70</v>
      </c>
      <c r="E34" t="b">
        <v>0</v>
      </c>
      <c r="F34" t="s">
        <v>1752</v>
      </c>
      <c r="G34" t="s">
        <v>31</v>
      </c>
      <c r="H34" t="b">
        <v>0</v>
      </c>
      <c r="I34">
        <v>168820</v>
      </c>
      <c r="J34">
        <v>1341111</v>
      </c>
      <c r="L34" t="e">
        <f>VLOOKUP(A34,Winners!$A$4:$G$239,7,FALSE)</f>
        <v>#N/A</v>
      </c>
      <c r="M34" t="e">
        <f t="shared" si="1"/>
        <v>#N/A</v>
      </c>
    </row>
    <row r="35" spans="1:13" x14ac:dyDescent="0.25">
      <c r="A35" t="str">
        <f t="shared" si="0"/>
        <v>Indiana|2006</v>
      </c>
      <c r="B35">
        <v>2006</v>
      </c>
      <c r="C35" t="s">
        <v>69</v>
      </c>
      <c r="D35" t="s">
        <v>70</v>
      </c>
      <c r="E35" t="b">
        <v>0</v>
      </c>
      <c r="F35" t="s">
        <v>193</v>
      </c>
      <c r="G35" t="s">
        <v>193</v>
      </c>
      <c r="H35" t="b">
        <v>1</v>
      </c>
      <c r="I35">
        <v>444</v>
      </c>
      <c r="J35">
        <v>1341111</v>
      </c>
      <c r="L35" t="e">
        <f>VLOOKUP(A35,Winners!$A$4:$G$239,7,FALSE)</f>
        <v>#N/A</v>
      </c>
      <c r="M35" t="e">
        <f t="shared" si="1"/>
        <v>#N/A</v>
      </c>
    </row>
    <row r="36" spans="1:13" x14ac:dyDescent="0.25">
      <c r="A36" t="str">
        <f t="shared" si="0"/>
        <v>Indiana|2006</v>
      </c>
      <c r="B36">
        <v>2006</v>
      </c>
      <c r="C36" t="s">
        <v>69</v>
      </c>
      <c r="D36" t="s">
        <v>70</v>
      </c>
      <c r="E36" t="b">
        <v>0</v>
      </c>
      <c r="F36" t="s">
        <v>193</v>
      </c>
      <c r="G36" t="s">
        <v>193</v>
      </c>
      <c r="H36" t="b">
        <v>1</v>
      </c>
      <c r="I36">
        <v>294</v>
      </c>
      <c r="J36">
        <v>1341111</v>
      </c>
      <c r="L36" t="e">
        <f>VLOOKUP(A36,Winners!$A$4:$G$239,7,FALSE)</f>
        <v>#N/A</v>
      </c>
      <c r="M36" t="e">
        <f t="shared" si="1"/>
        <v>#N/A</v>
      </c>
    </row>
    <row r="37" spans="1:13" x14ac:dyDescent="0.25">
      <c r="A37" t="str">
        <f t="shared" si="0"/>
        <v>Maine|2006</v>
      </c>
      <c r="B37">
        <v>2006</v>
      </c>
      <c r="C37" t="s">
        <v>76</v>
      </c>
      <c r="D37" t="s">
        <v>77</v>
      </c>
      <c r="E37" t="b">
        <v>0</v>
      </c>
      <c r="F37" t="s">
        <v>1071</v>
      </c>
      <c r="G37" t="s">
        <v>24</v>
      </c>
      <c r="H37" t="b">
        <v>0</v>
      </c>
      <c r="I37">
        <v>405596</v>
      </c>
      <c r="J37">
        <v>545128</v>
      </c>
      <c r="K37" t="s">
        <v>2520</v>
      </c>
      <c r="L37" t="e">
        <f>VLOOKUP(A37,Winners!$A$4:$G$239,7,FALSE)</f>
        <v>#N/A</v>
      </c>
      <c r="M37" t="e">
        <f t="shared" si="1"/>
        <v>#N/A</v>
      </c>
    </row>
    <row r="38" spans="1:13" x14ac:dyDescent="0.25">
      <c r="A38" t="str">
        <f t="shared" si="0"/>
        <v>Maine|2006</v>
      </c>
      <c r="B38">
        <v>2006</v>
      </c>
      <c r="C38" t="s">
        <v>76</v>
      </c>
      <c r="D38" t="s">
        <v>77</v>
      </c>
      <c r="E38" t="b">
        <v>0</v>
      </c>
      <c r="F38" t="s">
        <v>1754</v>
      </c>
      <c r="G38" t="s">
        <v>29</v>
      </c>
      <c r="H38" t="b">
        <v>0</v>
      </c>
      <c r="I38">
        <v>113131</v>
      </c>
      <c r="J38">
        <v>545128</v>
      </c>
      <c r="L38" t="e">
        <f>VLOOKUP(A38,Winners!$A$4:$G$239,7,FALSE)</f>
        <v>#N/A</v>
      </c>
      <c r="M38" t="e">
        <f t="shared" si="1"/>
        <v>#N/A</v>
      </c>
    </row>
    <row r="39" spans="1:13" x14ac:dyDescent="0.25">
      <c r="A39" t="str">
        <f t="shared" si="0"/>
        <v>Maine|2006</v>
      </c>
      <c r="B39">
        <v>2006</v>
      </c>
      <c r="C39" t="s">
        <v>76</v>
      </c>
      <c r="D39" t="s">
        <v>77</v>
      </c>
      <c r="E39" t="b">
        <v>0</v>
      </c>
      <c r="F39" t="s">
        <v>1753</v>
      </c>
      <c r="G39" t="s">
        <v>27</v>
      </c>
      <c r="H39" t="b">
        <v>0</v>
      </c>
      <c r="I39">
        <v>26222</v>
      </c>
      <c r="J39">
        <v>545128</v>
      </c>
      <c r="L39" t="e">
        <f>VLOOKUP(A39,Winners!$A$4:$G$239,7,FALSE)</f>
        <v>#N/A</v>
      </c>
      <c r="M39" t="e">
        <f t="shared" si="1"/>
        <v>#N/A</v>
      </c>
    </row>
    <row r="40" spans="1:13" x14ac:dyDescent="0.25">
      <c r="A40" t="str">
        <f t="shared" si="0"/>
        <v>Maine|2006</v>
      </c>
      <c r="B40">
        <v>2006</v>
      </c>
      <c r="C40" t="s">
        <v>76</v>
      </c>
      <c r="D40" t="s">
        <v>77</v>
      </c>
      <c r="E40" t="b">
        <v>0</v>
      </c>
      <c r="F40" t="s">
        <v>134</v>
      </c>
      <c r="H40" t="b">
        <v>0</v>
      </c>
      <c r="I40">
        <v>179</v>
      </c>
      <c r="J40">
        <v>545128</v>
      </c>
      <c r="L40" t="e">
        <f>VLOOKUP(A40,Winners!$A$4:$G$239,7,FALSE)</f>
        <v>#N/A</v>
      </c>
      <c r="M40" t="e">
        <f t="shared" si="1"/>
        <v>#N/A</v>
      </c>
    </row>
    <row r="41" spans="1:13" x14ac:dyDescent="0.25">
      <c r="A41" t="str">
        <f t="shared" si="0"/>
        <v>Maryland|2006</v>
      </c>
      <c r="B41">
        <v>2006</v>
      </c>
      <c r="C41" t="s">
        <v>80</v>
      </c>
      <c r="D41" t="s">
        <v>81</v>
      </c>
      <c r="E41" t="b">
        <v>0</v>
      </c>
      <c r="F41" t="s">
        <v>1757</v>
      </c>
      <c r="G41" t="s">
        <v>29</v>
      </c>
      <c r="H41" t="b">
        <v>0</v>
      </c>
      <c r="I41">
        <v>965477</v>
      </c>
      <c r="J41">
        <v>1781139</v>
      </c>
      <c r="K41" t="s">
        <v>2520</v>
      </c>
      <c r="L41" t="e">
        <f>VLOOKUP(A41,Winners!$A$4:$G$239,7,FALSE)</f>
        <v>#N/A</v>
      </c>
      <c r="M41" t="e">
        <f t="shared" si="1"/>
        <v>#N/A</v>
      </c>
    </row>
    <row r="42" spans="1:13" x14ac:dyDescent="0.25">
      <c r="A42" t="str">
        <f t="shared" si="0"/>
        <v>Maryland|2006</v>
      </c>
      <c r="B42">
        <v>2006</v>
      </c>
      <c r="C42" t="s">
        <v>80</v>
      </c>
      <c r="D42" t="s">
        <v>81</v>
      </c>
      <c r="E42" t="b">
        <v>0</v>
      </c>
      <c r="F42" t="s">
        <v>1756</v>
      </c>
      <c r="G42" t="s">
        <v>24</v>
      </c>
      <c r="H42" t="b">
        <v>0</v>
      </c>
      <c r="I42">
        <v>787182</v>
      </c>
      <c r="J42">
        <v>1781139</v>
      </c>
      <c r="L42" t="e">
        <f>VLOOKUP(A42,Winners!$A$4:$G$239,7,FALSE)</f>
        <v>#N/A</v>
      </c>
      <c r="M42" t="e">
        <f t="shared" si="1"/>
        <v>#N/A</v>
      </c>
    </row>
    <row r="43" spans="1:13" x14ac:dyDescent="0.25">
      <c r="A43" t="str">
        <f t="shared" si="0"/>
        <v>Maryland|2006</v>
      </c>
      <c r="B43">
        <v>2006</v>
      </c>
      <c r="C43" t="s">
        <v>80</v>
      </c>
      <c r="D43" t="s">
        <v>81</v>
      </c>
      <c r="E43" t="b">
        <v>0</v>
      </c>
      <c r="F43" t="s">
        <v>1755</v>
      </c>
      <c r="G43" t="s">
        <v>932</v>
      </c>
      <c r="H43" t="b">
        <v>0</v>
      </c>
      <c r="I43">
        <v>27564</v>
      </c>
      <c r="J43">
        <v>1781139</v>
      </c>
      <c r="L43" t="e">
        <f>VLOOKUP(A43,Winners!$A$4:$G$239,7,FALSE)</f>
        <v>#N/A</v>
      </c>
      <c r="M43" t="e">
        <f t="shared" si="1"/>
        <v>#N/A</v>
      </c>
    </row>
    <row r="44" spans="1:13" x14ac:dyDescent="0.25">
      <c r="A44" t="str">
        <f t="shared" si="0"/>
        <v>Maryland|2006</v>
      </c>
      <c r="B44">
        <v>2006</v>
      </c>
      <c r="C44" t="s">
        <v>80</v>
      </c>
      <c r="D44" t="s">
        <v>81</v>
      </c>
      <c r="E44" t="b">
        <v>0</v>
      </c>
      <c r="F44" t="s">
        <v>193</v>
      </c>
      <c r="G44" t="s">
        <v>193</v>
      </c>
      <c r="H44" t="b">
        <v>1</v>
      </c>
      <c r="I44">
        <v>796</v>
      </c>
      <c r="J44">
        <v>1781139</v>
      </c>
      <c r="L44" t="e">
        <f>VLOOKUP(A44,Winners!$A$4:$G$239,7,FALSE)</f>
        <v>#N/A</v>
      </c>
      <c r="M44" t="e">
        <f t="shared" si="1"/>
        <v>#N/A</v>
      </c>
    </row>
    <row r="45" spans="1:13" x14ac:dyDescent="0.25">
      <c r="A45" t="str">
        <f t="shared" si="0"/>
        <v>Maryland|2006</v>
      </c>
      <c r="B45">
        <v>2006</v>
      </c>
      <c r="C45" t="s">
        <v>80</v>
      </c>
      <c r="D45" t="s">
        <v>81</v>
      </c>
      <c r="E45" t="b">
        <v>0</v>
      </c>
      <c r="F45" t="s">
        <v>193</v>
      </c>
      <c r="G45" t="s">
        <v>193</v>
      </c>
      <c r="H45" t="b">
        <v>1</v>
      </c>
      <c r="I45">
        <v>120</v>
      </c>
      <c r="J45">
        <v>1781139</v>
      </c>
      <c r="L45" t="e">
        <f>VLOOKUP(A45,Winners!$A$4:$G$239,7,FALSE)</f>
        <v>#N/A</v>
      </c>
      <c r="M45" t="e">
        <f t="shared" si="1"/>
        <v>#N/A</v>
      </c>
    </row>
    <row r="46" spans="1:13" x14ac:dyDescent="0.25">
      <c r="A46" t="str">
        <f t="shared" si="0"/>
        <v>Massachusetts|2006</v>
      </c>
      <c r="B46">
        <v>2006</v>
      </c>
      <c r="C46" t="s">
        <v>85</v>
      </c>
      <c r="D46" t="s">
        <v>86</v>
      </c>
      <c r="E46" t="b">
        <v>0</v>
      </c>
      <c r="F46" t="s">
        <v>91</v>
      </c>
      <c r="G46" t="s">
        <v>29</v>
      </c>
      <c r="H46" t="b">
        <v>0</v>
      </c>
      <c r="I46">
        <v>1500738</v>
      </c>
      <c r="J46">
        <v>2243835</v>
      </c>
      <c r="K46" t="s">
        <v>2520</v>
      </c>
      <c r="L46" t="e">
        <f>VLOOKUP(A46,Winners!$A$4:$G$239,7,FALSE)</f>
        <v>#N/A</v>
      </c>
      <c r="M46" t="e">
        <f t="shared" si="1"/>
        <v>#N/A</v>
      </c>
    </row>
    <row r="47" spans="1:13" x14ac:dyDescent="0.25">
      <c r="A47" t="str">
        <f t="shared" si="0"/>
        <v>Massachusetts|2006</v>
      </c>
      <c r="B47">
        <v>2006</v>
      </c>
      <c r="C47" t="s">
        <v>85</v>
      </c>
      <c r="D47" t="s">
        <v>86</v>
      </c>
      <c r="E47" t="b">
        <v>0</v>
      </c>
      <c r="F47" t="s">
        <v>1758</v>
      </c>
      <c r="G47" t="s">
        <v>24</v>
      </c>
      <c r="H47" t="b">
        <v>0</v>
      </c>
      <c r="I47">
        <v>661532</v>
      </c>
      <c r="J47">
        <v>2243835</v>
      </c>
      <c r="L47" t="e">
        <f>VLOOKUP(A47,Winners!$A$4:$G$239,7,FALSE)</f>
        <v>#N/A</v>
      </c>
      <c r="M47" t="e">
        <f t="shared" si="1"/>
        <v>#N/A</v>
      </c>
    </row>
    <row r="48" spans="1:13" x14ac:dyDescent="0.25">
      <c r="A48" t="str">
        <f t="shared" si="0"/>
        <v>Massachusetts|2006</v>
      </c>
      <c r="B48">
        <v>2006</v>
      </c>
      <c r="C48" t="s">
        <v>85</v>
      </c>
      <c r="D48" t="s">
        <v>86</v>
      </c>
      <c r="E48" t="b">
        <v>0</v>
      </c>
      <c r="F48" t="s">
        <v>990</v>
      </c>
      <c r="H48" t="b">
        <v>0</v>
      </c>
      <c r="I48">
        <v>78345</v>
      </c>
      <c r="J48">
        <v>2243835</v>
      </c>
      <c r="L48" t="e">
        <f>VLOOKUP(A48,Winners!$A$4:$G$239,7,FALSE)</f>
        <v>#N/A</v>
      </c>
      <c r="M48" t="e">
        <f t="shared" si="1"/>
        <v>#N/A</v>
      </c>
    </row>
    <row r="49" spans="1:13" x14ac:dyDescent="0.25">
      <c r="A49" t="str">
        <f t="shared" si="0"/>
        <v>Massachusetts|2006</v>
      </c>
      <c r="B49">
        <v>2006</v>
      </c>
      <c r="C49" t="s">
        <v>85</v>
      </c>
      <c r="D49" t="s">
        <v>86</v>
      </c>
      <c r="E49" t="b">
        <v>0</v>
      </c>
      <c r="F49" t="s">
        <v>134</v>
      </c>
      <c r="H49" t="b">
        <v>0</v>
      </c>
      <c r="I49">
        <v>3220</v>
      </c>
      <c r="J49">
        <v>2243835</v>
      </c>
      <c r="L49" t="e">
        <f>VLOOKUP(A49,Winners!$A$4:$G$239,7,FALSE)</f>
        <v>#N/A</v>
      </c>
      <c r="M49" t="e">
        <f t="shared" si="1"/>
        <v>#N/A</v>
      </c>
    </row>
    <row r="50" spans="1:13" x14ac:dyDescent="0.25">
      <c r="A50" t="str">
        <f t="shared" si="0"/>
        <v>Michigan|2006</v>
      </c>
      <c r="B50">
        <v>2006</v>
      </c>
      <c r="C50" t="s">
        <v>92</v>
      </c>
      <c r="D50" t="s">
        <v>93</v>
      </c>
      <c r="E50" t="b">
        <v>0</v>
      </c>
      <c r="F50" t="s">
        <v>1446</v>
      </c>
      <c r="G50" t="s">
        <v>29</v>
      </c>
      <c r="H50" t="b">
        <v>0</v>
      </c>
      <c r="I50">
        <v>2151278</v>
      </c>
      <c r="J50">
        <v>3780142</v>
      </c>
      <c r="K50" t="s">
        <v>2520</v>
      </c>
      <c r="L50" t="e">
        <f>VLOOKUP(A50,Winners!$A$4:$G$239,7,FALSE)</f>
        <v>#N/A</v>
      </c>
      <c r="M50" t="e">
        <f t="shared" si="1"/>
        <v>#N/A</v>
      </c>
    </row>
    <row r="51" spans="1:13" x14ac:dyDescent="0.25">
      <c r="A51" t="str">
        <f t="shared" si="0"/>
        <v>Michigan|2006</v>
      </c>
      <c r="B51">
        <v>2006</v>
      </c>
      <c r="C51" t="s">
        <v>92</v>
      </c>
      <c r="D51" t="s">
        <v>93</v>
      </c>
      <c r="E51" t="b">
        <v>0</v>
      </c>
      <c r="F51" t="s">
        <v>1762</v>
      </c>
      <c r="G51" t="s">
        <v>24</v>
      </c>
      <c r="H51" t="b">
        <v>0</v>
      </c>
      <c r="I51">
        <v>1559597</v>
      </c>
      <c r="J51">
        <v>3780142</v>
      </c>
      <c r="L51" t="e">
        <f>VLOOKUP(A51,Winners!$A$4:$G$239,7,FALSE)</f>
        <v>#N/A</v>
      </c>
      <c r="M51" t="e">
        <f t="shared" si="1"/>
        <v>#N/A</v>
      </c>
    </row>
    <row r="52" spans="1:13" x14ac:dyDescent="0.25">
      <c r="A52" t="str">
        <f t="shared" si="0"/>
        <v>Michigan|2006</v>
      </c>
      <c r="B52">
        <v>2006</v>
      </c>
      <c r="C52" t="s">
        <v>92</v>
      </c>
      <c r="D52" t="s">
        <v>93</v>
      </c>
      <c r="E52" t="b">
        <v>0</v>
      </c>
      <c r="F52" t="s">
        <v>1760</v>
      </c>
      <c r="G52" t="s">
        <v>31</v>
      </c>
      <c r="H52" t="b">
        <v>0</v>
      </c>
      <c r="I52">
        <v>27012</v>
      </c>
      <c r="J52">
        <v>3780142</v>
      </c>
      <c r="L52" t="e">
        <f>VLOOKUP(A52,Winners!$A$4:$G$239,7,FALSE)</f>
        <v>#N/A</v>
      </c>
      <c r="M52" t="e">
        <f t="shared" si="1"/>
        <v>#N/A</v>
      </c>
    </row>
    <row r="53" spans="1:13" x14ac:dyDescent="0.25">
      <c r="A53" t="str">
        <f t="shared" si="0"/>
        <v>Michigan|2006</v>
      </c>
      <c r="B53">
        <v>2006</v>
      </c>
      <c r="C53" t="s">
        <v>92</v>
      </c>
      <c r="D53" t="s">
        <v>93</v>
      </c>
      <c r="E53" t="b">
        <v>0</v>
      </c>
      <c r="F53" t="s">
        <v>1759</v>
      </c>
      <c r="G53" t="s">
        <v>932</v>
      </c>
      <c r="H53" t="b">
        <v>0</v>
      </c>
      <c r="I53">
        <v>23890</v>
      </c>
      <c r="J53">
        <v>3780142</v>
      </c>
      <c r="L53" t="e">
        <f>VLOOKUP(A53,Winners!$A$4:$G$239,7,FALSE)</f>
        <v>#N/A</v>
      </c>
      <c r="M53" t="e">
        <f t="shared" si="1"/>
        <v>#N/A</v>
      </c>
    </row>
    <row r="54" spans="1:13" x14ac:dyDescent="0.25">
      <c r="A54" t="str">
        <f t="shared" si="0"/>
        <v>Michigan|2006</v>
      </c>
      <c r="B54">
        <v>2006</v>
      </c>
      <c r="C54" t="s">
        <v>92</v>
      </c>
      <c r="D54" t="s">
        <v>93</v>
      </c>
      <c r="E54" t="b">
        <v>0</v>
      </c>
      <c r="F54" t="s">
        <v>1761</v>
      </c>
      <c r="G54" t="s">
        <v>1193</v>
      </c>
      <c r="H54" t="b">
        <v>0</v>
      </c>
      <c r="I54">
        <v>18341</v>
      </c>
      <c r="J54">
        <v>3780142</v>
      </c>
      <c r="L54" t="e">
        <f>VLOOKUP(A54,Winners!$A$4:$G$239,7,FALSE)</f>
        <v>#N/A</v>
      </c>
      <c r="M54" t="e">
        <f t="shared" si="1"/>
        <v>#N/A</v>
      </c>
    </row>
    <row r="55" spans="1:13" x14ac:dyDescent="0.25">
      <c r="A55" t="str">
        <f t="shared" si="0"/>
        <v>Michigan|2006</v>
      </c>
      <c r="B55">
        <v>2006</v>
      </c>
      <c r="C55" t="s">
        <v>92</v>
      </c>
      <c r="D55" t="s">
        <v>93</v>
      </c>
      <c r="E55" t="b">
        <v>0</v>
      </c>
      <c r="F55" t="s">
        <v>193</v>
      </c>
      <c r="G55" t="s">
        <v>193</v>
      </c>
      <c r="H55" t="b">
        <v>1</v>
      </c>
      <c r="I55">
        <v>24</v>
      </c>
      <c r="J55">
        <v>3780142</v>
      </c>
      <c r="L55" t="e">
        <f>VLOOKUP(A55,Winners!$A$4:$G$239,7,FALSE)</f>
        <v>#N/A</v>
      </c>
      <c r="M55" t="e">
        <f t="shared" si="1"/>
        <v>#N/A</v>
      </c>
    </row>
    <row r="56" spans="1:13" x14ac:dyDescent="0.25">
      <c r="A56" t="str">
        <f t="shared" si="0"/>
        <v>Minnesota|2006</v>
      </c>
      <c r="B56">
        <v>2006</v>
      </c>
      <c r="C56" t="s">
        <v>103</v>
      </c>
      <c r="D56" t="s">
        <v>104</v>
      </c>
      <c r="E56" t="b">
        <v>0</v>
      </c>
      <c r="F56" t="s">
        <v>1766</v>
      </c>
      <c r="G56" t="s">
        <v>815</v>
      </c>
      <c r="H56" t="b">
        <v>0</v>
      </c>
      <c r="I56">
        <v>1278849</v>
      </c>
      <c r="J56">
        <v>2202772</v>
      </c>
      <c r="K56" t="s">
        <v>2520</v>
      </c>
      <c r="L56" t="e">
        <f>VLOOKUP(A56,Winners!$A$4:$G$239,7,FALSE)</f>
        <v>#N/A</v>
      </c>
      <c r="M56" t="e">
        <f t="shared" si="1"/>
        <v>#N/A</v>
      </c>
    </row>
    <row r="57" spans="1:13" x14ac:dyDescent="0.25">
      <c r="A57" t="str">
        <f t="shared" si="0"/>
        <v>Minnesota|2006</v>
      </c>
      <c r="B57">
        <v>2006</v>
      </c>
      <c r="C57" t="s">
        <v>103</v>
      </c>
      <c r="D57" t="s">
        <v>104</v>
      </c>
      <c r="E57" t="b">
        <v>0</v>
      </c>
      <c r="F57" t="s">
        <v>1764</v>
      </c>
      <c r="G57" t="s">
        <v>24</v>
      </c>
      <c r="H57" t="b">
        <v>0</v>
      </c>
      <c r="I57">
        <v>835653</v>
      </c>
      <c r="J57">
        <v>2202772</v>
      </c>
      <c r="L57" t="e">
        <f>VLOOKUP(A57,Winners!$A$4:$G$239,7,FALSE)</f>
        <v>#N/A</v>
      </c>
      <c r="M57" t="e">
        <f t="shared" si="1"/>
        <v>#N/A</v>
      </c>
    </row>
    <row r="58" spans="1:13" x14ac:dyDescent="0.25">
      <c r="A58" t="str">
        <f t="shared" si="0"/>
        <v>Minnesota|2006</v>
      </c>
      <c r="B58">
        <v>2006</v>
      </c>
      <c r="C58" t="s">
        <v>103</v>
      </c>
      <c r="D58" t="s">
        <v>104</v>
      </c>
      <c r="E58" t="b">
        <v>0</v>
      </c>
      <c r="F58" t="s">
        <v>1767</v>
      </c>
      <c r="G58" t="s">
        <v>1088</v>
      </c>
      <c r="H58" t="b">
        <v>0</v>
      </c>
      <c r="I58">
        <v>71194</v>
      </c>
      <c r="J58">
        <v>2202772</v>
      </c>
      <c r="L58" t="e">
        <f>VLOOKUP(A58,Winners!$A$4:$G$239,7,FALSE)</f>
        <v>#N/A</v>
      </c>
      <c r="M58" t="e">
        <f t="shared" si="1"/>
        <v>#N/A</v>
      </c>
    </row>
    <row r="59" spans="1:13" x14ac:dyDescent="0.25">
      <c r="A59" t="str">
        <f t="shared" si="0"/>
        <v>Minnesota|2006</v>
      </c>
      <c r="B59">
        <v>2006</v>
      </c>
      <c r="C59" t="s">
        <v>103</v>
      </c>
      <c r="D59" t="s">
        <v>104</v>
      </c>
      <c r="E59" t="b">
        <v>0</v>
      </c>
      <c r="F59" t="s">
        <v>1765</v>
      </c>
      <c r="G59" t="s">
        <v>932</v>
      </c>
      <c r="H59" t="b">
        <v>0</v>
      </c>
      <c r="I59">
        <v>10714</v>
      </c>
      <c r="J59">
        <v>2202772</v>
      </c>
      <c r="L59" t="e">
        <f>VLOOKUP(A59,Winners!$A$4:$G$239,7,FALSE)</f>
        <v>#N/A</v>
      </c>
      <c r="M59" t="e">
        <f t="shared" si="1"/>
        <v>#N/A</v>
      </c>
    </row>
    <row r="60" spans="1:13" x14ac:dyDescent="0.25">
      <c r="A60" t="str">
        <f t="shared" si="0"/>
        <v>Minnesota|2006</v>
      </c>
      <c r="B60">
        <v>2006</v>
      </c>
      <c r="C60" t="s">
        <v>103</v>
      </c>
      <c r="D60" t="s">
        <v>104</v>
      </c>
      <c r="E60" t="b">
        <v>0</v>
      </c>
      <c r="F60" t="s">
        <v>1763</v>
      </c>
      <c r="G60" t="s">
        <v>182</v>
      </c>
      <c r="H60" t="b">
        <v>0</v>
      </c>
      <c r="I60">
        <v>5408</v>
      </c>
      <c r="J60">
        <v>2202772</v>
      </c>
      <c r="L60" t="e">
        <f>VLOOKUP(A60,Winners!$A$4:$G$239,7,FALSE)</f>
        <v>#N/A</v>
      </c>
      <c r="M60" t="e">
        <f t="shared" si="1"/>
        <v>#N/A</v>
      </c>
    </row>
    <row r="61" spans="1:13" x14ac:dyDescent="0.25">
      <c r="A61" t="str">
        <f t="shared" si="0"/>
        <v>Minnesota|2006</v>
      </c>
      <c r="B61">
        <v>2006</v>
      </c>
      <c r="C61" t="s">
        <v>103</v>
      </c>
      <c r="D61" t="s">
        <v>104</v>
      </c>
      <c r="E61" t="b">
        <v>0</v>
      </c>
      <c r="F61" t="s">
        <v>193</v>
      </c>
      <c r="G61" t="s">
        <v>193</v>
      </c>
      <c r="H61" t="b">
        <v>1</v>
      </c>
      <c r="I61">
        <v>954</v>
      </c>
      <c r="J61">
        <v>2202772</v>
      </c>
      <c r="L61" t="e">
        <f>VLOOKUP(A61,Winners!$A$4:$G$239,7,FALSE)</f>
        <v>#N/A</v>
      </c>
      <c r="M61" t="e">
        <f t="shared" si="1"/>
        <v>#N/A</v>
      </c>
    </row>
    <row r="62" spans="1:13" x14ac:dyDescent="0.25">
      <c r="A62" t="str">
        <f t="shared" si="0"/>
        <v>Mississippi|2006</v>
      </c>
      <c r="B62">
        <v>2006</v>
      </c>
      <c r="C62" t="s">
        <v>112</v>
      </c>
      <c r="D62" t="s">
        <v>113</v>
      </c>
      <c r="E62" t="b">
        <v>0</v>
      </c>
      <c r="F62" t="s">
        <v>817</v>
      </c>
      <c r="G62" t="s">
        <v>24</v>
      </c>
      <c r="H62" t="b">
        <v>0</v>
      </c>
      <c r="I62">
        <v>388399</v>
      </c>
      <c r="J62">
        <v>610921</v>
      </c>
      <c r="K62" t="s">
        <v>2520</v>
      </c>
      <c r="L62" t="e">
        <f>VLOOKUP(A62,Winners!$A$4:$G$239,7,FALSE)</f>
        <v>#N/A</v>
      </c>
      <c r="M62" t="e">
        <f t="shared" si="1"/>
        <v>#N/A</v>
      </c>
    </row>
    <row r="63" spans="1:13" x14ac:dyDescent="0.25">
      <c r="A63" t="str">
        <f t="shared" si="0"/>
        <v>Mississippi|2006</v>
      </c>
      <c r="B63">
        <v>2006</v>
      </c>
      <c r="C63" t="s">
        <v>112</v>
      </c>
      <c r="D63" t="s">
        <v>113</v>
      </c>
      <c r="E63" t="b">
        <v>0</v>
      </c>
      <c r="F63" t="s">
        <v>1769</v>
      </c>
      <c r="G63" t="s">
        <v>29</v>
      </c>
      <c r="H63" t="b">
        <v>0</v>
      </c>
      <c r="I63">
        <v>213000</v>
      </c>
      <c r="J63">
        <v>610921</v>
      </c>
      <c r="L63" t="e">
        <f>VLOOKUP(A63,Winners!$A$4:$G$239,7,FALSE)</f>
        <v>#N/A</v>
      </c>
      <c r="M63" t="e">
        <f t="shared" si="1"/>
        <v>#N/A</v>
      </c>
    </row>
    <row r="64" spans="1:13" x14ac:dyDescent="0.25">
      <c r="A64" t="str">
        <f t="shared" si="0"/>
        <v>Mississippi|2006</v>
      </c>
      <c r="B64">
        <v>2006</v>
      </c>
      <c r="C64" t="s">
        <v>112</v>
      </c>
      <c r="D64" t="s">
        <v>113</v>
      </c>
      <c r="E64" t="b">
        <v>0</v>
      </c>
      <c r="F64" t="s">
        <v>1768</v>
      </c>
      <c r="G64" t="s">
        <v>31</v>
      </c>
      <c r="H64" t="b">
        <v>0</v>
      </c>
      <c r="I64">
        <v>9522</v>
      </c>
      <c r="J64">
        <v>610921</v>
      </c>
      <c r="L64" t="e">
        <f>VLOOKUP(A64,Winners!$A$4:$G$239,7,FALSE)</f>
        <v>#N/A</v>
      </c>
      <c r="M64" t="e">
        <f t="shared" si="1"/>
        <v>#N/A</v>
      </c>
    </row>
    <row r="65" spans="1:13" x14ac:dyDescent="0.25">
      <c r="A65" t="str">
        <f t="shared" si="0"/>
        <v>Missouri|2006</v>
      </c>
      <c r="B65">
        <v>2006</v>
      </c>
      <c r="C65" t="s">
        <v>115</v>
      </c>
      <c r="D65" t="s">
        <v>116</v>
      </c>
      <c r="E65" t="b">
        <v>0</v>
      </c>
      <c r="F65" t="s">
        <v>1774</v>
      </c>
      <c r="G65" t="s">
        <v>29</v>
      </c>
      <c r="H65" t="b">
        <v>0</v>
      </c>
      <c r="I65">
        <v>1055255</v>
      </c>
      <c r="J65">
        <v>2128459</v>
      </c>
      <c r="K65" t="s">
        <v>2520</v>
      </c>
      <c r="L65" t="e">
        <f>VLOOKUP(A65,Winners!$A$4:$G$239,7,FALSE)</f>
        <v>#N/A</v>
      </c>
      <c r="M65" t="e">
        <f t="shared" si="1"/>
        <v>#N/A</v>
      </c>
    </row>
    <row r="66" spans="1:13" x14ac:dyDescent="0.25">
      <c r="A66" t="str">
        <f t="shared" si="0"/>
        <v>Missouri|2006</v>
      </c>
      <c r="B66">
        <v>2006</v>
      </c>
      <c r="C66" t="s">
        <v>115</v>
      </c>
      <c r="D66" t="s">
        <v>116</v>
      </c>
      <c r="E66" t="b">
        <v>0</v>
      </c>
      <c r="F66" t="s">
        <v>1771</v>
      </c>
      <c r="G66" t="s">
        <v>24</v>
      </c>
      <c r="H66" t="b">
        <v>0</v>
      </c>
      <c r="I66">
        <v>1006941</v>
      </c>
      <c r="J66">
        <v>2128459</v>
      </c>
      <c r="L66" t="e">
        <f>VLOOKUP(A66,Winners!$A$4:$G$239,7,FALSE)</f>
        <v>#N/A</v>
      </c>
      <c r="M66" t="e">
        <f t="shared" si="1"/>
        <v>#N/A</v>
      </c>
    </row>
    <row r="67" spans="1:13" x14ac:dyDescent="0.25">
      <c r="A67" t="str">
        <f t="shared" ref="A67:A130" si="2">CONCATENATE(C67,"|",B67)</f>
        <v>Missouri|2006</v>
      </c>
      <c r="B67">
        <v>2006</v>
      </c>
      <c r="C67" t="s">
        <v>115</v>
      </c>
      <c r="D67" t="s">
        <v>116</v>
      </c>
      <c r="E67" t="b">
        <v>0</v>
      </c>
      <c r="F67" t="s">
        <v>1770</v>
      </c>
      <c r="G67" t="s">
        <v>31</v>
      </c>
      <c r="H67" t="b">
        <v>0</v>
      </c>
      <c r="I67">
        <v>47792</v>
      </c>
      <c r="J67">
        <v>2128459</v>
      </c>
      <c r="L67" t="e">
        <f>VLOOKUP(A67,Winners!$A$4:$G$239,7,FALSE)</f>
        <v>#N/A</v>
      </c>
      <c r="M67" t="e">
        <f t="shared" ref="M67:M130" si="3">IF(F67=L67,"Incumbent","")</f>
        <v>#N/A</v>
      </c>
    </row>
    <row r="68" spans="1:13" x14ac:dyDescent="0.25">
      <c r="A68" t="str">
        <f t="shared" si="2"/>
        <v>Missouri|2006</v>
      </c>
      <c r="B68">
        <v>2006</v>
      </c>
      <c r="C68" t="s">
        <v>115</v>
      </c>
      <c r="D68" t="s">
        <v>116</v>
      </c>
      <c r="E68" t="b">
        <v>0</v>
      </c>
      <c r="F68" t="s">
        <v>1772</v>
      </c>
      <c r="G68" t="s">
        <v>1773</v>
      </c>
      <c r="H68" t="b">
        <v>0</v>
      </c>
      <c r="I68">
        <v>18383</v>
      </c>
      <c r="J68">
        <v>2128459</v>
      </c>
      <c r="L68" t="e">
        <f>VLOOKUP(A68,Winners!$A$4:$G$239,7,FALSE)</f>
        <v>#N/A</v>
      </c>
      <c r="M68" t="e">
        <f t="shared" si="3"/>
        <v>#N/A</v>
      </c>
    </row>
    <row r="69" spans="1:13" x14ac:dyDescent="0.25">
      <c r="A69" t="str">
        <f t="shared" si="2"/>
        <v>Missouri|2006</v>
      </c>
      <c r="B69">
        <v>2006</v>
      </c>
      <c r="C69" t="s">
        <v>115</v>
      </c>
      <c r="D69" t="s">
        <v>116</v>
      </c>
      <c r="E69" t="b">
        <v>0</v>
      </c>
      <c r="F69" t="s">
        <v>193</v>
      </c>
      <c r="G69" t="s">
        <v>193</v>
      </c>
      <c r="H69" t="b">
        <v>1</v>
      </c>
      <c r="I69">
        <v>88</v>
      </c>
      <c r="J69">
        <v>2128459</v>
      </c>
      <c r="L69" t="e">
        <f>VLOOKUP(A69,Winners!$A$4:$G$239,7,FALSE)</f>
        <v>#N/A</v>
      </c>
      <c r="M69" t="e">
        <f t="shared" si="3"/>
        <v>#N/A</v>
      </c>
    </row>
    <row r="70" spans="1:13" x14ac:dyDescent="0.25">
      <c r="A70" t="str">
        <f t="shared" si="2"/>
        <v>Montana|2006</v>
      </c>
      <c r="B70">
        <v>2006</v>
      </c>
      <c r="C70" t="s">
        <v>120</v>
      </c>
      <c r="D70" t="s">
        <v>121</v>
      </c>
      <c r="E70" t="b">
        <v>0</v>
      </c>
      <c r="F70" t="s">
        <v>1775</v>
      </c>
      <c r="G70" t="s">
        <v>29</v>
      </c>
      <c r="H70" t="b">
        <v>0</v>
      </c>
      <c r="I70">
        <v>199845</v>
      </c>
      <c r="J70">
        <v>406505</v>
      </c>
      <c r="K70" t="s">
        <v>2520</v>
      </c>
      <c r="L70" t="e">
        <f>VLOOKUP(A70,Winners!$A$4:$G$239,7,FALSE)</f>
        <v>#N/A</v>
      </c>
      <c r="M70" t="e">
        <f t="shared" si="3"/>
        <v>#N/A</v>
      </c>
    </row>
    <row r="71" spans="1:13" x14ac:dyDescent="0.25">
      <c r="A71" t="str">
        <f t="shared" si="2"/>
        <v>Montana|2006</v>
      </c>
      <c r="B71">
        <v>2006</v>
      </c>
      <c r="C71" t="s">
        <v>120</v>
      </c>
      <c r="D71" t="s">
        <v>121</v>
      </c>
      <c r="E71" t="b">
        <v>0</v>
      </c>
      <c r="F71" t="s">
        <v>821</v>
      </c>
      <c r="G71" t="s">
        <v>24</v>
      </c>
      <c r="H71" t="b">
        <v>0</v>
      </c>
      <c r="I71">
        <v>196283</v>
      </c>
      <c r="J71">
        <v>406505</v>
      </c>
      <c r="L71" t="e">
        <f>VLOOKUP(A71,Winners!$A$4:$G$239,7,FALSE)</f>
        <v>#N/A</v>
      </c>
      <c r="M71" t="e">
        <f t="shared" si="3"/>
        <v>#N/A</v>
      </c>
    </row>
    <row r="72" spans="1:13" x14ac:dyDescent="0.25">
      <c r="A72" t="str">
        <f t="shared" si="2"/>
        <v>Montana|2006</v>
      </c>
      <c r="B72">
        <v>2006</v>
      </c>
      <c r="C72" t="s">
        <v>120</v>
      </c>
      <c r="D72" t="s">
        <v>121</v>
      </c>
      <c r="E72" t="b">
        <v>0</v>
      </c>
      <c r="F72" t="s">
        <v>1582</v>
      </c>
      <c r="G72" t="s">
        <v>31</v>
      </c>
      <c r="H72" t="b">
        <v>0</v>
      </c>
      <c r="I72">
        <v>10377</v>
      </c>
      <c r="J72">
        <v>406505</v>
      </c>
      <c r="L72" t="e">
        <f>VLOOKUP(A72,Winners!$A$4:$G$239,7,FALSE)</f>
        <v>#N/A</v>
      </c>
      <c r="M72" t="e">
        <f t="shared" si="3"/>
        <v>#N/A</v>
      </c>
    </row>
    <row r="73" spans="1:13" x14ac:dyDescent="0.25">
      <c r="A73" t="str">
        <f t="shared" si="2"/>
        <v>Nebraska|2006</v>
      </c>
      <c r="B73">
        <v>2006</v>
      </c>
      <c r="C73" t="s">
        <v>124</v>
      </c>
      <c r="D73" t="s">
        <v>125</v>
      </c>
      <c r="E73" t="b">
        <v>0</v>
      </c>
      <c r="F73" t="s">
        <v>1777</v>
      </c>
      <c r="G73" t="s">
        <v>29</v>
      </c>
      <c r="H73" t="b">
        <v>0</v>
      </c>
      <c r="I73">
        <v>378388</v>
      </c>
      <c r="J73">
        <v>592316</v>
      </c>
      <c r="K73" t="s">
        <v>2520</v>
      </c>
      <c r="L73" t="e">
        <f>VLOOKUP(A73,Winners!$A$4:$G$239,7,FALSE)</f>
        <v>#N/A</v>
      </c>
      <c r="M73" t="e">
        <f t="shared" si="3"/>
        <v>#N/A</v>
      </c>
    </row>
    <row r="74" spans="1:13" x14ac:dyDescent="0.25">
      <c r="A74" t="str">
        <f t="shared" si="2"/>
        <v>Nebraska|2006</v>
      </c>
      <c r="B74">
        <v>2006</v>
      </c>
      <c r="C74" t="s">
        <v>124</v>
      </c>
      <c r="D74" t="s">
        <v>125</v>
      </c>
      <c r="E74" t="b">
        <v>0</v>
      </c>
      <c r="F74" t="s">
        <v>1776</v>
      </c>
      <c r="G74" t="s">
        <v>24</v>
      </c>
      <c r="H74" t="b">
        <v>0</v>
      </c>
      <c r="I74">
        <v>213928</v>
      </c>
      <c r="J74">
        <v>592316</v>
      </c>
      <c r="L74" t="e">
        <f>VLOOKUP(A74,Winners!$A$4:$G$239,7,FALSE)</f>
        <v>#N/A</v>
      </c>
      <c r="M74" t="e">
        <f t="shared" si="3"/>
        <v>#N/A</v>
      </c>
    </row>
    <row r="75" spans="1:13" x14ac:dyDescent="0.25">
      <c r="A75" t="str">
        <f t="shared" si="2"/>
        <v>Nevada|2006</v>
      </c>
      <c r="B75">
        <v>2006</v>
      </c>
      <c r="C75" t="s">
        <v>129</v>
      </c>
      <c r="D75" t="s">
        <v>130</v>
      </c>
      <c r="E75" t="b">
        <v>0</v>
      </c>
      <c r="F75" t="s">
        <v>1466</v>
      </c>
      <c r="G75" t="s">
        <v>24</v>
      </c>
      <c r="H75" t="b">
        <v>0</v>
      </c>
      <c r="I75">
        <v>322501</v>
      </c>
      <c r="J75">
        <v>582572</v>
      </c>
      <c r="K75" t="s">
        <v>2520</v>
      </c>
      <c r="L75" t="e">
        <f>VLOOKUP(A75,Winners!$A$4:$G$239,7,FALSE)</f>
        <v>#N/A</v>
      </c>
      <c r="M75" t="e">
        <f t="shared" si="3"/>
        <v>#N/A</v>
      </c>
    </row>
    <row r="76" spans="1:13" x14ac:dyDescent="0.25">
      <c r="A76" t="str">
        <f t="shared" si="2"/>
        <v>Nevada|2006</v>
      </c>
      <c r="B76">
        <v>2006</v>
      </c>
      <c r="C76" t="s">
        <v>129</v>
      </c>
      <c r="D76" t="s">
        <v>130</v>
      </c>
      <c r="E76" t="b">
        <v>0</v>
      </c>
      <c r="F76" t="s">
        <v>1779</v>
      </c>
      <c r="G76" t="s">
        <v>29</v>
      </c>
      <c r="H76" t="b">
        <v>0</v>
      </c>
      <c r="I76">
        <v>238796</v>
      </c>
      <c r="J76">
        <v>582572</v>
      </c>
      <c r="L76" t="e">
        <f>VLOOKUP(A76,Winners!$A$4:$G$239,7,FALSE)</f>
        <v>#N/A</v>
      </c>
      <c r="M76" t="e">
        <f t="shared" si="3"/>
        <v>#N/A</v>
      </c>
    </row>
    <row r="77" spans="1:13" x14ac:dyDescent="0.25">
      <c r="A77" t="str">
        <f t="shared" si="2"/>
        <v>Nevada|2006</v>
      </c>
      <c r="B77">
        <v>2006</v>
      </c>
      <c r="C77" t="s">
        <v>129</v>
      </c>
      <c r="D77" t="s">
        <v>130</v>
      </c>
      <c r="E77" t="b">
        <v>0</v>
      </c>
      <c r="F77" t="s">
        <v>134</v>
      </c>
      <c r="H77" t="b">
        <v>0</v>
      </c>
      <c r="I77">
        <v>8232</v>
      </c>
      <c r="J77">
        <v>582572</v>
      </c>
      <c r="L77" t="e">
        <f>VLOOKUP(A77,Winners!$A$4:$G$239,7,FALSE)</f>
        <v>#N/A</v>
      </c>
      <c r="M77" t="e">
        <f t="shared" si="3"/>
        <v>#N/A</v>
      </c>
    </row>
    <row r="78" spans="1:13" x14ac:dyDescent="0.25">
      <c r="A78" t="str">
        <f t="shared" si="2"/>
        <v>Nevada|2006</v>
      </c>
      <c r="B78">
        <v>2006</v>
      </c>
      <c r="C78" t="s">
        <v>129</v>
      </c>
      <c r="D78" t="s">
        <v>130</v>
      </c>
      <c r="E78" t="b">
        <v>0</v>
      </c>
      <c r="F78" t="s">
        <v>1689</v>
      </c>
      <c r="G78" t="s">
        <v>27</v>
      </c>
      <c r="H78" t="b">
        <v>0</v>
      </c>
      <c r="I78">
        <v>7774</v>
      </c>
      <c r="J78">
        <v>582572</v>
      </c>
      <c r="L78" t="e">
        <f>VLOOKUP(A78,Winners!$A$4:$G$239,7,FALSE)</f>
        <v>#N/A</v>
      </c>
      <c r="M78" t="e">
        <f t="shared" si="3"/>
        <v>#N/A</v>
      </c>
    </row>
    <row r="79" spans="1:13" x14ac:dyDescent="0.25">
      <c r="A79" t="str">
        <f t="shared" si="2"/>
        <v>Nevada|2006</v>
      </c>
      <c r="B79">
        <v>2006</v>
      </c>
      <c r="C79" t="s">
        <v>129</v>
      </c>
      <c r="D79" t="s">
        <v>130</v>
      </c>
      <c r="E79" t="b">
        <v>0</v>
      </c>
      <c r="F79" t="s">
        <v>1778</v>
      </c>
      <c r="G79" t="s">
        <v>31</v>
      </c>
      <c r="H79" t="b">
        <v>0</v>
      </c>
      <c r="I79">
        <v>5269</v>
      </c>
      <c r="J79">
        <v>582572</v>
      </c>
      <c r="L79" t="e">
        <f>VLOOKUP(A79,Winners!$A$4:$G$239,7,FALSE)</f>
        <v>#N/A</v>
      </c>
      <c r="M79" t="e">
        <f t="shared" si="3"/>
        <v>#N/A</v>
      </c>
    </row>
    <row r="80" spans="1:13" x14ac:dyDescent="0.25">
      <c r="A80" t="str">
        <f t="shared" si="2"/>
        <v>New Jersey|2006</v>
      </c>
      <c r="B80">
        <v>2006</v>
      </c>
      <c r="C80" t="s">
        <v>137</v>
      </c>
      <c r="D80" t="s">
        <v>138</v>
      </c>
      <c r="E80" t="b">
        <v>0</v>
      </c>
      <c r="F80" t="s">
        <v>1781</v>
      </c>
      <c r="G80" t="s">
        <v>29</v>
      </c>
      <c r="H80" t="b">
        <v>0</v>
      </c>
      <c r="I80">
        <v>58333</v>
      </c>
      <c r="J80">
        <v>101973</v>
      </c>
      <c r="K80" t="s">
        <v>2520</v>
      </c>
      <c r="L80" t="e">
        <f>VLOOKUP(A80,Winners!$A$4:$G$239,7,FALSE)</f>
        <v>#N/A</v>
      </c>
      <c r="M80" t="e">
        <f t="shared" si="3"/>
        <v>#N/A</v>
      </c>
    </row>
    <row r="81" spans="1:13" x14ac:dyDescent="0.25">
      <c r="A81" t="str">
        <f t="shared" si="2"/>
        <v>New Jersey|2006</v>
      </c>
      <c r="B81">
        <v>2006</v>
      </c>
      <c r="C81" t="s">
        <v>137</v>
      </c>
      <c r="D81" t="s">
        <v>138</v>
      </c>
      <c r="E81" t="b">
        <v>0</v>
      </c>
      <c r="F81" t="s">
        <v>1780</v>
      </c>
      <c r="G81" t="s">
        <v>24</v>
      </c>
      <c r="H81" t="b">
        <v>0</v>
      </c>
      <c r="I81">
        <v>41998</v>
      </c>
      <c r="J81">
        <v>101973</v>
      </c>
      <c r="L81" t="e">
        <f>VLOOKUP(A81,Winners!$A$4:$G$239,7,FALSE)</f>
        <v>#N/A</v>
      </c>
      <c r="M81" t="e">
        <f t="shared" si="3"/>
        <v>#N/A</v>
      </c>
    </row>
    <row r="82" spans="1:13" x14ac:dyDescent="0.25">
      <c r="A82" t="str">
        <f t="shared" si="2"/>
        <v>New Jersey|2006</v>
      </c>
      <c r="B82">
        <v>2006</v>
      </c>
      <c r="C82" t="s">
        <v>137</v>
      </c>
      <c r="D82" t="s">
        <v>138</v>
      </c>
      <c r="E82" t="b">
        <v>0</v>
      </c>
      <c r="F82" t="s">
        <v>1476</v>
      </c>
      <c r="G82" t="s">
        <v>1786</v>
      </c>
      <c r="H82" t="b">
        <v>0</v>
      </c>
      <c r="I82">
        <v>395</v>
      </c>
      <c r="J82">
        <v>101973</v>
      </c>
      <c r="L82" t="e">
        <f>VLOOKUP(A82,Winners!$A$4:$G$239,7,FALSE)</f>
        <v>#N/A</v>
      </c>
      <c r="M82" t="e">
        <f t="shared" si="3"/>
        <v>#N/A</v>
      </c>
    </row>
    <row r="83" spans="1:13" x14ac:dyDescent="0.25">
      <c r="A83" t="str">
        <f t="shared" si="2"/>
        <v>New Jersey|2006</v>
      </c>
      <c r="B83">
        <v>2006</v>
      </c>
      <c r="C83" t="s">
        <v>137</v>
      </c>
      <c r="D83" t="s">
        <v>138</v>
      </c>
      <c r="E83" t="b">
        <v>0</v>
      </c>
      <c r="F83" t="s">
        <v>1785</v>
      </c>
      <c r="G83" t="s">
        <v>31</v>
      </c>
      <c r="H83" t="b">
        <v>0</v>
      </c>
      <c r="I83">
        <v>345</v>
      </c>
      <c r="J83">
        <v>101973</v>
      </c>
      <c r="L83" t="e">
        <f>VLOOKUP(A83,Winners!$A$4:$G$239,7,FALSE)</f>
        <v>#N/A</v>
      </c>
      <c r="M83" t="e">
        <f t="shared" si="3"/>
        <v>#N/A</v>
      </c>
    </row>
    <row r="84" spans="1:13" x14ac:dyDescent="0.25">
      <c r="A84" t="str">
        <f t="shared" si="2"/>
        <v>New Jersey|2006</v>
      </c>
      <c r="B84">
        <v>2006</v>
      </c>
      <c r="C84" t="s">
        <v>137</v>
      </c>
      <c r="D84" t="s">
        <v>138</v>
      </c>
      <c r="E84" t="b">
        <v>0</v>
      </c>
      <c r="F84" t="s">
        <v>1787</v>
      </c>
      <c r="G84" t="s">
        <v>1788</v>
      </c>
      <c r="H84" t="b">
        <v>0</v>
      </c>
      <c r="I84">
        <v>336</v>
      </c>
      <c r="J84">
        <v>101973</v>
      </c>
      <c r="L84" t="e">
        <f>VLOOKUP(A84,Winners!$A$4:$G$239,7,FALSE)</f>
        <v>#N/A</v>
      </c>
      <c r="M84" t="e">
        <f t="shared" si="3"/>
        <v>#N/A</v>
      </c>
    </row>
    <row r="85" spans="1:13" x14ac:dyDescent="0.25">
      <c r="A85" t="str">
        <f t="shared" si="2"/>
        <v>New Jersey|2006</v>
      </c>
      <c r="B85">
        <v>2006</v>
      </c>
      <c r="C85" t="s">
        <v>137</v>
      </c>
      <c r="D85" t="s">
        <v>138</v>
      </c>
      <c r="E85" t="b">
        <v>0</v>
      </c>
      <c r="F85" t="s">
        <v>1783</v>
      </c>
      <c r="G85" t="s">
        <v>1784</v>
      </c>
      <c r="H85" t="b">
        <v>0</v>
      </c>
      <c r="I85">
        <v>263</v>
      </c>
      <c r="J85">
        <v>101973</v>
      </c>
      <c r="L85" t="e">
        <f>VLOOKUP(A85,Winners!$A$4:$G$239,7,FALSE)</f>
        <v>#N/A</v>
      </c>
      <c r="M85" t="e">
        <f t="shared" si="3"/>
        <v>#N/A</v>
      </c>
    </row>
    <row r="86" spans="1:13" x14ac:dyDescent="0.25">
      <c r="A86" t="str">
        <f t="shared" si="2"/>
        <v>New Jersey|2006</v>
      </c>
      <c r="B86">
        <v>2006</v>
      </c>
      <c r="C86" t="s">
        <v>137</v>
      </c>
      <c r="D86" t="s">
        <v>138</v>
      </c>
      <c r="E86" t="b">
        <v>0</v>
      </c>
      <c r="F86" t="s">
        <v>1789</v>
      </c>
      <c r="G86" t="s">
        <v>1790</v>
      </c>
      <c r="H86" t="b">
        <v>0</v>
      </c>
      <c r="I86">
        <v>166</v>
      </c>
      <c r="J86">
        <v>101973</v>
      </c>
      <c r="L86" t="e">
        <f>VLOOKUP(A86,Winners!$A$4:$G$239,7,FALSE)</f>
        <v>#N/A</v>
      </c>
      <c r="M86" t="e">
        <f t="shared" si="3"/>
        <v>#N/A</v>
      </c>
    </row>
    <row r="87" spans="1:13" x14ac:dyDescent="0.25">
      <c r="A87" t="str">
        <f t="shared" si="2"/>
        <v>New Jersey|2006</v>
      </c>
      <c r="B87">
        <v>2006</v>
      </c>
      <c r="C87" t="s">
        <v>137</v>
      </c>
      <c r="D87" t="s">
        <v>138</v>
      </c>
      <c r="E87" t="b">
        <v>0</v>
      </c>
      <c r="F87" t="s">
        <v>1782</v>
      </c>
      <c r="G87" t="s">
        <v>88</v>
      </c>
      <c r="H87" t="b">
        <v>0</v>
      </c>
      <c r="I87">
        <v>90</v>
      </c>
      <c r="J87">
        <v>101973</v>
      </c>
      <c r="L87" t="e">
        <f>VLOOKUP(A87,Winners!$A$4:$G$239,7,FALSE)</f>
        <v>#N/A</v>
      </c>
      <c r="M87" t="e">
        <f t="shared" si="3"/>
        <v>#N/A</v>
      </c>
    </row>
    <row r="88" spans="1:13" x14ac:dyDescent="0.25">
      <c r="A88" t="str">
        <f t="shared" si="2"/>
        <v>New Jersey|2006</v>
      </c>
      <c r="B88">
        <v>2006</v>
      </c>
      <c r="C88" t="s">
        <v>137</v>
      </c>
      <c r="D88" t="s">
        <v>138</v>
      </c>
      <c r="E88" t="b">
        <v>0</v>
      </c>
      <c r="F88" t="s">
        <v>1479</v>
      </c>
      <c r="G88" t="s">
        <v>1791</v>
      </c>
      <c r="H88" t="b">
        <v>0</v>
      </c>
      <c r="I88">
        <v>47</v>
      </c>
      <c r="J88">
        <v>101973</v>
      </c>
      <c r="L88" t="e">
        <f>VLOOKUP(A88,Winners!$A$4:$G$239,7,FALSE)</f>
        <v>#N/A</v>
      </c>
      <c r="M88" t="e">
        <f t="shared" si="3"/>
        <v>#N/A</v>
      </c>
    </row>
    <row r="89" spans="1:13" x14ac:dyDescent="0.25">
      <c r="A89" t="str">
        <f t="shared" si="2"/>
        <v>New Mexico|2006</v>
      </c>
      <c r="B89">
        <v>2006</v>
      </c>
      <c r="C89" t="s">
        <v>145</v>
      </c>
      <c r="D89" t="s">
        <v>146</v>
      </c>
      <c r="E89" t="b">
        <v>0</v>
      </c>
      <c r="F89" t="s">
        <v>577</v>
      </c>
      <c r="G89" t="s">
        <v>29</v>
      </c>
      <c r="H89" t="b">
        <v>0</v>
      </c>
      <c r="I89">
        <v>394365</v>
      </c>
      <c r="J89">
        <v>558550</v>
      </c>
      <c r="K89" t="s">
        <v>2520</v>
      </c>
      <c r="L89" t="e">
        <f>VLOOKUP(A89,Winners!$A$4:$G$239,7,FALSE)</f>
        <v>#N/A</v>
      </c>
      <c r="M89" t="e">
        <f t="shared" si="3"/>
        <v>#N/A</v>
      </c>
    </row>
    <row r="90" spans="1:13" x14ac:dyDescent="0.25">
      <c r="A90" t="str">
        <f t="shared" si="2"/>
        <v>New Mexico|2006</v>
      </c>
      <c r="B90">
        <v>2006</v>
      </c>
      <c r="C90" t="s">
        <v>145</v>
      </c>
      <c r="D90" t="s">
        <v>146</v>
      </c>
      <c r="E90" t="b">
        <v>0</v>
      </c>
      <c r="F90" t="s">
        <v>1792</v>
      </c>
      <c r="G90" t="s">
        <v>24</v>
      </c>
      <c r="H90" t="b">
        <v>0</v>
      </c>
      <c r="I90">
        <v>163826</v>
      </c>
      <c r="J90">
        <v>558550</v>
      </c>
      <c r="L90" t="e">
        <f>VLOOKUP(A90,Winners!$A$4:$G$239,7,FALSE)</f>
        <v>#N/A</v>
      </c>
      <c r="M90" t="e">
        <f t="shared" si="3"/>
        <v>#N/A</v>
      </c>
    </row>
    <row r="91" spans="1:13" x14ac:dyDescent="0.25">
      <c r="A91" t="str">
        <f t="shared" si="2"/>
        <v>New Mexico|2006</v>
      </c>
      <c r="B91">
        <v>2006</v>
      </c>
      <c r="C91" t="s">
        <v>145</v>
      </c>
      <c r="D91" t="s">
        <v>146</v>
      </c>
      <c r="E91" t="b">
        <v>0</v>
      </c>
      <c r="F91" t="s">
        <v>193</v>
      </c>
      <c r="G91" t="s">
        <v>193</v>
      </c>
      <c r="H91" t="b">
        <v>1</v>
      </c>
      <c r="I91">
        <v>359</v>
      </c>
      <c r="J91">
        <v>558550</v>
      </c>
      <c r="L91" t="e">
        <f>VLOOKUP(A91,Winners!$A$4:$G$239,7,FALSE)</f>
        <v>#N/A</v>
      </c>
      <c r="M91" t="e">
        <f t="shared" si="3"/>
        <v>#N/A</v>
      </c>
    </row>
    <row r="92" spans="1:13" x14ac:dyDescent="0.25">
      <c r="A92" t="str">
        <f t="shared" si="2"/>
        <v>New York|2006</v>
      </c>
      <c r="B92">
        <v>2006</v>
      </c>
      <c r="C92" t="s">
        <v>152</v>
      </c>
      <c r="D92" t="s">
        <v>153</v>
      </c>
      <c r="E92" t="b">
        <v>0</v>
      </c>
      <c r="F92" t="s">
        <v>1489</v>
      </c>
      <c r="G92" t="s">
        <v>29</v>
      </c>
      <c r="H92" t="b">
        <v>0</v>
      </c>
      <c r="I92">
        <v>2698931</v>
      </c>
      <c r="J92">
        <v>4700632</v>
      </c>
      <c r="K92" t="s">
        <v>2520</v>
      </c>
      <c r="L92" t="e">
        <f>VLOOKUP(A92,Winners!$A$4:$G$239,7,FALSE)</f>
        <v>#N/A</v>
      </c>
      <c r="M92" t="e">
        <f t="shared" si="3"/>
        <v>#N/A</v>
      </c>
    </row>
    <row r="93" spans="1:13" x14ac:dyDescent="0.25">
      <c r="A93" t="str">
        <f t="shared" si="2"/>
        <v>New York|2006</v>
      </c>
      <c r="B93">
        <v>2006</v>
      </c>
      <c r="C93" t="s">
        <v>152</v>
      </c>
      <c r="D93" t="s">
        <v>153</v>
      </c>
      <c r="E93" t="b">
        <v>0</v>
      </c>
      <c r="F93" t="s">
        <v>1794</v>
      </c>
      <c r="G93" t="s">
        <v>24</v>
      </c>
      <c r="H93" t="b">
        <v>0</v>
      </c>
      <c r="I93">
        <v>1212902</v>
      </c>
      <c r="J93">
        <v>4700632</v>
      </c>
      <c r="L93" t="e">
        <f>VLOOKUP(A93,Winners!$A$4:$G$239,7,FALSE)</f>
        <v>#N/A</v>
      </c>
      <c r="M93" t="e">
        <f t="shared" si="3"/>
        <v>#N/A</v>
      </c>
    </row>
    <row r="94" spans="1:13" x14ac:dyDescent="0.25">
      <c r="A94" t="str">
        <f t="shared" si="2"/>
        <v>New York|2006</v>
      </c>
      <c r="B94">
        <v>2006</v>
      </c>
      <c r="C94" t="s">
        <v>152</v>
      </c>
      <c r="D94" t="s">
        <v>153</v>
      </c>
      <c r="E94" t="b">
        <v>0</v>
      </c>
      <c r="F94" t="s">
        <v>990</v>
      </c>
      <c r="H94" t="b">
        <v>0</v>
      </c>
      <c r="I94">
        <v>210579</v>
      </c>
      <c r="J94">
        <v>4700632</v>
      </c>
      <c r="L94" t="e">
        <f>VLOOKUP(A94,Winners!$A$4:$G$239,7,FALSE)</f>
        <v>#N/A</v>
      </c>
      <c r="M94" t="e">
        <f t="shared" si="3"/>
        <v>#N/A</v>
      </c>
    </row>
    <row r="95" spans="1:13" x14ac:dyDescent="0.25">
      <c r="A95" t="str">
        <f t="shared" si="2"/>
        <v>New York|2006</v>
      </c>
      <c r="B95">
        <v>2006</v>
      </c>
      <c r="C95" t="s">
        <v>152</v>
      </c>
      <c r="D95" t="s">
        <v>153</v>
      </c>
      <c r="E95" t="b">
        <v>0</v>
      </c>
      <c r="F95" t="s">
        <v>1794</v>
      </c>
      <c r="G95" t="s">
        <v>158</v>
      </c>
      <c r="H95" t="b">
        <v>0</v>
      </c>
      <c r="I95">
        <v>179287</v>
      </c>
      <c r="J95">
        <v>4700632</v>
      </c>
      <c r="L95" t="e">
        <f>VLOOKUP(A95,Winners!$A$4:$G$239,7,FALSE)</f>
        <v>#N/A</v>
      </c>
      <c r="M95" t="e">
        <f t="shared" si="3"/>
        <v>#N/A</v>
      </c>
    </row>
    <row r="96" spans="1:13" x14ac:dyDescent="0.25">
      <c r="A96" t="str">
        <f t="shared" si="2"/>
        <v>New York|2006</v>
      </c>
      <c r="B96">
        <v>2006</v>
      </c>
      <c r="C96" t="s">
        <v>152</v>
      </c>
      <c r="D96" t="s">
        <v>153</v>
      </c>
      <c r="E96" t="b">
        <v>0</v>
      </c>
      <c r="F96" t="s">
        <v>1489</v>
      </c>
      <c r="G96" t="s">
        <v>1088</v>
      </c>
      <c r="H96" t="b">
        <v>0</v>
      </c>
      <c r="I96">
        <v>160705</v>
      </c>
      <c r="J96">
        <v>4700632</v>
      </c>
      <c r="L96" t="e">
        <f>VLOOKUP(A96,Winners!$A$4:$G$239,7,FALSE)</f>
        <v>#N/A</v>
      </c>
      <c r="M96" t="e">
        <f t="shared" si="3"/>
        <v>#N/A</v>
      </c>
    </row>
    <row r="97" spans="1:13" x14ac:dyDescent="0.25">
      <c r="A97" t="str">
        <f t="shared" si="2"/>
        <v>New York|2006</v>
      </c>
      <c r="B97">
        <v>2006</v>
      </c>
      <c r="C97" t="s">
        <v>152</v>
      </c>
      <c r="D97" t="s">
        <v>153</v>
      </c>
      <c r="E97" t="b">
        <v>0</v>
      </c>
      <c r="F97" t="s">
        <v>1489</v>
      </c>
      <c r="G97" t="s">
        <v>1491</v>
      </c>
      <c r="H97" t="b">
        <v>0</v>
      </c>
      <c r="I97">
        <v>148792</v>
      </c>
      <c r="J97">
        <v>4700632</v>
      </c>
      <c r="L97" t="e">
        <f>VLOOKUP(A97,Winners!$A$4:$G$239,7,FALSE)</f>
        <v>#N/A</v>
      </c>
      <c r="M97" t="e">
        <f t="shared" si="3"/>
        <v>#N/A</v>
      </c>
    </row>
    <row r="98" spans="1:13" x14ac:dyDescent="0.25">
      <c r="A98" t="str">
        <f t="shared" si="2"/>
        <v>New York|2006</v>
      </c>
      <c r="B98">
        <v>2006</v>
      </c>
      <c r="C98" t="s">
        <v>152</v>
      </c>
      <c r="D98" t="s">
        <v>153</v>
      </c>
      <c r="E98" t="b">
        <v>0</v>
      </c>
      <c r="F98" t="s">
        <v>1796</v>
      </c>
      <c r="G98" t="s">
        <v>932</v>
      </c>
      <c r="H98" t="b">
        <v>0</v>
      </c>
      <c r="I98">
        <v>55469</v>
      </c>
      <c r="J98">
        <v>4700632</v>
      </c>
      <c r="L98" t="e">
        <f>VLOOKUP(A98,Winners!$A$4:$G$239,7,FALSE)</f>
        <v>#N/A</v>
      </c>
      <c r="M98" t="e">
        <f t="shared" si="3"/>
        <v>#N/A</v>
      </c>
    </row>
    <row r="99" spans="1:13" x14ac:dyDescent="0.25">
      <c r="A99" t="str">
        <f t="shared" si="2"/>
        <v>New York|2006</v>
      </c>
      <c r="B99">
        <v>2006</v>
      </c>
      <c r="C99" t="s">
        <v>152</v>
      </c>
      <c r="D99" t="s">
        <v>153</v>
      </c>
      <c r="E99" t="b">
        <v>0</v>
      </c>
      <c r="F99" t="s">
        <v>1797</v>
      </c>
      <c r="G99" t="s">
        <v>31</v>
      </c>
      <c r="H99" t="b">
        <v>0</v>
      </c>
      <c r="I99">
        <v>20996</v>
      </c>
      <c r="J99">
        <v>4700632</v>
      </c>
      <c r="L99" t="e">
        <f>VLOOKUP(A99,Winners!$A$4:$G$239,7,FALSE)</f>
        <v>#N/A</v>
      </c>
      <c r="M99" t="e">
        <f t="shared" si="3"/>
        <v>#N/A</v>
      </c>
    </row>
    <row r="100" spans="1:13" x14ac:dyDescent="0.25">
      <c r="A100" t="str">
        <f t="shared" si="2"/>
        <v>New York|2006</v>
      </c>
      <c r="B100">
        <v>2006</v>
      </c>
      <c r="C100" t="s">
        <v>152</v>
      </c>
      <c r="D100" t="s">
        <v>153</v>
      </c>
      <c r="E100" t="b">
        <v>0</v>
      </c>
      <c r="F100" t="s">
        <v>1795</v>
      </c>
      <c r="G100" t="s">
        <v>88</v>
      </c>
      <c r="H100" t="b">
        <v>0</v>
      </c>
      <c r="I100">
        <v>6967</v>
      </c>
      <c r="J100">
        <v>4700632</v>
      </c>
      <c r="L100" t="e">
        <f>VLOOKUP(A100,Winners!$A$4:$G$239,7,FALSE)</f>
        <v>#N/A</v>
      </c>
      <c r="M100" t="e">
        <f t="shared" si="3"/>
        <v>#N/A</v>
      </c>
    </row>
    <row r="101" spans="1:13" x14ac:dyDescent="0.25">
      <c r="A101" t="str">
        <f t="shared" si="2"/>
        <v>New York|2006</v>
      </c>
      <c r="B101">
        <v>2006</v>
      </c>
      <c r="C101" t="s">
        <v>152</v>
      </c>
      <c r="D101" t="s">
        <v>153</v>
      </c>
      <c r="E101" t="b">
        <v>0</v>
      </c>
      <c r="F101" t="s">
        <v>1793</v>
      </c>
      <c r="G101" t="s">
        <v>1225</v>
      </c>
      <c r="H101" t="b">
        <v>0</v>
      </c>
      <c r="I101">
        <v>6004</v>
      </c>
      <c r="J101">
        <v>4700632</v>
      </c>
      <c r="L101" t="e">
        <f>VLOOKUP(A101,Winners!$A$4:$G$239,7,FALSE)</f>
        <v>#N/A</v>
      </c>
      <c r="M101" t="e">
        <f t="shared" si="3"/>
        <v>#N/A</v>
      </c>
    </row>
    <row r="102" spans="1:13" x14ac:dyDescent="0.25">
      <c r="A102" t="str">
        <f t="shared" si="2"/>
        <v>North Dakota|2006</v>
      </c>
      <c r="B102">
        <v>2006</v>
      </c>
      <c r="C102" t="s">
        <v>162</v>
      </c>
      <c r="D102" t="s">
        <v>163</v>
      </c>
      <c r="E102" t="b">
        <v>0</v>
      </c>
      <c r="F102" t="s">
        <v>761</v>
      </c>
      <c r="G102" t="s">
        <v>29</v>
      </c>
      <c r="H102" t="b">
        <v>0</v>
      </c>
      <c r="I102">
        <v>150146</v>
      </c>
      <c r="J102">
        <v>218152</v>
      </c>
      <c r="K102" t="s">
        <v>2520</v>
      </c>
      <c r="L102" t="e">
        <f>VLOOKUP(A102,Winners!$A$4:$G$239,7,FALSE)</f>
        <v>#N/A</v>
      </c>
      <c r="M102" t="e">
        <f t="shared" si="3"/>
        <v>#N/A</v>
      </c>
    </row>
    <row r="103" spans="1:13" x14ac:dyDescent="0.25">
      <c r="A103" t="str">
        <f t="shared" si="2"/>
        <v>North Dakota|2006</v>
      </c>
      <c r="B103">
        <v>2006</v>
      </c>
      <c r="C103" t="s">
        <v>162</v>
      </c>
      <c r="D103" t="s">
        <v>163</v>
      </c>
      <c r="E103" t="b">
        <v>0</v>
      </c>
      <c r="F103" t="s">
        <v>1799</v>
      </c>
      <c r="G103" t="s">
        <v>24</v>
      </c>
      <c r="H103" t="b">
        <v>0</v>
      </c>
      <c r="I103">
        <v>64417</v>
      </c>
      <c r="J103">
        <v>218152</v>
      </c>
      <c r="L103" t="e">
        <f>VLOOKUP(A103,Winners!$A$4:$G$239,7,FALSE)</f>
        <v>#N/A</v>
      </c>
      <c r="M103" t="e">
        <f t="shared" si="3"/>
        <v>#N/A</v>
      </c>
    </row>
    <row r="104" spans="1:13" x14ac:dyDescent="0.25">
      <c r="A104" t="str">
        <f t="shared" si="2"/>
        <v>North Dakota|2006</v>
      </c>
      <c r="B104">
        <v>2006</v>
      </c>
      <c r="C104" t="s">
        <v>162</v>
      </c>
      <c r="D104" t="s">
        <v>163</v>
      </c>
      <c r="E104" t="b">
        <v>0</v>
      </c>
      <c r="F104" t="s">
        <v>1798</v>
      </c>
      <c r="G104" t="s">
        <v>27</v>
      </c>
      <c r="H104" t="b">
        <v>0</v>
      </c>
      <c r="I104">
        <v>2194</v>
      </c>
      <c r="J104">
        <v>218152</v>
      </c>
      <c r="L104" t="e">
        <f>VLOOKUP(A104,Winners!$A$4:$G$239,7,FALSE)</f>
        <v>#N/A</v>
      </c>
      <c r="M104" t="e">
        <f t="shared" si="3"/>
        <v>#N/A</v>
      </c>
    </row>
    <row r="105" spans="1:13" x14ac:dyDescent="0.25">
      <c r="A105" t="str">
        <f t="shared" si="2"/>
        <v>North Dakota|2006</v>
      </c>
      <c r="B105">
        <v>2006</v>
      </c>
      <c r="C105" t="s">
        <v>162</v>
      </c>
      <c r="D105" t="s">
        <v>163</v>
      </c>
      <c r="E105" t="b">
        <v>0</v>
      </c>
      <c r="F105" t="s">
        <v>1598</v>
      </c>
      <c r="G105" t="s">
        <v>27</v>
      </c>
      <c r="H105" t="b">
        <v>0</v>
      </c>
      <c r="I105">
        <v>1395</v>
      </c>
      <c r="J105">
        <v>218152</v>
      </c>
      <c r="L105" t="e">
        <f>VLOOKUP(A105,Winners!$A$4:$G$239,7,FALSE)</f>
        <v>#N/A</v>
      </c>
      <c r="M105" t="e">
        <f t="shared" si="3"/>
        <v>#N/A</v>
      </c>
    </row>
    <row r="106" spans="1:13" x14ac:dyDescent="0.25">
      <c r="A106" t="str">
        <f t="shared" si="2"/>
        <v>Ohio|2006</v>
      </c>
      <c r="B106">
        <v>2006</v>
      </c>
      <c r="C106" t="s">
        <v>167</v>
      </c>
      <c r="D106" t="s">
        <v>168</v>
      </c>
      <c r="E106" t="b">
        <v>0</v>
      </c>
      <c r="F106" t="s">
        <v>1800</v>
      </c>
      <c r="G106" t="s">
        <v>29</v>
      </c>
      <c r="H106" t="b">
        <v>0</v>
      </c>
      <c r="I106">
        <v>2257369</v>
      </c>
      <c r="J106">
        <v>4019236</v>
      </c>
      <c r="K106" t="s">
        <v>2520</v>
      </c>
      <c r="L106" t="e">
        <f>VLOOKUP(A106,Winners!$A$4:$G$239,7,FALSE)</f>
        <v>#N/A</v>
      </c>
      <c r="M106" t="e">
        <f t="shared" si="3"/>
        <v>#N/A</v>
      </c>
    </row>
    <row r="107" spans="1:13" x14ac:dyDescent="0.25">
      <c r="A107" t="str">
        <f t="shared" si="2"/>
        <v>Ohio|2006</v>
      </c>
      <c r="B107">
        <v>2006</v>
      </c>
      <c r="C107" t="s">
        <v>167</v>
      </c>
      <c r="D107" t="s">
        <v>168</v>
      </c>
      <c r="E107" t="b">
        <v>0</v>
      </c>
      <c r="F107" t="s">
        <v>1124</v>
      </c>
      <c r="G107" t="s">
        <v>24</v>
      </c>
      <c r="H107" t="b">
        <v>0</v>
      </c>
      <c r="I107">
        <v>1761037</v>
      </c>
      <c r="J107">
        <v>4019236</v>
      </c>
      <c r="L107" t="e">
        <f>VLOOKUP(A107,Winners!$A$4:$G$239,7,FALSE)</f>
        <v>#N/A</v>
      </c>
      <c r="M107" t="e">
        <f t="shared" si="3"/>
        <v>#N/A</v>
      </c>
    </row>
    <row r="108" spans="1:13" x14ac:dyDescent="0.25">
      <c r="A108" t="str">
        <f t="shared" si="2"/>
        <v>Ohio|2006</v>
      </c>
      <c r="B108">
        <v>2006</v>
      </c>
      <c r="C108" t="s">
        <v>167</v>
      </c>
      <c r="D108" t="s">
        <v>168</v>
      </c>
      <c r="E108" t="b">
        <v>0</v>
      </c>
      <c r="F108" t="s">
        <v>193</v>
      </c>
      <c r="G108" t="s">
        <v>193</v>
      </c>
      <c r="H108" t="b">
        <v>1</v>
      </c>
      <c r="I108">
        <v>830</v>
      </c>
      <c r="J108">
        <v>4019236</v>
      </c>
      <c r="L108" t="e">
        <f>VLOOKUP(A108,Winners!$A$4:$G$239,7,FALSE)</f>
        <v>#N/A</v>
      </c>
      <c r="M108" t="e">
        <f t="shared" si="3"/>
        <v>#N/A</v>
      </c>
    </row>
    <row r="109" spans="1:13" x14ac:dyDescent="0.25">
      <c r="A109" t="str">
        <f t="shared" si="2"/>
        <v>Pennsylvania|2006</v>
      </c>
      <c r="B109">
        <v>2006</v>
      </c>
      <c r="C109" t="s">
        <v>175</v>
      </c>
      <c r="D109" t="s">
        <v>176</v>
      </c>
      <c r="E109" t="b">
        <v>0</v>
      </c>
      <c r="F109" t="s">
        <v>1801</v>
      </c>
      <c r="G109" t="s">
        <v>29</v>
      </c>
      <c r="H109" t="b">
        <v>0</v>
      </c>
      <c r="I109">
        <v>2392984</v>
      </c>
      <c r="J109">
        <v>4081043</v>
      </c>
      <c r="K109" t="s">
        <v>2520</v>
      </c>
      <c r="L109" t="e">
        <f>VLOOKUP(A109,Winners!$A$4:$G$239,7,FALSE)</f>
        <v>#N/A</v>
      </c>
      <c r="M109" t="e">
        <f t="shared" si="3"/>
        <v>#N/A</v>
      </c>
    </row>
    <row r="110" spans="1:13" x14ac:dyDescent="0.25">
      <c r="A110" t="str">
        <f t="shared" si="2"/>
        <v>Pennsylvania|2006</v>
      </c>
      <c r="B110">
        <v>2006</v>
      </c>
      <c r="C110" t="s">
        <v>175</v>
      </c>
      <c r="D110" t="s">
        <v>176</v>
      </c>
      <c r="E110" t="b">
        <v>0</v>
      </c>
      <c r="F110" t="s">
        <v>1128</v>
      </c>
      <c r="G110" t="s">
        <v>24</v>
      </c>
      <c r="H110" t="b">
        <v>0</v>
      </c>
      <c r="I110">
        <v>1684778</v>
      </c>
      <c r="J110">
        <v>4081043</v>
      </c>
      <c r="L110" t="e">
        <f>VLOOKUP(A110,Winners!$A$4:$G$239,7,FALSE)</f>
        <v>#N/A</v>
      </c>
      <c r="M110" t="e">
        <f t="shared" si="3"/>
        <v>#N/A</v>
      </c>
    </row>
    <row r="111" spans="1:13" x14ac:dyDescent="0.25">
      <c r="A111" t="str">
        <f t="shared" si="2"/>
        <v>Pennsylvania|2006</v>
      </c>
      <c r="B111">
        <v>2006</v>
      </c>
      <c r="C111" t="s">
        <v>175</v>
      </c>
      <c r="D111" t="s">
        <v>176</v>
      </c>
      <c r="E111" t="b">
        <v>0</v>
      </c>
      <c r="F111" t="s">
        <v>193</v>
      </c>
      <c r="G111" t="s">
        <v>193</v>
      </c>
      <c r="H111" t="b">
        <v>1</v>
      </c>
      <c r="I111">
        <v>3281</v>
      </c>
      <c r="J111">
        <v>4081043</v>
      </c>
      <c r="L111" t="e">
        <f>VLOOKUP(A111,Winners!$A$4:$G$239,7,FALSE)</f>
        <v>#N/A</v>
      </c>
      <c r="M111" t="e">
        <f t="shared" si="3"/>
        <v>#N/A</v>
      </c>
    </row>
    <row r="112" spans="1:13" x14ac:dyDescent="0.25">
      <c r="A112" t="str">
        <f t="shared" si="2"/>
        <v>Rhode Island|2006</v>
      </c>
      <c r="B112">
        <v>2006</v>
      </c>
      <c r="C112" t="s">
        <v>184</v>
      </c>
      <c r="D112" t="s">
        <v>185</v>
      </c>
      <c r="E112" t="b">
        <v>0</v>
      </c>
      <c r="F112" t="s">
        <v>1803</v>
      </c>
      <c r="G112" t="s">
        <v>29</v>
      </c>
      <c r="H112" t="b">
        <v>0</v>
      </c>
      <c r="I112">
        <v>206043</v>
      </c>
      <c r="J112">
        <v>384993</v>
      </c>
      <c r="K112" t="s">
        <v>2520</v>
      </c>
      <c r="L112" t="e">
        <f>VLOOKUP(A112,Winners!$A$4:$G$239,7,FALSE)</f>
        <v>#N/A</v>
      </c>
      <c r="M112" t="e">
        <f t="shared" si="3"/>
        <v>#N/A</v>
      </c>
    </row>
    <row r="113" spans="1:13" x14ac:dyDescent="0.25">
      <c r="A113" t="str">
        <f t="shared" si="2"/>
        <v>Rhode Island|2006</v>
      </c>
      <c r="B113">
        <v>2006</v>
      </c>
      <c r="C113" t="s">
        <v>184</v>
      </c>
      <c r="D113" t="s">
        <v>185</v>
      </c>
      <c r="E113" t="b">
        <v>0</v>
      </c>
      <c r="F113" t="s">
        <v>1802</v>
      </c>
      <c r="G113" t="s">
        <v>24</v>
      </c>
      <c r="H113" t="b">
        <v>0</v>
      </c>
      <c r="I113">
        <v>178950</v>
      </c>
      <c r="J113">
        <v>384993</v>
      </c>
      <c r="L113" t="e">
        <f>VLOOKUP(A113,Winners!$A$4:$G$239,7,FALSE)</f>
        <v>#N/A</v>
      </c>
      <c r="M113" t="e">
        <f t="shared" si="3"/>
        <v>#N/A</v>
      </c>
    </row>
    <row r="114" spans="1:13" x14ac:dyDescent="0.25">
      <c r="A114" t="str">
        <f t="shared" si="2"/>
        <v>Tennessee|2006</v>
      </c>
      <c r="B114">
        <v>2006</v>
      </c>
      <c r="C114" t="s">
        <v>189</v>
      </c>
      <c r="D114" t="s">
        <v>190</v>
      </c>
      <c r="E114" t="b">
        <v>0</v>
      </c>
      <c r="F114" t="s">
        <v>1813</v>
      </c>
      <c r="G114" t="s">
        <v>24</v>
      </c>
      <c r="H114" t="b">
        <v>0</v>
      </c>
      <c r="I114">
        <v>929911</v>
      </c>
      <c r="J114">
        <v>1833695</v>
      </c>
      <c r="K114" t="s">
        <v>2520</v>
      </c>
      <c r="L114" t="e">
        <f>VLOOKUP(A114,Winners!$A$4:$G$239,7,FALSE)</f>
        <v>#N/A</v>
      </c>
      <c r="M114" t="e">
        <f t="shared" si="3"/>
        <v>#N/A</v>
      </c>
    </row>
    <row r="115" spans="1:13" x14ac:dyDescent="0.25">
      <c r="A115" t="str">
        <f t="shared" si="2"/>
        <v>Tennessee|2006</v>
      </c>
      <c r="B115">
        <v>2006</v>
      </c>
      <c r="C115" t="s">
        <v>189</v>
      </c>
      <c r="D115" t="s">
        <v>190</v>
      </c>
      <c r="E115" t="b">
        <v>0</v>
      </c>
      <c r="F115" t="s">
        <v>1805</v>
      </c>
      <c r="G115" t="s">
        <v>29</v>
      </c>
      <c r="H115" t="b">
        <v>0</v>
      </c>
      <c r="I115">
        <v>879976</v>
      </c>
      <c r="J115">
        <v>1833695</v>
      </c>
      <c r="L115" t="e">
        <f>VLOOKUP(A115,Winners!$A$4:$G$239,7,FALSE)</f>
        <v>#N/A</v>
      </c>
      <c r="M115" t="e">
        <f t="shared" si="3"/>
        <v>#N/A</v>
      </c>
    </row>
    <row r="116" spans="1:13" x14ac:dyDescent="0.25">
      <c r="A116" t="str">
        <f t="shared" si="2"/>
        <v>Tennessee|2006</v>
      </c>
      <c r="B116">
        <v>2006</v>
      </c>
      <c r="C116" t="s">
        <v>189</v>
      </c>
      <c r="D116" t="s">
        <v>190</v>
      </c>
      <c r="E116" t="b">
        <v>0</v>
      </c>
      <c r="F116" t="s">
        <v>1811</v>
      </c>
      <c r="G116" t="s">
        <v>27</v>
      </c>
      <c r="H116" t="b">
        <v>0</v>
      </c>
      <c r="I116">
        <v>10831</v>
      </c>
      <c r="J116">
        <v>1833695</v>
      </c>
      <c r="L116" t="e">
        <f>VLOOKUP(A116,Winners!$A$4:$G$239,7,FALSE)</f>
        <v>#N/A</v>
      </c>
      <c r="M116" t="e">
        <f t="shared" si="3"/>
        <v>#N/A</v>
      </c>
    </row>
    <row r="117" spans="1:13" x14ac:dyDescent="0.25">
      <c r="A117" t="str">
        <f t="shared" si="2"/>
        <v>Tennessee|2006</v>
      </c>
      <c r="B117">
        <v>2006</v>
      </c>
      <c r="C117" t="s">
        <v>189</v>
      </c>
      <c r="D117" t="s">
        <v>190</v>
      </c>
      <c r="E117" t="b">
        <v>0</v>
      </c>
      <c r="F117" t="s">
        <v>1804</v>
      </c>
      <c r="G117" t="s">
        <v>27</v>
      </c>
      <c r="H117" t="b">
        <v>0</v>
      </c>
      <c r="I117">
        <v>3746</v>
      </c>
      <c r="J117">
        <v>1833695</v>
      </c>
      <c r="L117" t="e">
        <f>VLOOKUP(A117,Winners!$A$4:$G$239,7,FALSE)</f>
        <v>#N/A</v>
      </c>
      <c r="M117" t="e">
        <f t="shared" si="3"/>
        <v>#N/A</v>
      </c>
    </row>
    <row r="118" spans="1:13" x14ac:dyDescent="0.25">
      <c r="A118" t="str">
        <f t="shared" si="2"/>
        <v>Tennessee|2006</v>
      </c>
      <c r="B118">
        <v>2006</v>
      </c>
      <c r="C118" t="s">
        <v>189</v>
      </c>
      <c r="D118" t="s">
        <v>190</v>
      </c>
      <c r="E118" t="b">
        <v>0</v>
      </c>
      <c r="F118" t="s">
        <v>1806</v>
      </c>
      <c r="G118" t="s">
        <v>27</v>
      </c>
      <c r="H118" t="b">
        <v>0</v>
      </c>
      <c r="I118">
        <v>3580</v>
      </c>
      <c r="J118">
        <v>1833695</v>
      </c>
      <c r="L118" t="e">
        <f>VLOOKUP(A118,Winners!$A$4:$G$239,7,FALSE)</f>
        <v>#N/A</v>
      </c>
      <c r="M118" t="e">
        <f t="shared" si="3"/>
        <v>#N/A</v>
      </c>
    </row>
    <row r="119" spans="1:13" x14ac:dyDescent="0.25">
      <c r="A119" t="str">
        <f t="shared" si="2"/>
        <v>Tennessee|2006</v>
      </c>
      <c r="B119">
        <v>2006</v>
      </c>
      <c r="C119" t="s">
        <v>189</v>
      </c>
      <c r="D119" t="s">
        <v>190</v>
      </c>
      <c r="E119" t="b">
        <v>0</v>
      </c>
      <c r="F119" t="s">
        <v>1808</v>
      </c>
      <c r="G119" t="s">
        <v>27</v>
      </c>
      <c r="H119" t="b">
        <v>0</v>
      </c>
      <c r="I119">
        <v>3033</v>
      </c>
      <c r="J119">
        <v>1833695</v>
      </c>
      <c r="L119" t="e">
        <f>VLOOKUP(A119,Winners!$A$4:$G$239,7,FALSE)</f>
        <v>#N/A</v>
      </c>
      <c r="M119" t="e">
        <f t="shared" si="3"/>
        <v>#N/A</v>
      </c>
    </row>
    <row r="120" spans="1:13" x14ac:dyDescent="0.25">
      <c r="A120" t="str">
        <f t="shared" si="2"/>
        <v>Tennessee|2006</v>
      </c>
      <c r="B120">
        <v>2006</v>
      </c>
      <c r="C120" t="s">
        <v>189</v>
      </c>
      <c r="D120" t="s">
        <v>190</v>
      </c>
      <c r="E120" t="b">
        <v>0</v>
      </c>
      <c r="F120" t="s">
        <v>1810</v>
      </c>
      <c r="G120" t="s">
        <v>27</v>
      </c>
      <c r="H120" t="b">
        <v>0</v>
      </c>
      <c r="I120">
        <v>2589</v>
      </c>
      <c r="J120">
        <v>1833695</v>
      </c>
      <c r="L120" t="e">
        <f>VLOOKUP(A120,Winners!$A$4:$G$239,7,FALSE)</f>
        <v>#N/A</v>
      </c>
      <c r="M120" t="e">
        <f t="shared" si="3"/>
        <v>#N/A</v>
      </c>
    </row>
    <row r="121" spans="1:13" x14ac:dyDescent="0.25">
      <c r="A121" t="str">
        <f t="shared" si="2"/>
        <v>Tennessee|2006</v>
      </c>
      <c r="B121">
        <v>2006</v>
      </c>
      <c r="C121" t="s">
        <v>189</v>
      </c>
      <c r="D121" t="s">
        <v>190</v>
      </c>
      <c r="E121" t="b">
        <v>0</v>
      </c>
      <c r="F121" t="s">
        <v>1812</v>
      </c>
      <c r="G121" t="s">
        <v>27</v>
      </c>
      <c r="H121" t="b">
        <v>0</v>
      </c>
      <c r="I121">
        <v>14</v>
      </c>
      <c r="J121">
        <v>1833695</v>
      </c>
      <c r="L121" t="e">
        <f>VLOOKUP(A121,Winners!$A$4:$G$239,7,FALSE)</f>
        <v>#N/A</v>
      </c>
      <c r="M121" t="e">
        <f t="shared" si="3"/>
        <v>#N/A</v>
      </c>
    </row>
    <row r="122" spans="1:13" x14ac:dyDescent="0.25">
      <c r="A122" t="str">
        <f t="shared" si="2"/>
        <v>Tennessee|2006</v>
      </c>
      <c r="B122">
        <v>2006</v>
      </c>
      <c r="C122" t="s">
        <v>189</v>
      </c>
      <c r="D122" t="s">
        <v>190</v>
      </c>
      <c r="E122" t="b">
        <v>0</v>
      </c>
      <c r="F122" t="s">
        <v>1144</v>
      </c>
      <c r="G122" t="s">
        <v>27</v>
      </c>
      <c r="H122" t="b">
        <v>0</v>
      </c>
      <c r="I122">
        <v>13</v>
      </c>
      <c r="J122">
        <v>1833695</v>
      </c>
      <c r="L122" t="e">
        <f>VLOOKUP(A122,Winners!$A$4:$G$239,7,FALSE)</f>
        <v>#N/A</v>
      </c>
      <c r="M122" t="e">
        <f t="shared" si="3"/>
        <v>#N/A</v>
      </c>
    </row>
    <row r="123" spans="1:13" x14ac:dyDescent="0.25">
      <c r="A123" t="str">
        <f t="shared" si="2"/>
        <v>Tennessee|2006</v>
      </c>
      <c r="B123">
        <v>2006</v>
      </c>
      <c r="C123" t="s">
        <v>189</v>
      </c>
      <c r="D123" t="s">
        <v>190</v>
      </c>
      <c r="E123" t="b">
        <v>0</v>
      </c>
      <c r="F123" t="s">
        <v>1807</v>
      </c>
      <c r="G123" t="s">
        <v>27</v>
      </c>
      <c r="H123" t="b">
        <v>0</v>
      </c>
      <c r="I123">
        <v>1</v>
      </c>
      <c r="J123">
        <v>1833695</v>
      </c>
      <c r="L123" t="e">
        <f>VLOOKUP(A123,Winners!$A$4:$G$239,7,FALSE)</f>
        <v>#N/A</v>
      </c>
      <c r="M123" t="e">
        <f t="shared" si="3"/>
        <v>#N/A</v>
      </c>
    </row>
    <row r="124" spans="1:13" x14ac:dyDescent="0.25">
      <c r="A124" t="str">
        <f t="shared" si="2"/>
        <v>Tennessee|2006</v>
      </c>
      <c r="B124">
        <v>2006</v>
      </c>
      <c r="C124" t="s">
        <v>189</v>
      </c>
      <c r="D124" t="s">
        <v>190</v>
      </c>
      <c r="E124" t="b">
        <v>0</v>
      </c>
      <c r="F124" t="s">
        <v>1809</v>
      </c>
      <c r="G124" t="s">
        <v>27</v>
      </c>
      <c r="H124" t="b">
        <v>0</v>
      </c>
      <c r="I124">
        <v>1</v>
      </c>
      <c r="J124">
        <v>1833695</v>
      </c>
      <c r="L124" t="e">
        <f>VLOOKUP(A124,Winners!$A$4:$G$239,7,FALSE)</f>
        <v>#N/A</v>
      </c>
      <c r="M124" t="e">
        <f t="shared" si="3"/>
        <v>#N/A</v>
      </c>
    </row>
    <row r="125" spans="1:13" x14ac:dyDescent="0.25">
      <c r="A125" t="str">
        <f t="shared" si="2"/>
        <v>Texas|2006</v>
      </c>
      <c r="B125">
        <v>2006</v>
      </c>
      <c r="C125" t="s">
        <v>197</v>
      </c>
      <c r="D125" t="s">
        <v>198</v>
      </c>
      <c r="E125" t="b">
        <v>0</v>
      </c>
      <c r="F125" t="s">
        <v>1149</v>
      </c>
      <c r="G125" t="s">
        <v>24</v>
      </c>
      <c r="H125" t="b">
        <v>0</v>
      </c>
      <c r="I125">
        <v>2661789</v>
      </c>
      <c r="J125">
        <v>4314663</v>
      </c>
      <c r="K125" t="s">
        <v>2520</v>
      </c>
      <c r="L125" t="e">
        <f>VLOOKUP(A125,Winners!$A$4:$G$239,7,FALSE)</f>
        <v>#N/A</v>
      </c>
      <c r="M125" t="e">
        <f t="shared" si="3"/>
        <v>#N/A</v>
      </c>
    </row>
    <row r="126" spans="1:13" x14ac:dyDescent="0.25">
      <c r="A126" t="str">
        <f t="shared" si="2"/>
        <v>Texas|2006</v>
      </c>
      <c r="B126">
        <v>2006</v>
      </c>
      <c r="C126" t="s">
        <v>197</v>
      </c>
      <c r="D126" t="s">
        <v>198</v>
      </c>
      <c r="E126" t="b">
        <v>0</v>
      </c>
      <c r="F126" t="s">
        <v>1814</v>
      </c>
      <c r="G126" t="s">
        <v>29</v>
      </c>
      <c r="H126" t="b">
        <v>0</v>
      </c>
      <c r="I126">
        <v>1555202</v>
      </c>
      <c r="J126">
        <v>4314663</v>
      </c>
      <c r="L126" t="e">
        <f>VLOOKUP(A126,Winners!$A$4:$G$239,7,FALSE)</f>
        <v>#N/A</v>
      </c>
      <c r="M126" t="e">
        <f t="shared" si="3"/>
        <v>#N/A</v>
      </c>
    </row>
    <row r="127" spans="1:13" x14ac:dyDescent="0.25">
      <c r="A127" t="str">
        <f t="shared" si="2"/>
        <v>Texas|2006</v>
      </c>
      <c r="B127">
        <v>2006</v>
      </c>
      <c r="C127" t="s">
        <v>197</v>
      </c>
      <c r="D127" t="s">
        <v>198</v>
      </c>
      <c r="E127" t="b">
        <v>0</v>
      </c>
      <c r="F127" t="s">
        <v>1620</v>
      </c>
      <c r="G127" t="s">
        <v>31</v>
      </c>
      <c r="H127" t="b">
        <v>0</v>
      </c>
      <c r="I127">
        <v>97672</v>
      </c>
      <c r="J127">
        <v>4314663</v>
      </c>
      <c r="L127" t="e">
        <f>VLOOKUP(A127,Winners!$A$4:$G$239,7,FALSE)</f>
        <v>#N/A</v>
      </c>
      <c r="M127" t="e">
        <f t="shared" si="3"/>
        <v>#N/A</v>
      </c>
    </row>
    <row r="128" spans="1:13" x14ac:dyDescent="0.25">
      <c r="A128" t="str">
        <f t="shared" si="2"/>
        <v>Utah|2006</v>
      </c>
      <c r="B128">
        <v>2006</v>
      </c>
      <c r="C128" t="s">
        <v>203</v>
      </c>
      <c r="D128" t="s">
        <v>204</v>
      </c>
      <c r="E128" t="b">
        <v>0</v>
      </c>
      <c r="F128" t="s">
        <v>207</v>
      </c>
      <c r="G128" t="s">
        <v>24</v>
      </c>
      <c r="H128" t="b">
        <v>0</v>
      </c>
      <c r="I128">
        <v>356238</v>
      </c>
      <c r="J128">
        <v>571252</v>
      </c>
      <c r="K128" t="s">
        <v>2520</v>
      </c>
      <c r="L128" t="e">
        <f>VLOOKUP(A128,Winners!$A$4:$G$239,7,FALSE)</f>
        <v>#N/A</v>
      </c>
      <c r="M128" t="e">
        <f t="shared" si="3"/>
        <v>#N/A</v>
      </c>
    </row>
    <row r="129" spans="1:13" x14ac:dyDescent="0.25">
      <c r="A129" t="str">
        <f t="shared" si="2"/>
        <v>Utah|2006</v>
      </c>
      <c r="B129">
        <v>2006</v>
      </c>
      <c r="C129" t="s">
        <v>203</v>
      </c>
      <c r="D129" t="s">
        <v>204</v>
      </c>
      <c r="E129" t="b">
        <v>0</v>
      </c>
      <c r="F129" t="s">
        <v>1820</v>
      </c>
      <c r="G129" t="s">
        <v>29</v>
      </c>
      <c r="H129" t="b">
        <v>0</v>
      </c>
      <c r="I129">
        <v>177459</v>
      </c>
      <c r="J129">
        <v>571252</v>
      </c>
      <c r="L129" t="e">
        <f>VLOOKUP(A129,Winners!$A$4:$G$239,7,FALSE)</f>
        <v>#N/A</v>
      </c>
      <c r="M129" t="e">
        <f t="shared" si="3"/>
        <v>#N/A</v>
      </c>
    </row>
    <row r="130" spans="1:13" x14ac:dyDescent="0.25">
      <c r="A130" t="str">
        <f t="shared" si="2"/>
        <v>Utah|2006</v>
      </c>
      <c r="B130">
        <v>2006</v>
      </c>
      <c r="C130" t="s">
        <v>203</v>
      </c>
      <c r="D130" t="s">
        <v>204</v>
      </c>
      <c r="E130" t="b">
        <v>0</v>
      </c>
      <c r="F130" t="s">
        <v>1821</v>
      </c>
      <c r="G130" t="s">
        <v>182</v>
      </c>
      <c r="H130" t="b">
        <v>0</v>
      </c>
      <c r="I130">
        <v>21526</v>
      </c>
      <c r="J130">
        <v>571252</v>
      </c>
      <c r="L130" t="e">
        <f>VLOOKUP(A130,Winners!$A$4:$G$239,7,FALSE)</f>
        <v>#N/A</v>
      </c>
      <c r="M130" t="e">
        <f t="shared" si="3"/>
        <v>#N/A</v>
      </c>
    </row>
    <row r="131" spans="1:13" x14ac:dyDescent="0.25">
      <c r="A131" t="str">
        <f t="shared" ref="A131:A194" si="4">CONCATENATE(C131,"|",B131)</f>
        <v>Utah|2006</v>
      </c>
      <c r="B131">
        <v>2006</v>
      </c>
      <c r="C131" t="s">
        <v>203</v>
      </c>
      <c r="D131" t="s">
        <v>204</v>
      </c>
      <c r="E131" t="b">
        <v>0</v>
      </c>
      <c r="F131" t="s">
        <v>1815</v>
      </c>
      <c r="G131" t="s">
        <v>1816</v>
      </c>
      <c r="H131" t="b">
        <v>0</v>
      </c>
      <c r="I131">
        <v>9089</v>
      </c>
      <c r="J131">
        <v>571252</v>
      </c>
      <c r="L131" t="e">
        <f>VLOOKUP(A131,Winners!$A$4:$G$239,7,FALSE)</f>
        <v>#N/A</v>
      </c>
      <c r="M131" t="e">
        <f t="shared" ref="M131:M194" si="5">IF(F131=L131,"Incumbent","")</f>
        <v>#N/A</v>
      </c>
    </row>
    <row r="132" spans="1:13" x14ac:dyDescent="0.25">
      <c r="A132" t="str">
        <f t="shared" si="4"/>
        <v>Utah|2006</v>
      </c>
      <c r="B132">
        <v>2006</v>
      </c>
      <c r="C132" t="s">
        <v>203</v>
      </c>
      <c r="D132" t="s">
        <v>204</v>
      </c>
      <c r="E132" t="b">
        <v>0</v>
      </c>
      <c r="F132" t="s">
        <v>1819</v>
      </c>
      <c r="G132" t="s">
        <v>31</v>
      </c>
      <c r="H132" t="b">
        <v>0</v>
      </c>
      <c r="I132">
        <v>4428</v>
      </c>
      <c r="J132">
        <v>571252</v>
      </c>
      <c r="L132" t="e">
        <f>VLOOKUP(A132,Winners!$A$4:$G$239,7,FALSE)</f>
        <v>#N/A</v>
      </c>
      <c r="M132" t="e">
        <f t="shared" si="5"/>
        <v>#N/A</v>
      </c>
    </row>
    <row r="133" spans="1:13" x14ac:dyDescent="0.25">
      <c r="A133" t="str">
        <f t="shared" si="4"/>
        <v>Utah|2006</v>
      </c>
      <c r="B133">
        <v>2006</v>
      </c>
      <c r="C133" t="s">
        <v>203</v>
      </c>
      <c r="D133" t="s">
        <v>204</v>
      </c>
      <c r="E133" t="b">
        <v>0</v>
      </c>
      <c r="F133" t="s">
        <v>1817</v>
      </c>
      <c r="G133" t="s">
        <v>1818</v>
      </c>
      <c r="H133" t="b">
        <v>0</v>
      </c>
      <c r="I133">
        <v>2512</v>
      </c>
      <c r="J133">
        <v>571252</v>
      </c>
      <c r="L133" t="e">
        <f>VLOOKUP(A133,Winners!$A$4:$G$239,7,FALSE)</f>
        <v>#N/A</v>
      </c>
      <c r="M133" t="e">
        <f t="shared" si="5"/>
        <v>#N/A</v>
      </c>
    </row>
    <row r="134" spans="1:13" x14ac:dyDescent="0.25">
      <c r="A134" t="str">
        <f t="shared" si="4"/>
        <v>Vermont|2006</v>
      </c>
      <c r="B134">
        <v>2006</v>
      </c>
      <c r="C134" t="s">
        <v>209</v>
      </c>
      <c r="D134" t="s">
        <v>210</v>
      </c>
      <c r="E134" t="b">
        <v>0</v>
      </c>
      <c r="F134" t="s">
        <v>1826</v>
      </c>
      <c r="G134" t="s">
        <v>27</v>
      </c>
      <c r="H134" t="b">
        <v>0</v>
      </c>
      <c r="I134">
        <v>171638</v>
      </c>
      <c r="J134">
        <v>262419</v>
      </c>
      <c r="K134" t="s">
        <v>2520</v>
      </c>
      <c r="L134" t="e">
        <f>VLOOKUP(A134,Winners!$A$4:$G$239,7,FALSE)</f>
        <v>#N/A</v>
      </c>
      <c r="M134" t="e">
        <f t="shared" si="5"/>
        <v>#N/A</v>
      </c>
    </row>
    <row r="135" spans="1:13" x14ac:dyDescent="0.25">
      <c r="A135" t="str">
        <f t="shared" si="4"/>
        <v>Vermont|2006</v>
      </c>
      <c r="B135">
        <v>2006</v>
      </c>
      <c r="C135" t="s">
        <v>209</v>
      </c>
      <c r="D135" t="s">
        <v>210</v>
      </c>
      <c r="E135" t="b">
        <v>0</v>
      </c>
      <c r="F135" t="s">
        <v>1823</v>
      </c>
      <c r="G135" t="s">
        <v>24</v>
      </c>
      <c r="H135" t="b">
        <v>0</v>
      </c>
      <c r="I135">
        <v>84924</v>
      </c>
      <c r="J135">
        <v>262419</v>
      </c>
      <c r="L135" t="e">
        <f>VLOOKUP(A135,Winners!$A$4:$G$239,7,FALSE)</f>
        <v>#N/A</v>
      </c>
      <c r="M135" t="e">
        <f t="shared" si="5"/>
        <v>#N/A</v>
      </c>
    </row>
    <row r="136" spans="1:13" x14ac:dyDescent="0.25">
      <c r="A136" t="str">
        <f t="shared" si="4"/>
        <v>Vermont|2006</v>
      </c>
      <c r="B136">
        <v>2006</v>
      </c>
      <c r="C136" t="s">
        <v>209</v>
      </c>
      <c r="D136" t="s">
        <v>210</v>
      </c>
      <c r="E136" t="b">
        <v>0</v>
      </c>
      <c r="F136" t="s">
        <v>1727</v>
      </c>
      <c r="G136" t="s">
        <v>27</v>
      </c>
      <c r="H136" t="b">
        <v>0</v>
      </c>
      <c r="I136">
        <v>1735</v>
      </c>
      <c r="J136">
        <v>262419</v>
      </c>
      <c r="L136" t="e">
        <f>VLOOKUP(A136,Winners!$A$4:$G$239,7,FALSE)</f>
        <v>#N/A</v>
      </c>
      <c r="M136" t="e">
        <f t="shared" si="5"/>
        <v>#N/A</v>
      </c>
    </row>
    <row r="137" spans="1:13" x14ac:dyDescent="0.25">
      <c r="A137" t="str">
        <f t="shared" si="4"/>
        <v>Vermont|2006</v>
      </c>
      <c r="B137">
        <v>2006</v>
      </c>
      <c r="C137" t="s">
        <v>209</v>
      </c>
      <c r="D137" t="s">
        <v>210</v>
      </c>
      <c r="E137" t="b">
        <v>0</v>
      </c>
      <c r="F137" t="s">
        <v>1723</v>
      </c>
      <c r="G137" t="s">
        <v>932</v>
      </c>
      <c r="H137" t="b">
        <v>0</v>
      </c>
      <c r="I137">
        <v>1536</v>
      </c>
      <c r="J137">
        <v>262419</v>
      </c>
      <c r="L137" t="e">
        <f>VLOOKUP(A137,Winners!$A$4:$G$239,7,FALSE)</f>
        <v>#N/A</v>
      </c>
      <c r="M137" t="e">
        <f t="shared" si="5"/>
        <v>#N/A</v>
      </c>
    </row>
    <row r="138" spans="1:13" x14ac:dyDescent="0.25">
      <c r="A138" t="str">
        <f t="shared" si="4"/>
        <v>Vermont|2006</v>
      </c>
      <c r="B138">
        <v>2006</v>
      </c>
      <c r="C138" t="s">
        <v>209</v>
      </c>
      <c r="D138" t="s">
        <v>210</v>
      </c>
      <c r="E138" t="b">
        <v>0</v>
      </c>
      <c r="F138" t="s">
        <v>1824</v>
      </c>
      <c r="G138" t="s">
        <v>1825</v>
      </c>
      <c r="H138" t="b">
        <v>0</v>
      </c>
      <c r="I138">
        <v>1518</v>
      </c>
      <c r="J138">
        <v>262419</v>
      </c>
      <c r="L138" t="e">
        <f>VLOOKUP(A138,Winners!$A$4:$G$239,7,FALSE)</f>
        <v>#N/A</v>
      </c>
      <c r="M138" t="e">
        <f t="shared" si="5"/>
        <v>#N/A</v>
      </c>
    </row>
    <row r="139" spans="1:13" x14ac:dyDescent="0.25">
      <c r="A139" t="str">
        <f t="shared" si="4"/>
        <v>Vermont|2006</v>
      </c>
      <c r="B139">
        <v>2006</v>
      </c>
      <c r="C139" t="s">
        <v>209</v>
      </c>
      <c r="D139" t="s">
        <v>210</v>
      </c>
      <c r="E139" t="b">
        <v>0</v>
      </c>
      <c r="F139" t="s">
        <v>1822</v>
      </c>
      <c r="G139" t="s">
        <v>214</v>
      </c>
      <c r="H139" t="b">
        <v>0</v>
      </c>
      <c r="I139">
        <v>801</v>
      </c>
      <c r="J139">
        <v>262419</v>
      </c>
      <c r="L139" t="e">
        <f>VLOOKUP(A139,Winners!$A$4:$G$239,7,FALSE)</f>
        <v>#N/A</v>
      </c>
      <c r="M139" t="e">
        <f t="shared" si="5"/>
        <v>#N/A</v>
      </c>
    </row>
    <row r="140" spans="1:13" x14ac:dyDescent="0.25">
      <c r="A140" t="str">
        <f t="shared" si="4"/>
        <v>Vermont|2006</v>
      </c>
      <c r="B140">
        <v>2006</v>
      </c>
      <c r="C140" t="s">
        <v>209</v>
      </c>
      <c r="D140" t="s">
        <v>210</v>
      </c>
      <c r="E140" t="b">
        <v>0</v>
      </c>
      <c r="F140" t="s">
        <v>193</v>
      </c>
      <c r="G140" t="s">
        <v>193</v>
      </c>
      <c r="H140" t="b">
        <v>1</v>
      </c>
      <c r="I140">
        <v>267</v>
      </c>
      <c r="J140">
        <v>262419</v>
      </c>
      <c r="L140" t="e">
        <f>VLOOKUP(A140,Winners!$A$4:$G$239,7,FALSE)</f>
        <v>#N/A</v>
      </c>
      <c r="M140" t="e">
        <f t="shared" si="5"/>
        <v>#N/A</v>
      </c>
    </row>
    <row r="141" spans="1:13" x14ac:dyDescent="0.25">
      <c r="A141" t="str">
        <f t="shared" si="4"/>
        <v>Virginia|2006</v>
      </c>
      <c r="B141">
        <v>2006</v>
      </c>
      <c r="C141" t="s">
        <v>215</v>
      </c>
      <c r="D141" t="s">
        <v>216</v>
      </c>
      <c r="E141" t="b">
        <v>0</v>
      </c>
      <c r="F141" t="s">
        <v>1827</v>
      </c>
      <c r="G141" t="s">
        <v>29</v>
      </c>
      <c r="H141" t="b">
        <v>0</v>
      </c>
      <c r="I141">
        <v>1175606</v>
      </c>
      <c r="J141">
        <v>2370445</v>
      </c>
      <c r="K141" t="s">
        <v>2520</v>
      </c>
      <c r="L141" t="e">
        <f>VLOOKUP(A141,Winners!$A$4:$G$239,7,FALSE)</f>
        <v>#N/A</v>
      </c>
      <c r="M141" t="e">
        <f t="shared" si="5"/>
        <v>#N/A</v>
      </c>
    </row>
    <row r="142" spans="1:13" x14ac:dyDescent="0.25">
      <c r="A142" t="str">
        <f t="shared" si="4"/>
        <v>Virginia|2006</v>
      </c>
      <c r="B142">
        <v>2006</v>
      </c>
      <c r="C142" t="s">
        <v>215</v>
      </c>
      <c r="D142" t="s">
        <v>216</v>
      </c>
      <c r="E142" t="b">
        <v>0</v>
      </c>
      <c r="F142" t="s">
        <v>1828</v>
      </c>
      <c r="G142" t="s">
        <v>24</v>
      </c>
      <c r="H142" t="b">
        <v>0</v>
      </c>
      <c r="I142">
        <v>1166277</v>
      </c>
      <c r="J142">
        <v>2370445</v>
      </c>
      <c r="L142" t="e">
        <f>VLOOKUP(A142,Winners!$A$4:$G$239,7,FALSE)</f>
        <v>#N/A</v>
      </c>
      <c r="M142" t="e">
        <f t="shared" si="5"/>
        <v>#N/A</v>
      </c>
    </row>
    <row r="143" spans="1:13" x14ac:dyDescent="0.25">
      <c r="A143" t="str">
        <f t="shared" si="4"/>
        <v>Virginia|2006</v>
      </c>
      <c r="B143">
        <v>2006</v>
      </c>
      <c r="C143" t="s">
        <v>215</v>
      </c>
      <c r="D143" t="s">
        <v>216</v>
      </c>
      <c r="E143" t="b">
        <v>0</v>
      </c>
      <c r="F143" t="s">
        <v>1829</v>
      </c>
      <c r="G143" t="s">
        <v>1830</v>
      </c>
      <c r="H143" t="b">
        <v>0</v>
      </c>
      <c r="I143">
        <v>26102</v>
      </c>
      <c r="J143">
        <v>2370445</v>
      </c>
      <c r="L143" t="e">
        <f>VLOOKUP(A143,Winners!$A$4:$G$239,7,FALSE)</f>
        <v>#N/A</v>
      </c>
      <c r="M143" t="e">
        <f t="shared" si="5"/>
        <v>#N/A</v>
      </c>
    </row>
    <row r="144" spans="1:13" x14ac:dyDescent="0.25">
      <c r="A144" t="str">
        <f t="shared" si="4"/>
        <v>Virginia|2006</v>
      </c>
      <c r="B144">
        <v>2006</v>
      </c>
      <c r="C144" t="s">
        <v>215</v>
      </c>
      <c r="D144" t="s">
        <v>216</v>
      </c>
      <c r="E144" t="b">
        <v>0</v>
      </c>
      <c r="F144" t="s">
        <v>193</v>
      </c>
      <c r="G144" t="s">
        <v>193</v>
      </c>
      <c r="H144" t="b">
        <v>1</v>
      </c>
      <c r="I144">
        <v>2460</v>
      </c>
      <c r="J144">
        <v>2370445</v>
      </c>
      <c r="L144" t="e">
        <f>VLOOKUP(A144,Winners!$A$4:$G$239,7,FALSE)</f>
        <v>#N/A</v>
      </c>
      <c r="M144" t="e">
        <f t="shared" si="5"/>
        <v>#N/A</v>
      </c>
    </row>
    <row r="145" spans="1:13" x14ac:dyDescent="0.25">
      <c r="A145" t="str">
        <f t="shared" si="4"/>
        <v>Washington|2006</v>
      </c>
      <c r="B145">
        <v>2006</v>
      </c>
      <c r="C145" t="s">
        <v>220</v>
      </c>
      <c r="D145" t="s">
        <v>221</v>
      </c>
      <c r="E145" t="b">
        <v>0</v>
      </c>
      <c r="F145" t="s">
        <v>1526</v>
      </c>
      <c r="G145" t="s">
        <v>29</v>
      </c>
      <c r="H145" t="b">
        <v>0</v>
      </c>
      <c r="I145">
        <v>1184659</v>
      </c>
      <c r="J145">
        <v>2083734</v>
      </c>
      <c r="K145" t="s">
        <v>2520</v>
      </c>
      <c r="L145" t="e">
        <f>VLOOKUP(A145,Winners!$A$4:$G$239,7,FALSE)</f>
        <v>#N/A</v>
      </c>
      <c r="M145" t="e">
        <f t="shared" si="5"/>
        <v>#N/A</v>
      </c>
    </row>
    <row r="146" spans="1:13" x14ac:dyDescent="0.25">
      <c r="A146" t="str">
        <f t="shared" si="4"/>
        <v>Washington|2006</v>
      </c>
      <c r="B146">
        <v>2006</v>
      </c>
      <c r="C146" t="s">
        <v>220</v>
      </c>
      <c r="D146" t="s">
        <v>221</v>
      </c>
      <c r="E146" t="b">
        <v>0</v>
      </c>
      <c r="F146" t="s">
        <v>1832</v>
      </c>
      <c r="G146" t="s">
        <v>24</v>
      </c>
      <c r="H146" t="b">
        <v>0</v>
      </c>
      <c r="I146">
        <v>832106</v>
      </c>
      <c r="J146">
        <v>2083734</v>
      </c>
      <c r="L146" t="e">
        <f>VLOOKUP(A146,Winners!$A$4:$G$239,7,FALSE)</f>
        <v>#N/A</v>
      </c>
      <c r="M146" t="e">
        <f t="shared" si="5"/>
        <v>#N/A</v>
      </c>
    </row>
    <row r="147" spans="1:13" x14ac:dyDescent="0.25">
      <c r="A147" t="str">
        <f t="shared" si="4"/>
        <v>Washington|2006</v>
      </c>
      <c r="B147">
        <v>2006</v>
      </c>
      <c r="C147" t="s">
        <v>220</v>
      </c>
      <c r="D147" t="s">
        <v>221</v>
      </c>
      <c r="E147" t="b">
        <v>0</v>
      </c>
      <c r="F147" t="s">
        <v>1833</v>
      </c>
      <c r="G147" t="s">
        <v>31</v>
      </c>
      <c r="H147" t="b">
        <v>0</v>
      </c>
      <c r="I147">
        <v>29331</v>
      </c>
      <c r="J147">
        <v>2083734</v>
      </c>
      <c r="L147" t="e">
        <f>VLOOKUP(A147,Winners!$A$4:$G$239,7,FALSE)</f>
        <v>#N/A</v>
      </c>
      <c r="M147" t="e">
        <f t="shared" si="5"/>
        <v>#N/A</v>
      </c>
    </row>
    <row r="148" spans="1:13" x14ac:dyDescent="0.25">
      <c r="A148" t="str">
        <f t="shared" si="4"/>
        <v>Washington|2006</v>
      </c>
      <c r="B148">
        <v>2006</v>
      </c>
      <c r="C148" t="s">
        <v>220</v>
      </c>
      <c r="D148" t="s">
        <v>221</v>
      </c>
      <c r="E148" t="b">
        <v>0</v>
      </c>
      <c r="F148" t="s">
        <v>1834</v>
      </c>
      <c r="G148" t="s">
        <v>932</v>
      </c>
      <c r="H148" t="b">
        <v>0</v>
      </c>
      <c r="I148">
        <v>21254</v>
      </c>
      <c r="J148">
        <v>2083734</v>
      </c>
      <c r="L148" t="e">
        <f>VLOOKUP(A148,Winners!$A$4:$G$239,7,FALSE)</f>
        <v>#N/A</v>
      </c>
      <c r="M148" t="e">
        <f t="shared" si="5"/>
        <v>#N/A</v>
      </c>
    </row>
    <row r="149" spans="1:13" x14ac:dyDescent="0.25">
      <c r="A149" t="str">
        <f t="shared" si="4"/>
        <v>Washington|2006</v>
      </c>
      <c r="B149">
        <v>2006</v>
      </c>
      <c r="C149" t="s">
        <v>220</v>
      </c>
      <c r="D149" t="s">
        <v>221</v>
      </c>
      <c r="E149" t="b">
        <v>0</v>
      </c>
      <c r="F149" t="s">
        <v>1831</v>
      </c>
      <c r="G149" t="s">
        <v>27</v>
      </c>
      <c r="H149" t="b">
        <v>0</v>
      </c>
      <c r="I149">
        <v>16384</v>
      </c>
      <c r="J149">
        <v>2083734</v>
      </c>
      <c r="L149" t="e">
        <f>VLOOKUP(A149,Winners!$A$4:$G$239,7,FALSE)</f>
        <v>#N/A</v>
      </c>
      <c r="M149" t="e">
        <f t="shared" si="5"/>
        <v>#N/A</v>
      </c>
    </row>
    <row r="150" spans="1:13" x14ac:dyDescent="0.25">
      <c r="A150" t="str">
        <f t="shared" si="4"/>
        <v>West Virginia|2006</v>
      </c>
      <c r="B150">
        <v>2006</v>
      </c>
      <c r="C150" t="s">
        <v>228</v>
      </c>
      <c r="D150" t="s">
        <v>229</v>
      </c>
      <c r="E150" t="b">
        <v>0</v>
      </c>
      <c r="F150" t="s">
        <v>230</v>
      </c>
      <c r="G150" t="s">
        <v>29</v>
      </c>
      <c r="H150" t="b">
        <v>0</v>
      </c>
      <c r="I150">
        <v>159154</v>
      </c>
      <c r="J150">
        <v>206562</v>
      </c>
      <c r="K150" t="s">
        <v>2520</v>
      </c>
      <c r="L150" t="e">
        <f>VLOOKUP(A150,Winners!$A$4:$G$239,7,FALSE)</f>
        <v>#N/A</v>
      </c>
      <c r="M150" t="e">
        <f t="shared" si="5"/>
        <v>#N/A</v>
      </c>
    </row>
    <row r="151" spans="1:13" x14ac:dyDescent="0.25">
      <c r="A151" t="str">
        <f t="shared" si="4"/>
        <v>West Virginia|2006</v>
      </c>
      <c r="B151">
        <v>2006</v>
      </c>
      <c r="C151" t="s">
        <v>228</v>
      </c>
      <c r="D151" t="s">
        <v>229</v>
      </c>
      <c r="E151" t="b">
        <v>0</v>
      </c>
      <c r="F151" t="s">
        <v>702</v>
      </c>
      <c r="G151" t="s">
        <v>24</v>
      </c>
      <c r="H151" t="b">
        <v>0</v>
      </c>
      <c r="I151">
        <v>47408</v>
      </c>
      <c r="J151">
        <v>206562</v>
      </c>
      <c r="L151" t="e">
        <f>VLOOKUP(A151,Winners!$A$4:$G$239,7,FALSE)</f>
        <v>#N/A</v>
      </c>
      <c r="M151" t="e">
        <f t="shared" si="5"/>
        <v>#N/A</v>
      </c>
    </row>
    <row r="152" spans="1:13" x14ac:dyDescent="0.25">
      <c r="A152" t="str">
        <f t="shared" si="4"/>
        <v>Wisconsin|2006</v>
      </c>
      <c r="B152">
        <v>2006</v>
      </c>
      <c r="C152" t="s">
        <v>231</v>
      </c>
      <c r="D152" t="s">
        <v>232</v>
      </c>
      <c r="E152" t="b">
        <v>0</v>
      </c>
      <c r="F152" t="s">
        <v>1165</v>
      </c>
      <c r="G152" t="s">
        <v>29</v>
      </c>
      <c r="H152" t="b">
        <v>0</v>
      </c>
      <c r="I152">
        <v>1439214</v>
      </c>
      <c r="J152">
        <v>2138297</v>
      </c>
      <c r="K152" t="s">
        <v>2520</v>
      </c>
      <c r="L152" t="e">
        <f>VLOOKUP(A152,Winners!$A$4:$G$239,7,FALSE)</f>
        <v>#N/A</v>
      </c>
      <c r="M152" t="e">
        <f t="shared" si="5"/>
        <v>#N/A</v>
      </c>
    </row>
    <row r="153" spans="1:13" x14ac:dyDescent="0.25">
      <c r="A153" t="str">
        <f t="shared" si="4"/>
        <v>Wisconsin|2006</v>
      </c>
      <c r="B153">
        <v>2006</v>
      </c>
      <c r="C153" t="s">
        <v>231</v>
      </c>
      <c r="D153" t="s">
        <v>232</v>
      </c>
      <c r="E153" t="b">
        <v>0</v>
      </c>
      <c r="F153" t="s">
        <v>1836</v>
      </c>
      <c r="G153" t="s">
        <v>24</v>
      </c>
      <c r="H153" t="b">
        <v>0</v>
      </c>
      <c r="I153">
        <v>630299</v>
      </c>
      <c r="J153">
        <v>2138297</v>
      </c>
      <c r="L153" t="e">
        <f>VLOOKUP(A153,Winners!$A$4:$G$239,7,FALSE)</f>
        <v>#N/A</v>
      </c>
      <c r="M153" t="e">
        <f t="shared" si="5"/>
        <v>#N/A</v>
      </c>
    </row>
    <row r="154" spans="1:13" x14ac:dyDescent="0.25">
      <c r="A154" t="str">
        <f t="shared" si="4"/>
        <v>Wisconsin|2006</v>
      </c>
      <c r="B154">
        <v>2006</v>
      </c>
      <c r="C154" t="s">
        <v>231</v>
      </c>
      <c r="D154" t="s">
        <v>232</v>
      </c>
      <c r="E154" t="b">
        <v>0</v>
      </c>
      <c r="F154" t="s">
        <v>1837</v>
      </c>
      <c r="G154" t="s">
        <v>1838</v>
      </c>
      <c r="H154" t="b">
        <v>0</v>
      </c>
      <c r="I154">
        <v>42434</v>
      </c>
      <c r="J154">
        <v>2138297</v>
      </c>
      <c r="L154" t="e">
        <f>VLOOKUP(A154,Winners!$A$4:$G$239,7,FALSE)</f>
        <v>#N/A</v>
      </c>
      <c r="M154" t="e">
        <f t="shared" si="5"/>
        <v>#N/A</v>
      </c>
    </row>
    <row r="155" spans="1:13" x14ac:dyDescent="0.25">
      <c r="A155" t="str">
        <f t="shared" si="4"/>
        <v>Wisconsin|2006</v>
      </c>
      <c r="B155">
        <v>2006</v>
      </c>
      <c r="C155" t="s">
        <v>231</v>
      </c>
      <c r="D155" t="s">
        <v>232</v>
      </c>
      <c r="E155" t="b">
        <v>0</v>
      </c>
      <c r="F155" t="s">
        <v>1835</v>
      </c>
      <c r="G155" t="s">
        <v>27</v>
      </c>
      <c r="H155" t="b">
        <v>0</v>
      </c>
      <c r="I155">
        <v>25096</v>
      </c>
      <c r="J155">
        <v>2138297</v>
      </c>
      <c r="L155" t="e">
        <f>VLOOKUP(A155,Winners!$A$4:$G$239,7,FALSE)</f>
        <v>#N/A</v>
      </c>
      <c r="M155" t="e">
        <f t="shared" si="5"/>
        <v>#N/A</v>
      </c>
    </row>
    <row r="156" spans="1:13" x14ac:dyDescent="0.25">
      <c r="A156" t="str">
        <f t="shared" si="4"/>
        <v>Wisconsin|2006</v>
      </c>
      <c r="B156">
        <v>2006</v>
      </c>
      <c r="C156" t="s">
        <v>231</v>
      </c>
      <c r="D156" t="s">
        <v>232</v>
      </c>
      <c r="E156" t="b">
        <v>0</v>
      </c>
      <c r="F156" t="s">
        <v>45</v>
      </c>
      <c r="H156" t="b">
        <v>0</v>
      </c>
      <c r="I156">
        <v>1254</v>
      </c>
      <c r="J156">
        <v>2138297</v>
      </c>
      <c r="L156" t="e">
        <f>VLOOKUP(A156,Winners!$A$4:$G$239,7,FALSE)</f>
        <v>#N/A</v>
      </c>
      <c r="M156" t="e">
        <f t="shared" si="5"/>
        <v>#N/A</v>
      </c>
    </row>
    <row r="157" spans="1:13" x14ac:dyDescent="0.25">
      <c r="A157" t="str">
        <f t="shared" si="4"/>
        <v>Wyoming|2006</v>
      </c>
      <c r="B157">
        <v>2006</v>
      </c>
      <c r="C157" t="s">
        <v>240</v>
      </c>
      <c r="D157" t="s">
        <v>241</v>
      </c>
      <c r="E157" t="b">
        <v>0</v>
      </c>
      <c r="F157" t="s">
        <v>1167</v>
      </c>
      <c r="G157" t="s">
        <v>24</v>
      </c>
      <c r="H157" t="b">
        <v>0</v>
      </c>
      <c r="I157">
        <v>135174</v>
      </c>
      <c r="J157">
        <v>196215</v>
      </c>
      <c r="K157" t="s">
        <v>2520</v>
      </c>
      <c r="L157" t="e">
        <f>VLOOKUP(A157,Winners!$A$4:$G$239,7,FALSE)</f>
        <v>#N/A</v>
      </c>
      <c r="M157" t="e">
        <f t="shared" si="5"/>
        <v>#N/A</v>
      </c>
    </row>
    <row r="158" spans="1:13" x14ac:dyDescent="0.25">
      <c r="A158" t="str">
        <f t="shared" si="4"/>
        <v>Wyoming|2006</v>
      </c>
      <c r="B158">
        <v>2006</v>
      </c>
      <c r="C158" t="s">
        <v>240</v>
      </c>
      <c r="D158" t="s">
        <v>241</v>
      </c>
      <c r="E158" t="b">
        <v>0</v>
      </c>
      <c r="F158" t="s">
        <v>1839</v>
      </c>
      <c r="G158" t="s">
        <v>29</v>
      </c>
      <c r="H158" t="b">
        <v>0</v>
      </c>
      <c r="I158">
        <v>57671</v>
      </c>
      <c r="J158">
        <v>196215</v>
      </c>
      <c r="L158" t="e">
        <f>VLOOKUP(A158,Winners!$A$4:$G$239,7,FALSE)</f>
        <v>#N/A</v>
      </c>
      <c r="M158" t="e">
        <f t="shared" si="5"/>
        <v>#N/A</v>
      </c>
    </row>
    <row r="159" spans="1:13" x14ac:dyDescent="0.25">
      <c r="A159" t="str">
        <f t="shared" si="4"/>
        <v>Wyoming|2006</v>
      </c>
      <c r="B159">
        <v>2006</v>
      </c>
      <c r="C159" t="s">
        <v>240</v>
      </c>
      <c r="D159" t="s">
        <v>241</v>
      </c>
      <c r="E159" t="b">
        <v>0</v>
      </c>
      <c r="F159" t="s">
        <v>1467</v>
      </c>
      <c r="H159" t="b">
        <v>0</v>
      </c>
      <c r="I159">
        <v>3019</v>
      </c>
      <c r="J159">
        <v>196215</v>
      </c>
      <c r="L159" t="e">
        <f>VLOOKUP(A159,Winners!$A$4:$G$239,7,FALSE)</f>
        <v>#N/A</v>
      </c>
      <c r="M159" t="e">
        <f t="shared" si="5"/>
        <v>#N/A</v>
      </c>
    </row>
    <row r="160" spans="1:13" x14ac:dyDescent="0.25">
      <c r="A160" t="str">
        <f t="shared" si="4"/>
        <v>Wyoming|2006</v>
      </c>
      <c r="B160">
        <v>2006</v>
      </c>
      <c r="C160" t="s">
        <v>240</v>
      </c>
      <c r="D160" t="s">
        <v>241</v>
      </c>
      <c r="E160" t="b">
        <v>0</v>
      </c>
      <c r="F160" t="s">
        <v>193</v>
      </c>
      <c r="G160" t="s">
        <v>193</v>
      </c>
      <c r="H160" t="b">
        <v>1</v>
      </c>
      <c r="I160">
        <v>291</v>
      </c>
      <c r="J160">
        <v>196215</v>
      </c>
      <c r="L160" t="e">
        <f>VLOOKUP(A160,Winners!$A$4:$G$239,7,FALSE)</f>
        <v>#N/A</v>
      </c>
      <c r="M160" t="e">
        <f t="shared" si="5"/>
        <v>#N/A</v>
      </c>
    </row>
    <row r="161" spans="1:13" x14ac:dyDescent="0.25">
      <c r="A161" t="str">
        <f t="shared" si="4"/>
        <v>Wyoming|2006</v>
      </c>
      <c r="B161">
        <v>2006</v>
      </c>
      <c r="C161" t="s">
        <v>240</v>
      </c>
      <c r="D161" t="s">
        <v>241</v>
      </c>
      <c r="E161" t="b">
        <v>0</v>
      </c>
      <c r="F161" t="s">
        <v>1471</v>
      </c>
      <c r="H161" t="b">
        <v>0</v>
      </c>
      <c r="I161">
        <v>60</v>
      </c>
      <c r="J161">
        <v>196215</v>
      </c>
      <c r="L161" t="e">
        <f>VLOOKUP(A161,Winners!$A$4:$G$239,7,FALSE)</f>
        <v>#N/A</v>
      </c>
      <c r="M161" t="e">
        <f t="shared" si="5"/>
        <v>#N/A</v>
      </c>
    </row>
    <row r="162" spans="1:13" x14ac:dyDescent="0.25">
      <c r="A162" t="str">
        <f t="shared" si="4"/>
        <v>Alabama|2008</v>
      </c>
      <c r="B162">
        <v>2008</v>
      </c>
      <c r="C162" t="s">
        <v>244</v>
      </c>
      <c r="D162" t="s">
        <v>245</v>
      </c>
      <c r="E162" t="b">
        <v>0</v>
      </c>
      <c r="F162" t="s">
        <v>1173</v>
      </c>
      <c r="G162" t="s">
        <v>24</v>
      </c>
      <c r="H162" t="b">
        <v>0</v>
      </c>
      <c r="I162">
        <v>1305383</v>
      </c>
      <c r="J162">
        <v>2060191</v>
      </c>
      <c r="K162" t="s">
        <v>2520</v>
      </c>
      <c r="L162" t="e">
        <f>VLOOKUP(A162,Winners!$A$4:$G$239,7,FALSE)</f>
        <v>#N/A</v>
      </c>
      <c r="M162" t="e">
        <f t="shared" si="5"/>
        <v>#N/A</v>
      </c>
    </row>
    <row r="163" spans="1:13" x14ac:dyDescent="0.25">
      <c r="A163" t="str">
        <f t="shared" si="4"/>
        <v>Alabama|2008</v>
      </c>
      <c r="B163">
        <v>2008</v>
      </c>
      <c r="C163" t="s">
        <v>244</v>
      </c>
      <c r="D163" t="s">
        <v>245</v>
      </c>
      <c r="E163" t="b">
        <v>0</v>
      </c>
      <c r="F163" t="s">
        <v>1840</v>
      </c>
      <c r="G163" t="s">
        <v>29</v>
      </c>
      <c r="H163" t="b">
        <v>0</v>
      </c>
      <c r="I163">
        <v>752391</v>
      </c>
      <c r="J163">
        <v>2060191</v>
      </c>
      <c r="L163" t="e">
        <f>VLOOKUP(A163,Winners!$A$4:$G$239,7,FALSE)</f>
        <v>#N/A</v>
      </c>
      <c r="M163" t="e">
        <f t="shared" si="5"/>
        <v>#N/A</v>
      </c>
    </row>
    <row r="164" spans="1:13" x14ac:dyDescent="0.25">
      <c r="A164" t="str">
        <f t="shared" si="4"/>
        <v>Alabama|2008</v>
      </c>
      <c r="B164">
        <v>2008</v>
      </c>
      <c r="C164" t="s">
        <v>244</v>
      </c>
      <c r="D164" t="s">
        <v>245</v>
      </c>
      <c r="E164" t="b">
        <v>0</v>
      </c>
      <c r="F164" t="s">
        <v>193</v>
      </c>
      <c r="G164" t="s">
        <v>193</v>
      </c>
      <c r="H164" t="b">
        <v>1</v>
      </c>
      <c r="I164">
        <v>2417</v>
      </c>
      <c r="J164">
        <v>2060191</v>
      </c>
      <c r="L164" t="e">
        <f>VLOOKUP(A164,Winners!$A$4:$G$239,7,FALSE)</f>
        <v>#N/A</v>
      </c>
      <c r="M164" t="e">
        <f t="shared" si="5"/>
        <v>#N/A</v>
      </c>
    </row>
    <row r="165" spans="1:13" x14ac:dyDescent="0.25">
      <c r="A165" t="str">
        <f t="shared" si="4"/>
        <v>Alaska|2008</v>
      </c>
      <c r="B165">
        <v>2008</v>
      </c>
      <c r="C165" t="s">
        <v>252</v>
      </c>
      <c r="D165" t="s">
        <v>253</v>
      </c>
      <c r="E165" t="b">
        <v>0</v>
      </c>
      <c r="F165" t="s">
        <v>1842</v>
      </c>
      <c r="G165" t="s">
        <v>29</v>
      </c>
      <c r="H165" t="b">
        <v>0</v>
      </c>
      <c r="I165">
        <v>151767</v>
      </c>
      <c r="J165">
        <v>317723</v>
      </c>
      <c r="K165" t="s">
        <v>2520</v>
      </c>
      <c r="L165" t="e">
        <f>VLOOKUP(A165,Winners!$A$4:$G$239,7,FALSE)</f>
        <v>#N/A</v>
      </c>
      <c r="M165" t="e">
        <f t="shared" si="5"/>
        <v>#N/A</v>
      </c>
    </row>
    <row r="166" spans="1:13" x14ac:dyDescent="0.25">
      <c r="A166" t="str">
        <f t="shared" si="4"/>
        <v>Alaska|2008</v>
      </c>
      <c r="B166">
        <v>2008</v>
      </c>
      <c r="C166" t="s">
        <v>252</v>
      </c>
      <c r="D166" t="s">
        <v>253</v>
      </c>
      <c r="E166" t="b">
        <v>0</v>
      </c>
      <c r="F166" t="s">
        <v>255</v>
      </c>
      <c r="G166" t="s">
        <v>24</v>
      </c>
      <c r="H166" t="b">
        <v>0</v>
      </c>
      <c r="I166">
        <v>147814</v>
      </c>
      <c r="J166">
        <v>317723</v>
      </c>
      <c r="L166" t="e">
        <f>VLOOKUP(A166,Winners!$A$4:$G$239,7,FALSE)</f>
        <v>#N/A</v>
      </c>
      <c r="M166" t="e">
        <f t="shared" si="5"/>
        <v>#N/A</v>
      </c>
    </row>
    <row r="167" spans="1:13" x14ac:dyDescent="0.25">
      <c r="A167" t="str">
        <f t="shared" si="4"/>
        <v>Alaska|2008</v>
      </c>
      <c r="B167">
        <v>2008</v>
      </c>
      <c r="C167" t="s">
        <v>252</v>
      </c>
      <c r="D167" t="s">
        <v>253</v>
      </c>
      <c r="E167" t="b">
        <v>0</v>
      </c>
      <c r="F167" t="s">
        <v>1841</v>
      </c>
      <c r="G167" t="s">
        <v>1537</v>
      </c>
      <c r="H167" t="b">
        <v>0</v>
      </c>
      <c r="I167">
        <v>13197</v>
      </c>
      <c r="J167">
        <v>317723</v>
      </c>
      <c r="L167" t="e">
        <f>VLOOKUP(A167,Winners!$A$4:$G$239,7,FALSE)</f>
        <v>#N/A</v>
      </c>
      <c r="M167" t="e">
        <f t="shared" si="5"/>
        <v>#N/A</v>
      </c>
    </row>
    <row r="168" spans="1:13" x14ac:dyDescent="0.25">
      <c r="A168" t="str">
        <f t="shared" si="4"/>
        <v>Alaska|2008</v>
      </c>
      <c r="B168">
        <v>2008</v>
      </c>
      <c r="C168" t="s">
        <v>252</v>
      </c>
      <c r="D168" t="s">
        <v>253</v>
      </c>
      <c r="E168" t="b">
        <v>0</v>
      </c>
      <c r="F168" t="s">
        <v>1843</v>
      </c>
      <c r="G168" t="s">
        <v>31</v>
      </c>
      <c r="H168" t="b">
        <v>0</v>
      </c>
      <c r="I168">
        <v>2483</v>
      </c>
      <c r="J168">
        <v>317723</v>
      </c>
      <c r="L168" t="e">
        <f>VLOOKUP(A168,Winners!$A$4:$G$239,7,FALSE)</f>
        <v>#N/A</v>
      </c>
      <c r="M168" t="e">
        <f t="shared" si="5"/>
        <v>#N/A</v>
      </c>
    </row>
    <row r="169" spans="1:13" x14ac:dyDescent="0.25">
      <c r="A169" t="str">
        <f t="shared" si="4"/>
        <v>Alaska|2008</v>
      </c>
      <c r="B169">
        <v>2008</v>
      </c>
      <c r="C169" t="s">
        <v>252</v>
      </c>
      <c r="D169" t="s">
        <v>253</v>
      </c>
      <c r="E169" t="b">
        <v>0</v>
      </c>
      <c r="F169" t="s">
        <v>1844</v>
      </c>
      <c r="G169" t="s">
        <v>1845</v>
      </c>
      <c r="H169" t="b">
        <v>0</v>
      </c>
      <c r="I169">
        <v>1385</v>
      </c>
      <c r="J169">
        <v>317723</v>
      </c>
      <c r="L169" t="e">
        <f>VLOOKUP(A169,Winners!$A$4:$G$239,7,FALSE)</f>
        <v>#N/A</v>
      </c>
      <c r="M169" t="e">
        <f t="shared" si="5"/>
        <v>#N/A</v>
      </c>
    </row>
    <row r="170" spans="1:13" x14ac:dyDescent="0.25">
      <c r="A170" t="str">
        <f t="shared" si="4"/>
        <v>Alaska|2008</v>
      </c>
      <c r="B170">
        <v>2008</v>
      </c>
      <c r="C170" t="s">
        <v>252</v>
      </c>
      <c r="D170" t="s">
        <v>253</v>
      </c>
      <c r="E170" t="b">
        <v>0</v>
      </c>
      <c r="F170" t="s">
        <v>193</v>
      </c>
      <c r="G170" t="s">
        <v>193</v>
      </c>
      <c r="H170" t="b">
        <v>1</v>
      </c>
      <c r="I170">
        <v>1077</v>
      </c>
      <c r="J170">
        <v>317723</v>
      </c>
      <c r="L170" t="e">
        <f>VLOOKUP(A170,Winners!$A$4:$G$239,7,FALSE)</f>
        <v>#N/A</v>
      </c>
      <c r="M170" t="e">
        <f t="shared" si="5"/>
        <v>#N/A</v>
      </c>
    </row>
    <row r="171" spans="1:13" x14ac:dyDescent="0.25">
      <c r="A171" t="str">
        <f t="shared" si="4"/>
        <v>Arkansas|2008</v>
      </c>
      <c r="B171">
        <v>2008</v>
      </c>
      <c r="C171" t="s">
        <v>256</v>
      </c>
      <c r="D171" t="s">
        <v>257</v>
      </c>
      <c r="E171" t="b">
        <v>0</v>
      </c>
      <c r="F171" t="s">
        <v>1846</v>
      </c>
      <c r="G171" t="s">
        <v>29</v>
      </c>
      <c r="H171" t="b">
        <v>0</v>
      </c>
      <c r="I171">
        <v>804678</v>
      </c>
      <c r="J171">
        <v>1011754</v>
      </c>
      <c r="K171" t="s">
        <v>2520</v>
      </c>
      <c r="L171" t="e">
        <f>VLOOKUP(A171,Winners!$A$4:$G$239,7,FALSE)</f>
        <v>#N/A</v>
      </c>
      <c r="M171" t="e">
        <f t="shared" si="5"/>
        <v>#N/A</v>
      </c>
    </row>
    <row r="172" spans="1:13" x14ac:dyDescent="0.25">
      <c r="A172" t="str">
        <f t="shared" si="4"/>
        <v>Arkansas|2008</v>
      </c>
      <c r="B172">
        <v>2008</v>
      </c>
      <c r="C172" t="s">
        <v>256</v>
      </c>
      <c r="D172" t="s">
        <v>257</v>
      </c>
      <c r="E172" t="b">
        <v>0</v>
      </c>
      <c r="F172" t="s">
        <v>1847</v>
      </c>
      <c r="G172" t="s">
        <v>932</v>
      </c>
      <c r="H172" t="b">
        <v>0</v>
      </c>
      <c r="I172">
        <v>207076</v>
      </c>
      <c r="J172">
        <v>1011754</v>
      </c>
      <c r="L172" t="e">
        <f>VLOOKUP(A172,Winners!$A$4:$G$239,7,FALSE)</f>
        <v>#N/A</v>
      </c>
      <c r="M172" t="e">
        <f t="shared" si="5"/>
        <v>#N/A</v>
      </c>
    </row>
    <row r="173" spans="1:13" x14ac:dyDescent="0.25">
      <c r="A173" t="str">
        <f t="shared" si="4"/>
        <v>Colorado|2008</v>
      </c>
      <c r="B173">
        <v>2008</v>
      </c>
      <c r="C173" t="s">
        <v>261</v>
      </c>
      <c r="D173" t="s">
        <v>262</v>
      </c>
      <c r="E173" t="b">
        <v>0</v>
      </c>
      <c r="F173" t="s">
        <v>1851</v>
      </c>
      <c r="G173" t="s">
        <v>29</v>
      </c>
      <c r="H173" t="b">
        <v>0</v>
      </c>
      <c r="I173">
        <v>1230994</v>
      </c>
      <c r="J173">
        <v>2331621</v>
      </c>
      <c r="K173" t="s">
        <v>2520</v>
      </c>
      <c r="L173" t="e">
        <f>VLOOKUP(A173,Winners!$A$4:$G$239,7,FALSE)</f>
        <v>#N/A</v>
      </c>
      <c r="M173" t="e">
        <f t="shared" si="5"/>
        <v>#N/A</v>
      </c>
    </row>
    <row r="174" spans="1:13" x14ac:dyDescent="0.25">
      <c r="A174" t="str">
        <f t="shared" si="4"/>
        <v>Colorado|2008</v>
      </c>
      <c r="B174">
        <v>2008</v>
      </c>
      <c r="C174" t="s">
        <v>261</v>
      </c>
      <c r="D174" t="s">
        <v>262</v>
      </c>
      <c r="E174" t="b">
        <v>0</v>
      </c>
      <c r="F174" t="s">
        <v>1849</v>
      </c>
      <c r="G174" t="s">
        <v>24</v>
      </c>
      <c r="H174" t="b">
        <v>0</v>
      </c>
      <c r="I174">
        <v>990755</v>
      </c>
      <c r="J174">
        <v>2331621</v>
      </c>
      <c r="L174" t="e">
        <f>VLOOKUP(A174,Winners!$A$4:$G$239,7,FALSE)</f>
        <v>#N/A</v>
      </c>
      <c r="M174" t="e">
        <f t="shared" si="5"/>
        <v>#N/A</v>
      </c>
    </row>
    <row r="175" spans="1:13" x14ac:dyDescent="0.25">
      <c r="A175" t="str">
        <f t="shared" si="4"/>
        <v>Colorado|2008</v>
      </c>
      <c r="B175">
        <v>2008</v>
      </c>
      <c r="C175" t="s">
        <v>261</v>
      </c>
      <c r="D175" t="s">
        <v>262</v>
      </c>
      <c r="E175" t="b">
        <v>0</v>
      </c>
      <c r="F175" t="s">
        <v>1645</v>
      </c>
      <c r="G175" t="s">
        <v>1850</v>
      </c>
      <c r="H175" t="b">
        <v>0</v>
      </c>
      <c r="I175">
        <v>59733</v>
      </c>
      <c r="J175">
        <v>2331621</v>
      </c>
      <c r="L175" t="e">
        <f>VLOOKUP(A175,Winners!$A$4:$G$239,7,FALSE)</f>
        <v>#N/A</v>
      </c>
      <c r="M175" t="e">
        <f t="shared" si="5"/>
        <v>#N/A</v>
      </c>
    </row>
    <row r="176" spans="1:13" x14ac:dyDescent="0.25">
      <c r="A176" t="str">
        <f t="shared" si="4"/>
        <v>Colorado|2008</v>
      </c>
      <c r="B176">
        <v>2008</v>
      </c>
      <c r="C176" t="s">
        <v>261</v>
      </c>
      <c r="D176" t="s">
        <v>262</v>
      </c>
      <c r="E176" t="b">
        <v>0</v>
      </c>
      <c r="F176" t="s">
        <v>1848</v>
      </c>
      <c r="G176" t="s">
        <v>932</v>
      </c>
      <c r="H176" t="b">
        <v>0</v>
      </c>
      <c r="I176">
        <v>50004</v>
      </c>
      <c r="J176">
        <v>2331621</v>
      </c>
      <c r="L176" t="e">
        <f>VLOOKUP(A176,Winners!$A$4:$G$239,7,FALSE)</f>
        <v>#N/A</v>
      </c>
      <c r="M176" t="e">
        <f t="shared" si="5"/>
        <v>#N/A</v>
      </c>
    </row>
    <row r="177" spans="1:13" x14ac:dyDescent="0.25">
      <c r="A177" t="str">
        <f t="shared" si="4"/>
        <v>Colorado|2008</v>
      </c>
      <c r="B177">
        <v>2008</v>
      </c>
      <c r="C177" t="s">
        <v>261</v>
      </c>
      <c r="D177" t="s">
        <v>262</v>
      </c>
      <c r="E177" t="b">
        <v>0</v>
      </c>
      <c r="F177" t="s">
        <v>193</v>
      </c>
      <c r="G177" t="s">
        <v>193</v>
      </c>
      <c r="H177" t="b">
        <v>1</v>
      </c>
      <c r="I177">
        <v>116</v>
      </c>
      <c r="J177">
        <v>2331621</v>
      </c>
      <c r="L177" t="e">
        <f>VLOOKUP(A177,Winners!$A$4:$G$239,7,FALSE)</f>
        <v>#N/A</v>
      </c>
      <c r="M177" t="e">
        <f t="shared" si="5"/>
        <v>#N/A</v>
      </c>
    </row>
    <row r="178" spans="1:13" x14ac:dyDescent="0.25">
      <c r="A178" t="str">
        <f t="shared" si="4"/>
        <v>Colorado|2008</v>
      </c>
      <c r="B178">
        <v>2008</v>
      </c>
      <c r="C178" t="s">
        <v>261</v>
      </c>
      <c r="D178" t="s">
        <v>262</v>
      </c>
      <c r="E178" t="b">
        <v>0</v>
      </c>
      <c r="F178" t="s">
        <v>193</v>
      </c>
      <c r="G178" t="s">
        <v>193</v>
      </c>
      <c r="H178" t="b">
        <v>1</v>
      </c>
      <c r="I178">
        <v>10</v>
      </c>
      <c r="J178">
        <v>2331621</v>
      </c>
      <c r="L178" t="e">
        <f>VLOOKUP(A178,Winners!$A$4:$G$239,7,FALSE)</f>
        <v>#N/A</v>
      </c>
      <c r="M178" t="e">
        <f t="shared" si="5"/>
        <v>#N/A</v>
      </c>
    </row>
    <row r="179" spans="1:13" x14ac:dyDescent="0.25">
      <c r="A179" t="str">
        <f t="shared" si="4"/>
        <v>Colorado|2008</v>
      </c>
      <c r="B179">
        <v>2008</v>
      </c>
      <c r="C179" t="s">
        <v>261</v>
      </c>
      <c r="D179" t="s">
        <v>262</v>
      </c>
      <c r="E179" t="b">
        <v>0</v>
      </c>
      <c r="F179" t="s">
        <v>193</v>
      </c>
      <c r="G179" t="s">
        <v>193</v>
      </c>
      <c r="H179" t="b">
        <v>1</v>
      </c>
      <c r="I179">
        <v>9</v>
      </c>
      <c r="J179">
        <v>2331621</v>
      </c>
      <c r="L179" t="e">
        <f>VLOOKUP(A179,Winners!$A$4:$G$239,7,FALSE)</f>
        <v>#N/A</v>
      </c>
      <c r="M179" t="e">
        <f t="shared" si="5"/>
        <v>#N/A</v>
      </c>
    </row>
    <row r="180" spans="1:13" x14ac:dyDescent="0.25">
      <c r="A180" t="str">
        <f t="shared" si="4"/>
        <v>Delaware|2008</v>
      </c>
      <c r="B180">
        <v>2008</v>
      </c>
      <c r="C180" t="s">
        <v>48</v>
      </c>
      <c r="D180" t="s">
        <v>49</v>
      </c>
      <c r="E180" t="b">
        <v>0</v>
      </c>
      <c r="F180" t="s">
        <v>269</v>
      </c>
      <c r="G180" t="s">
        <v>29</v>
      </c>
      <c r="H180" t="b">
        <v>0</v>
      </c>
      <c r="I180">
        <v>257539</v>
      </c>
      <c r="J180">
        <v>398134</v>
      </c>
      <c r="K180" t="s">
        <v>2520</v>
      </c>
      <c r="L180" t="e">
        <f>VLOOKUP(A180,Winners!$A$4:$G$239,7,FALSE)</f>
        <v>#N/A</v>
      </c>
      <c r="M180" t="e">
        <f t="shared" si="5"/>
        <v>#N/A</v>
      </c>
    </row>
    <row r="181" spans="1:13" x14ac:dyDescent="0.25">
      <c r="A181" t="str">
        <f t="shared" si="4"/>
        <v>Delaware|2008</v>
      </c>
      <c r="B181">
        <v>2008</v>
      </c>
      <c r="C181" t="s">
        <v>48</v>
      </c>
      <c r="D181" t="s">
        <v>49</v>
      </c>
      <c r="E181" t="b">
        <v>0</v>
      </c>
      <c r="F181" t="s">
        <v>1852</v>
      </c>
      <c r="G181" t="s">
        <v>24</v>
      </c>
      <c r="H181" t="b">
        <v>0</v>
      </c>
      <c r="I181">
        <v>140595</v>
      </c>
      <c r="J181">
        <v>398134</v>
      </c>
      <c r="L181" t="e">
        <f>VLOOKUP(A181,Winners!$A$4:$G$239,7,FALSE)</f>
        <v>#N/A</v>
      </c>
      <c r="M181" t="e">
        <f t="shared" si="5"/>
        <v>#N/A</v>
      </c>
    </row>
    <row r="182" spans="1:13" x14ac:dyDescent="0.25">
      <c r="A182" t="str">
        <f t="shared" si="4"/>
        <v>Georgia|2008</v>
      </c>
      <c r="B182">
        <v>2008</v>
      </c>
      <c r="C182" t="s">
        <v>271</v>
      </c>
      <c r="D182" t="s">
        <v>272</v>
      </c>
      <c r="E182" t="b">
        <v>0</v>
      </c>
      <c r="F182" t="s">
        <v>1549</v>
      </c>
      <c r="G182" t="s">
        <v>24</v>
      </c>
      <c r="H182" t="b">
        <v>0</v>
      </c>
      <c r="I182">
        <v>1228033</v>
      </c>
      <c r="J182">
        <v>2137956</v>
      </c>
      <c r="K182" t="s">
        <v>2520</v>
      </c>
      <c r="L182" t="e">
        <f>VLOOKUP(A182,Winners!$A$4:$G$239,7,FALSE)</f>
        <v>#N/A</v>
      </c>
      <c r="M182" t="e">
        <f t="shared" si="5"/>
        <v>#N/A</v>
      </c>
    </row>
    <row r="183" spans="1:13" x14ac:dyDescent="0.25">
      <c r="A183" t="str">
        <f t="shared" si="4"/>
        <v>Georgia|2008</v>
      </c>
      <c r="B183">
        <v>2008</v>
      </c>
      <c r="C183" t="s">
        <v>271</v>
      </c>
      <c r="D183" t="s">
        <v>272</v>
      </c>
      <c r="E183" t="b">
        <v>0</v>
      </c>
      <c r="F183" t="s">
        <v>1853</v>
      </c>
      <c r="G183" t="s">
        <v>29</v>
      </c>
      <c r="H183" t="b">
        <v>0</v>
      </c>
      <c r="I183">
        <v>909923</v>
      </c>
      <c r="J183">
        <v>2137956</v>
      </c>
      <c r="L183" t="e">
        <f>VLOOKUP(A183,Winners!$A$4:$G$239,7,FALSE)</f>
        <v>#N/A</v>
      </c>
      <c r="M183" t="e">
        <f t="shared" si="5"/>
        <v>#N/A</v>
      </c>
    </row>
    <row r="184" spans="1:13" x14ac:dyDescent="0.25">
      <c r="A184" t="str">
        <f t="shared" si="4"/>
        <v>Idaho|2008</v>
      </c>
      <c r="B184">
        <v>2008</v>
      </c>
      <c r="C184" t="s">
        <v>275</v>
      </c>
      <c r="D184" t="s">
        <v>276</v>
      </c>
      <c r="E184" t="b">
        <v>0</v>
      </c>
      <c r="F184" t="s">
        <v>1855</v>
      </c>
      <c r="G184" t="s">
        <v>24</v>
      </c>
      <c r="H184" t="b">
        <v>0</v>
      </c>
      <c r="I184">
        <v>371744</v>
      </c>
      <c r="J184">
        <v>644780</v>
      </c>
      <c r="K184" t="s">
        <v>2520</v>
      </c>
      <c r="L184" t="e">
        <f>VLOOKUP(A184,Winners!$A$4:$G$239,7,FALSE)</f>
        <v>#N/A</v>
      </c>
      <c r="M184" t="e">
        <f t="shared" si="5"/>
        <v>#N/A</v>
      </c>
    </row>
    <row r="185" spans="1:13" x14ac:dyDescent="0.25">
      <c r="A185" t="str">
        <f t="shared" si="4"/>
        <v>Idaho|2008</v>
      </c>
      <c r="B185">
        <v>2008</v>
      </c>
      <c r="C185" t="s">
        <v>275</v>
      </c>
      <c r="D185" t="s">
        <v>276</v>
      </c>
      <c r="E185" t="b">
        <v>0</v>
      </c>
      <c r="F185" t="s">
        <v>1856</v>
      </c>
      <c r="G185" t="s">
        <v>29</v>
      </c>
      <c r="H185" t="b">
        <v>0</v>
      </c>
      <c r="I185">
        <v>219903</v>
      </c>
      <c r="J185">
        <v>644780</v>
      </c>
      <c r="L185" t="e">
        <f>VLOOKUP(A185,Winners!$A$4:$G$239,7,FALSE)</f>
        <v>#N/A</v>
      </c>
      <c r="M185" t="e">
        <f t="shared" si="5"/>
        <v>#N/A</v>
      </c>
    </row>
    <row r="186" spans="1:13" x14ac:dyDescent="0.25">
      <c r="A186" t="str">
        <f t="shared" si="4"/>
        <v>Idaho|2008</v>
      </c>
      <c r="B186">
        <v>2008</v>
      </c>
      <c r="C186" t="s">
        <v>275</v>
      </c>
      <c r="D186" t="s">
        <v>276</v>
      </c>
      <c r="E186" t="b">
        <v>0</v>
      </c>
      <c r="F186" t="s">
        <v>1857</v>
      </c>
      <c r="G186" t="s">
        <v>27</v>
      </c>
      <c r="H186" t="b">
        <v>0</v>
      </c>
      <c r="I186">
        <v>34510</v>
      </c>
      <c r="J186">
        <v>644780</v>
      </c>
      <c r="L186" t="e">
        <f>VLOOKUP(A186,Winners!$A$4:$G$239,7,FALSE)</f>
        <v>#N/A</v>
      </c>
      <c r="M186" t="e">
        <f t="shared" si="5"/>
        <v>#N/A</v>
      </c>
    </row>
    <row r="187" spans="1:13" x14ac:dyDescent="0.25">
      <c r="A187" t="str">
        <f t="shared" si="4"/>
        <v>Idaho|2008</v>
      </c>
      <c r="B187">
        <v>2008</v>
      </c>
      <c r="C187" t="s">
        <v>275</v>
      </c>
      <c r="D187" t="s">
        <v>276</v>
      </c>
      <c r="E187" t="b">
        <v>0</v>
      </c>
      <c r="F187" t="s">
        <v>1854</v>
      </c>
      <c r="G187" t="s">
        <v>31</v>
      </c>
      <c r="H187" t="b">
        <v>0</v>
      </c>
      <c r="I187">
        <v>9958</v>
      </c>
      <c r="J187">
        <v>644780</v>
      </c>
      <c r="L187" t="e">
        <f>VLOOKUP(A187,Winners!$A$4:$G$239,7,FALSE)</f>
        <v>#N/A</v>
      </c>
      <c r="M187" t="e">
        <f t="shared" si="5"/>
        <v>#N/A</v>
      </c>
    </row>
    <row r="188" spans="1:13" x14ac:dyDescent="0.25">
      <c r="A188" t="str">
        <f t="shared" si="4"/>
        <v>Idaho|2008</v>
      </c>
      <c r="B188">
        <v>2008</v>
      </c>
      <c r="C188" t="s">
        <v>275</v>
      </c>
      <c r="D188" t="s">
        <v>276</v>
      </c>
      <c r="E188" t="b">
        <v>0</v>
      </c>
      <c r="F188" t="s">
        <v>1858</v>
      </c>
      <c r="G188" t="s">
        <v>27</v>
      </c>
      <c r="H188" t="b">
        <v>0</v>
      </c>
      <c r="I188">
        <v>8662</v>
      </c>
      <c r="J188">
        <v>644780</v>
      </c>
      <c r="L188" t="e">
        <f>VLOOKUP(A188,Winners!$A$4:$G$239,7,FALSE)</f>
        <v>#N/A</v>
      </c>
      <c r="M188" t="e">
        <f t="shared" si="5"/>
        <v>#N/A</v>
      </c>
    </row>
    <row r="189" spans="1:13" x14ac:dyDescent="0.25">
      <c r="A189" t="str">
        <f t="shared" si="4"/>
        <v>Idaho|2008</v>
      </c>
      <c r="B189">
        <v>2008</v>
      </c>
      <c r="C189" t="s">
        <v>275</v>
      </c>
      <c r="D189" t="s">
        <v>276</v>
      </c>
      <c r="E189" t="b">
        <v>0</v>
      </c>
      <c r="F189" t="s">
        <v>193</v>
      </c>
      <c r="G189" t="s">
        <v>193</v>
      </c>
      <c r="H189" t="b">
        <v>1</v>
      </c>
      <c r="I189">
        <v>3</v>
      </c>
      <c r="J189">
        <v>644780</v>
      </c>
      <c r="L189" t="e">
        <f>VLOOKUP(A189,Winners!$A$4:$G$239,7,FALSE)</f>
        <v>#N/A</v>
      </c>
      <c r="M189" t="e">
        <f t="shared" si="5"/>
        <v>#N/A</v>
      </c>
    </row>
    <row r="190" spans="1:13" x14ac:dyDescent="0.25">
      <c r="A190" t="str">
        <f t="shared" si="4"/>
        <v>Illinois|2008</v>
      </c>
      <c r="B190">
        <v>2008</v>
      </c>
      <c r="C190" t="s">
        <v>279</v>
      </c>
      <c r="D190" t="s">
        <v>280</v>
      </c>
      <c r="E190" t="b">
        <v>0</v>
      </c>
      <c r="F190" t="s">
        <v>1196</v>
      </c>
      <c r="G190" t="s">
        <v>29</v>
      </c>
      <c r="H190" t="b">
        <v>0</v>
      </c>
      <c r="I190">
        <v>3615844</v>
      </c>
      <c r="J190">
        <v>5329884</v>
      </c>
      <c r="K190" t="s">
        <v>2520</v>
      </c>
      <c r="L190" t="e">
        <f>VLOOKUP(A190,Winners!$A$4:$G$239,7,FALSE)</f>
        <v>#N/A</v>
      </c>
      <c r="M190" t="e">
        <f t="shared" si="5"/>
        <v>#N/A</v>
      </c>
    </row>
    <row r="191" spans="1:13" x14ac:dyDescent="0.25">
      <c r="A191" t="str">
        <f t="shared" si="4"/>
        <v>Illinois|2008</v>
      </c>
      <c r="B191">
        <v>2008</v>
      </c>
      <c r="C191" t="s">
        <v>279</v>
      </c>
      <c r="D191" t="s">
        <v>280</v>
      </c>
      <c r="E191" t="b">
        <v>0</v>
      </c>
      <c r="F191" t="s">
        <v>1859</v>
      </c>
      <c r="G191" t="s">
        <v>24</v>
      </c>
      <c r="H191" t="b">
        <v>0</v>
      </c>
      <c r="I191">
        <v>1520621</v>
      </c>
      <c r="J191">
        <v>5329884</v>
      </c>
      <c r="L191" t="e">
        <f>VLOOKUP(A191,Winners!$A$4:$G$239,7,FALSE)</f>
        <v>#N/A</v>
      </c>
      <c r="M191" t="e">
        <f t="shared" si="5"/>
        <v>#N/A</v>
      </c>
    </row>
    <row r="192" spans="1:13" x14ac:dyDescent="0.25">
      <c r="A192" t="str">
        <f t="shared" si="4"/>
        <v>Illinois|2008</v>
      </c>
      <c r="B192">
        <v>2008</v>
      </c>
      <c r="C192" t="s">
        <v>279</v>
      </c>
      <c r="D192" t="s">
        <v>280</v>
      </c>
      <c r="E192" t="b">
        <v>0</v>
      </c>
      <c r="F192" t="s">
        <v>1861</v>
      </c>
      <c r="G192" t="s">
        <v>932</v>
      </c>
      <c r="H192" t="b">
        <v>0</v>
      </c>
      <c r="I192">
        <v>119135</v>
      </c>
      <c r="J192">
        <v>5329884</v>
      </c>
      <c r="L192" t="e">
        <f>VLOOKUP(A192,Winners!$A$4:$G$239,7,FALSE)</f>
        <v>#N/A</v>
      </c>
      <c r="M192" t="e">
        <f t="shared" si="5"/>
        <v>#N/A</v>
      </c>
    </row>
    <row r="193" spans="1:13" x14ac:dyDescent="0.25">
      <c r="A193" t="str">
        <f t="shared" si="4"/>
        <v>Illinois|2008</v>
      </c>
      <c r="B193">
        <v>2008</v>
      </c>
      <c r="C193" t="s">
        <v>279</v>
      </c>
      <c r="D193" t="s">
        <v>280</v>
      </c>
      <c r="E193" t="b">
        <v>0</v>
      </c>
      <c r="F193" t="s">
        <v>1862</v>
      </c>
      <c r="G193" t="s">
        <v>31</v>
      </c>
      <c r="H193" t="b">
        <v>0</v>
      </c>
      <c r="I193">
        <v>50224</v>
      </c>
      <c r="J193">
        <v>5329884</v>
      </c>
      <c r="L193" t="e">
        <f>VLOOKUP(A193,Winners!$A$4:$G$239,7,FALSE)</f>
        <v>#N/A</v>
      </c>
      <c r="M193" t="e">
        <f t="shared" si="5"/>
        <v>#N/A</v>
      </c>
    </row>
    <row r="194" spans="1:13" x14ac:dyDescent="0.25">
      <c r="A194" t="str">
        <f t="shared" si="4"/>
        <v>Illinois|2008</v>
      </c>
      <c r="B194">
        <v>2008</v>
      </c>
      <c r="C194" t="s">
        <v>279</v>
      </c>
      <c r="D194" t="s">
        <v>280</v>
      </c>
      <c r="E194" t="b">
        <v>0</v>
      </c>
      <c r="F194" t="s">
        <v>1860</v>
      </c>
      <c r="G194" t="s">
        <v>182</v>
      </c>
      <c r="H194" t="b">
        <v>0</v>
      </c>
      <c r="I194">
        <v>24059</v>
      </c>
      <c r="J194">
        <v>5329884</v>
      </c>
      <c r="L194" t="e">
        <f>VLOOKUP(A194,Winners!$A$4:$G$239,7,FALSE)</f>
        <v>#N/A</v>
      </c>
      <c r="M194" t="e">
        <f t="shared" si="5"/>
        <v>#N/A</v>
      </c>
    </row>
    <row r="195" spans="1:13" x14ac:dyDescent="0.25">
      <c r="A195" t="str">
        <f t="shared" ref="A195:A258" si="6">CONCATENATE(C195,"|",B195)</f>
        <v>Illinois|2008</v>
      </c>
      <c r="B195">
        <v>2008</v>
      </c>
      <c r="C195" t="s">
        <v>279</v>
      </c>
      <c r="D195" t="s">
        <v>280</v>
      </c>
      <c r="E195" t="b">
        <v>0</v>
      </c>
      <c r="F195" t="s">
        <v>193</v>
      </c>
      <c r="G195" t="s">
        <v>193</v>
      </c>
      <c r="H195" t="b">
        <v>1</v>
      </c>
      <c r="I195">
        <v>1</v>
      </c>
      <c r="J195">
        <v>5329884</v>
      </c>
      <c r="L195" t="e">
        <f>VLOOKUP(A195,Winners!$A$4:$G$239,7,FALSE)</f>
        <v>#N/A</v>
      </c>
      <c r="M195" t="e">
        <f t="shared" ref="M195:M258" si="7">IF(F195=L195,"Incumbent","")</f>
        <v>#N/A</v>
      </c>
    </row>
    <row r="196" spans="1:13" x14ac:dyDescent="0.25">
      <c r="A196" t="str">
        <f t="shared" si="6"/>
        <v>Iowa|2008</v>
      </c>
      <c r="B196">
        <v>2008</v>
      </c>
      <c r="C196" t="s">
        <v>286</v>
      </c>
      <c r="D196" t="s">
        <v>287</v>
      </c>
      <c r="E196" t="b">
        <v>0</v>
      </c>
      <c r="F196" t="s">
        <v>639</v>
      </c>
      <c r="G196" t="s">
        <v>29</v>
      </c>
      <c r="H196" t="b">
        <v>0</v>
      </c>
      <c r="I196">
        <v>941665</v>
      </c>
      <c r="J196">
        <v>1502918</v>
      </c>
      <c r="K196" t="s">
        <v>2520</v>
      </c>
      <c r="L196" t="e">
        <f>VLOOKUP(A196,Winners!$A$4:$G$239,7,FALSE)</f>
        <v>#N/A</v>
      </c>
      <c r="M196" t="e">
        <f t="shared" si="7"/>
        <v>#N/A</v>
      </c>
    </row>
    <row r="197" spans="1:13" x14ac:dyDescent="0.25">
      <c r="A197" t="str">
        <f t="shared" si="6"/>
        <v>Iowa|2008</v>
      </c>
      <c r="B197">
        <v>2008</v>
      </c>
      <c r="C197" t="s">
        <v>286</v>
      </c>
      <c r="D197" t="s">
        <v>287</v>
      </c>
      <c r="E197" t="b">
        <v>0</v>
      </c>
      <c r="F197" t="s">
        <v>1863</v>
      </c>
      <c r="G197" t="s">
        <v>24</v>
      </c>
      <c r="H197" t="b">
        <v>0</v>
      </c>
      <c r="I197">
        <v>560006</v>
      </c>
      <c r="J197">
        <v>1502918</v>
      </c>
      <c r="L197" t="e">
        <f>VLOOKUP(A197,Winners!$A$4:$G$239,7,FALSE)</f>
        <v>#N/A</v>
      </c>
      <c r="M197" t="e">
        <f t="shared" si="7"/>
        <v>#N/A</v>
      </c>
    </row>
    <row r="198" spans="1:13" x14ac:dyDescent="0.25">
      <c r="A198" t="str">
        <f t="shared" si="6"/>
        <v>Iowa|2008</v>
      </c>
      <c r="B198">
        <v>2008</v>
      </c>
      <c r="C198" t="s">
        <v>286</v>
      </c>
      <c r="D198" t="s">
        <v>287</v>
      </c>
      <c r="E198" t="b">
        <v>0</v>
      </c>
      <c r="F198" t="s">
        <v>193</v>
      </c>
      <c r="G198" t="s">
        <v>193</v>
      </c>
      <c r="H198" t="b">
        <v>1</v>
      </c>
      <c r="I198">
        <v>1247</v>
      </c>
      <c r="J198">
        <v>1502918</v>
      </c>
      <c r="L198" t="e">
        <f>VLOOKUP(A198,Winners!$A$4:$G$239,7,FALSE)</f>
        <v>#N/A</v>
      </c>
      <c r="M198" t="e">
        <f t="shared" si="7"/>
        <v>#N/A</v>
      </c>
    </row>
    <row r="199" spans="1:13" x14ac:dyDescent="0.25">
      <c r="A199" t="str">
        <f t="shared" si="6"/>
        <v>Kansas|2008</v>
      </c>
      <c r="B199">
        <v>2008</v>
      </c>
      <c r="C199" t="s">
        <v>292</v>
      </c>
      <c r="D199" t="s">
        <v>293</v>
      </c>
      <c r="E199" t="b">
        <v>0</v>
      </c>
      <c r="F199" t="s">
        <v>1203</v>
      </c>
      <c r="G199" t="s">
        <v>24</v>
      </c>
      <c r="H199" t="b">
        <v>0</v>
      </c>
      <c r="I199">
        <v>727121</v>
      </c>
      <c r="J199">
        <v>1210690</v>
      </c>
      <c r="K199" t="s">
        <v>2520</v>
      </c>
      <c r="L199" t="e">
        <f>VLOOKUP(A199,Winners!$A$4:$G$239,7,FALSE)</f>
        <v>#N/A</v>
      </c>
      <c r="M199" t="e">
        <f t="shared" si="7"/>
        <v>#N/A</v>
      </c>
    </row>
    <row r="200" spans="1:13" x14ac:dyDescent="0.25">
      <c r="A200" t="str">
        <f t="shared" si="6"/>
        <v>Kansas|2008</v>
      </c>
      <c r="B200">
        <v>2008</v>
      </c>
      <c r="C200" t="s">
        <v>292</v>
      </c>
      <c r="D200" t="s">
        <v>293</v>
      </c>
      <c r="E200" t="b">
        <v>0</v>
      </c>
      <c r="F200" t="s">
        <v>1865</v>
      </c>
      <c r="G200" t="s">
        <v>29</v>
      </c>
      <c r="H200" t="b">
        <v>0</v>
      </c>
      <c r="I200">
        <v>441399</v>
      </c>
      <c r="J200">
        <v>1210690</v>
      </c>
      <c r="L200" t="e">
        <f>VLOOKUP(A200,Winners!$A$4:$G$239,7,FALSE)</f>
        <v>#N/A</v>
      </c>
      <c r="M200" t="e">
        <f t="shared" si="7"/>
        <v>#N/A</v>
      </c>
    </row>
    <row r="201" spans="1:13" x14ac:dyDescent="0.25">
      <c r="A201" t="str">
        <f t="shared" si="6"/>
        <v>Kansas|2008</v>
      </c>
      <c r="B201">
        <v>2008</v>
      </c>
      <c r="C201" t="s">
        <v>292</v>
      </c>
      <c r="D201" t="s">
        <v>293</v>
      </c>
      <c r="E201" t="b">
        <v>0</v>
      </c>
      <c r="F201" t="s">
        <v>1864</v>
      </c>
      <c r="G201" t="s">
        <v>31</v>
      </c>
      <c r="H201" t="b">
        <v>0</v>
      </c>
      <c r="I201">
        <v>25727</v>
      </c>
      <c r="J201">
        <v>1210690</v>
      </c>
      <c r="L201" t="e">
        <f>VLOOKUP(A201,Winners!$A$4:$G$239,7,FALSE)</f>
        <v>#N/A</v>
      </c>
      <c r="M201" t="e">
        <f t="shared" si="7"/>
        <v>#N/A</v>
      </c>
    </row>
    <row r="202" spans="1:13" x14ac:dyDescent="0.25">
      <c r="A202" t="str">
        <f t="shared" si="6"/>
        <v>Kansas|2008</v>
      </c>
      <c r="B202">
        <v>2008</v>
      </c>
      <c r="C202" t="s">
        <v>292</v>
      </c>
      <c r="D202" t="s">
        <v>293</v>
      </c>
      <c r="E202" t="b">
        <v>0</v>
      </c>
      <c r="F202" t="s">
        <v>1866</v>
      </c>
      <c r="G202" t="s">
        <v>1192</v>
      </c>
      <c r="H202" t="b">
        <v>0</v>
      </c>
      <c r="I202">
        <v>16443</v>
      </c>
      <c r="J202">
        <v>1210690</v>
      </c>
      <c r="L202" t="e">
        <f>VLOOKUP(A202,Winners!$A$4:$G$239,7,FALSE)</f>
        <v>#N/A</v>
      </c>
      <c r="M202" t="e">
        <f t="shared" si="7"/>
        <v>#N/A</v>
      </c>
    </row>
    <row r="203" spans="1:13" x14ac:dyDescent="0.25">
      <c r="A203" t="str">
        <f t="shared" si="6"/>
        <v>Kentucky|2008</v>
      </c>
      <c r="B203">
        <v>2008</v>
      </c>
      <c r="C203" t="s">
        <v>298</v>
      </c>
      <c r="D203" t="s">
        <v>299</v>
      </c>
      <c r="E203" t="b">
        <v>0</v>
      </c>
      <c r="F203" t="s">
        <v>646</v>
      </c>
      <c r="G203" t="s">
        <v>24</v>
      </c>
      <c r="H203" t="b">
        <v>0</v>
      </c>
      <c r="I203">
        <v>953816</v>
      </c>
      <c r="J203">
        <v>1800821</v>
      </c>
      <c r="K203" t="s">
        <v>2520</v>
      </c>
      <c r="L203" t="e">
        <f>VLOOKUP(A203,Winners!$A$4:$G$239,7,FALSE)</f>
        <v>#N/A</v>
      </c>
      <c r="M203" t="e">
        <f t="shared" si="7"/>
        <v>#N/A</v>
      </c>
    </row>
    <row r="204" spans="1:13" x14ac:dyDescent="0.25">
      <c r="A204" t="str">
        <f t="shared" si="6"/>
        <v>Kentucky|2008</v>
      </c>
      <c r="B204">
        <v>2008</v>
      </c>
      <c r="C204" t="s">
        <v>298</v>
      </c>
      <c r="D204" t="s">
        <v>299</v>
      </c>
      <c r="E204" t="b">
        <v>0</v>
      </c>
      <c r="F204" t="s">
        <v>1867</v>
      </c>
      <c r="G204" t="s">
        <v>29</v>
      </c>
      <c r="H204" t="b">
        <v>0</v>
      </c>
      <c r="I204">
        <v>847005</v>
      </c>
      <c r="J204">
        <v>1800821</v>
      </c>
      <c r="L204" t="e">
        <f>VLOOKUP(A204,Winners!$A$4:$G$239,7,FALSE)</f>
        <v>#N/A</v>
      </c>
      <c r="M204" t="e">
        <f t="shared" si="7"/>
        <v>#N/A</v>
      </c>
    </row>
    <row r="205" spans="1:13" x14ac:dyDescent="0.25">
      <c r="A205" t="str">
        <f t="shared" si="6"/>
        <v>Louisiana|2008</v>
      </c>
      <c r="B205">
        <v>2008</v>
      </c>
      <c r="C205" t="s">
        <v>303</v>
      </c>
      <c r="D205" t="s">
        <v>304</v>
      </c>
      <c r="E205" t="b">
        <v>0</v>
      </c>
      <c r="F205" t="s">
        <v>1213</v>
      </c>
      <c r="G205" t="s">
        <v>29</v>
      </c>
      <c r="H205" t="b">
        <v>0</v>
      </c>
      <c r="I205">
        <v>988298</v>
      </c>
      <c r="J205">
        <v>1896574</v>
      </c>
      <c r="K205" t="s">
        <v>2520</v>
      </c>
      <c r="L205" t="e">
        <f>VLOOKUP(A205,Winners!$A$4:$G$239,7,FALSE)</f>
        <v>#N/A</v>
      </c>
      <c r="M205" t="e">
        <f t="shared" si="7"/>
        <v>#N/A</v>
      </c>
    </row>
    <row r="206" spans="1:13" x14ac:dyDescent="0.25">
      <c r="A206" t="str">
        <f t="shared" si="6"/>
        <v>Louisiana|2008</v>
      </c>
      <c r="B206">
        <v>2008</v>
      </c>
      <c r="C206" t="s">
        <v>303</v>
      </c>
      <c r="D206" t="s">
        <v>304</v>
      </c>
      <c r="E206" t="b">
        <v>0</v>
      </c>
      <c r="F206" t="s">
        <v>1675</v>
      </c>
      <c r="G206" t="s">
        <v>24</v>
      </c>
      <c r="H206" t="b">
        <v>0</v>
      </c>
      <c r="I206">
        <v>867177</v>
      </c>
      <c r="J206">
        <v>1896574</v>
      </c>
      <c r="L206" t="e">
        <f>VLOOKUP(A206,Winners!$A$4:$G$239,7,FALSE)</f>
        <v>#N/A</v>
      </c>
      <c r="M206" t="e">
        <f t="shared" si="7"/>
        <v>#N/A</v>
      </c>
    </row>
    <row r="207" spans="1:13" x14ac:dyDescent="0.25">
      <c r="A207" t="str">
        <f t="shared" si="6"/>
        <v>Louisiana|2008</v>
      </c>
      <c r="B207">
        <v>2008</v>
      </c>
      <c r="C207" t="s">
        <v>303</v>
      </c>
      <c r="D207" t="s">
        <v>304</v>
      </c>
      <c r="E207" t="b">
        <v>0</v>
      </c>
      <c r="F207" t="s">
        <v>1869</v>
      </c>
      <c r="G207" t="s">
        <v>31</v>
      </c>
      <c r="H207" t="b">
        <v>0</v>
      </c>
      <c r="I207">
        <v>18590</v>
      </c>
      <c r="J207">
        <v>1896574</v>
      </c>
      <c r="L207" t="e">
        <f>VLOOKUP(A207,Winners!$A$4:$G$239,7,FALSE)</f>
        <v>#N/A</v>
      </c>
      <c r="M207" t="e">
        <f t="shared" si="7"/>
        <v>#N/A</v>
      </c>
    </row>
    <row r="208" spans="1:13" x14ac:dyDescent="0.25">
      <c r="A208" t="str">
        <f t="shared" si="6"/>
        <v>Louisiana|2008</v>
      </c>
      <c r="B208">
        <v>2008</v>
      </c>
      <c r="C208" t="s">
        <v>303</v>
      </c>
      <c r="D208" t="s">
        <v>304</v>
      </c>
      <c r="E208" t="b">
        <v>0</v>
      </c>
      <c r="F208" t="s">
        <v>1868</v>
      </c>
      <c r="G208" t="s">
        <v>1845</v>
      </c>
      <c r="H208" t="b">
        <v>0</v>
      </c>
      <c r="I208">
        <v>13729</v>
      </c>
      <c r="J208">
        <v>1896574</v>
      </c>
      <c r="L208" t="e">
        <f>VLOOKUP(A208,Winners!$A$4:$G$239,7,FALSE)</f>
        <v>#N/A</v>
      </c>
      <c r="M208" t="e">
        <f t="shared" si="7"/>
        <v>#N/A</v>
      </c>
    </row>
    <row r="209" spans="1:13" x14ac:dyDescent="0.25">
      <c r="A209" t="str">
        <f t="shared" si="6"/>
        <v>Louisiana|2008</v>
      </c>
      <c r="B209">
        <v>2008</v>
      </c>
      <c r="C209" t="s">
        <v>303</v>
      </c>
      <c r="D209" t="s">
        <v>304</v>
      </c>
      <c r="E209" t="b">
        <v>0</v>
      </c>
      <c r="F209" t="s">
        <v>1870</v>
      </c>
      <c r="G209" t="s">
        <v>1341</v>
      </c>
      <c r="H209" t="b">
        <v>0</v>
      </c>
      <c r="I209">
        <v>8780</v>
      </c>
      <c r="J209">
        <v>1896574</v>
      </c>
      <c r="L209" t="e">
        <f>VLOOKUP(A209,Winners!$A$4:$G$239,7,FALSE)</f>
        <v>#N/A</v>
      </c>
      <c r="M209" t="e">
        <f t="shared" si="7"/>
        <v>#N/A</v>
      </c>
    </row>
    <row r="210" spans="1:13" x14ac:dyDescent="0.25">
      <c r="A210" t="str">
        <f t="shared" si="6"/>
        <v>Maine|2008</v>
      </c>
      <c r="B210">
        <v>2008</v>
      </c>
      <c r="C210" t="s">
        <v>76</v>
      </c>
      <c r="D210" t="s">
        <v>77</v>
      </c>
      <c r="E210" t="b">
        <v>0</v>
      </c>
      <c r="F210" t="s">
        <v>1217</v>
      </c>
      <c r="G210" t="s">
        <v>24</v>
      </c>
      <c r="H210" t="b">
        <v>0</v>
      </c>
      <c r="I210">
        <v>444300</v>
      </c>
      <c r="J210">
        <v>724430</v>
      </c>
      <c r="K210" t="s">
        <v>2520</v>
      </c>
      <c r="L210" t="e">
        <f>VLOOKUP(A210,Winners!$A$4:$G$239,7,FALSE)</f>
        <v>#N/A</v>
      </c>
      <c r="M210" t="e">
        <f t="shared" si="7"/>
        <v>#N/A</v>
      </c>
    </row>
    <row r="211" spans="1:13" x14ac:dyDescent="0.25">
      <c r="A211" t="str">
        <f t="shared" si="6"/>
        <v>Maine|2008</v>
      </c>
      <c r="B211">
        <v>2008</v>
      </c>
      <c r="C211" t="s">
        <v>76</v>
      </c>
      <c r="D211" t="s">
        <v>77</v>
      </c>
      <c r="E211" t="b">
        <v>0</v>
      </c>
      <c r="F211" t="s">
        <v>1871</v>
      </c>
      <c r="G211" t="s">
        <v>29</v>
      </c>
      <c r="H211" t="b">
        <v>0</v>
      </c>
      <c r="I211">
        <v>279510</v>
      </c>
      <c r="J211">
        <v>724430</v>
      </c>
      <c r="L211" t="e">
        <f>VLOOKUP(A211,Winners!$A$4:$G$239,7,FALSE)</f>
        <v>#N/A</v>
      </c>
      <c r="M211" t="e">
        <f t="shared" si="7"/>
        <v>#N/A</v>
      </c>
    </row>
    <row r="212" spans="1:13" x14ac:dyDescent="0.25">
      <c r="A212" t="str">
        <f t="shared" si="6"/>
        <v>Maine|2008</v>
      </c>
      <c r="B212">
        <v>2008</v>
      </c>
      <c r="C212" t="s">
        <v>76</v>
      </c>
      <c r="D212" t="s">
        <v>77</v>
      </c>
      <c r="E212" t="b">
        <v>0</v>
      </c>
      <c r="F212" t="s">
        <v>1341</v>
      </c>
      <c r="H212" t="b">
        <v>0</v>
      </c>
      <c r="I212">
        <v>620</v>
      </c>
      <c r="J212">
        <v>724430</v>
      </c>
      <c r="L212" t="e">
        <f>VLOOKUP(A212,Winners!$A$4:$G$239,7,FALSE)</f>
        <v>#N/A</v>
      </c>
      <c r="M212" t="e">
        <f t="shared" si="7"/>
        <v>#N/A</v>
      </c>
    </row>
    <row r="213" spans="1:13" x14ac:dyDescent="0.25">
      <c r="A213" t="str">
        <f t="shared" si="6"/>
        <v>Massachusetts|2008</v>
      </c>
      <c r="B213">
        <v>2008</v>
      </c>
      <c r="C213" t="s">
        <v>85</v>
      </c>
      <c r="D213" t="s">
        <v>86</v>
      </c>
      <c r="E213" t="b">
        <v>0</v>
      </c>
      <c r="F213" t="s">
        <v>651</v>
      </c>
      <c r="G213" t="s">
        <v>29</v>
      </c>
      <c r="H213" t="b">
        <v>0</v>
      </c>
      <c r="I213">
        <v>1971974</v>
      </c>
      <c r="J213">
        <v>3102995</v>
      </c>
      <c r="K213" t="s">
        <v>2520</v>
      </c>
      <c r="L213" t="e">
        <f>VLOOKUP(A213,Winners!$A$4:$G$239,7,FALSE)</f>
        <v>#N/A</v>
      </c>
      <c r="M213" t="e">
        <f t="shared" si="7"/>
        <v>#N/A</v>
      </c>
    </row>
    <row r="214" spans="1:13" x14ac:dyDescent="0.25">
      <c r="A214" t="str">
        <f t="shared" si="6"/>
        <v>Massachusetts|2008</v>
      </c>
      <c r="B214">
        <v>2008</v>
      </c>
      <c r="C214" t="s">
        <v>85</v>
      </c>
      <c r="D214" t="s">
        <v>86</v>
      </c>
      <c r="E214" t="b">
        <v>0</v>
      </c>
      <c r="F214" t="s">
        <v>1873</v>
      </c>
      <c r="G214" t="s">
        <v>24</v>
      </c>
      <c r="H214" t="b">
        <v>0</v>
      </c>
      <c r="I214">
        <v>926044</v>
      </c>
      <c r="J214">
        <v>3102995</v>
      </c>
      <c r="L214" t="e">
        <f>VLOOKUP(A214,Winners!$A$4:$G$239,7,FALSE)</f>
        <v>#N/A</v>
      </c>
      <c r="M214" t="e">
        <f t="shared" si="7"/>
        <v>#N/A</v>
      </c>
    </row>
    <row r="215" spans="1:13" x14ac:dyDescent="0.25">
      <c r="A215" t="str">
        <f t="shared" si="6"/>
        <v>Massachusetts|2008</v>
      </c>
      <c r="B215">
        <v>2008</v>
      </c>
      <c r="C215" t="s">
        <v>85</v>
      </c>
      <c r="D215" t="s">
        <v>86</v>
      </c>
      <c r="E215" t="b">
        <v>0</v>
      </c>
      <c r="F215" t="s">
        <v>990</v>
      </c>
      <c r="H215" t="b">
        <v>0</v>
      </c>
      <c r="I215">
        <v>108748</v>
      </c>
      <c r="J215">
        <v>3102995</v>
      </c>
      <c r="L215" t="e">
        <f>VLOOKUP(A215,Winners!$A$4:$G$239,7,FALSE)</f>
        <v>#N/A</v>
      </c>
      <c r="M215" t="e">
        <f t="shared" si="7"/>
        <v>#N/A</v>
      </c>
    </row>
    <row r="216" spans="1:13" x14ac:dyDescent="0.25">
      <c r="A216" t="str">
        <f t="shared" si="6"/>
        <v>Massachusetts|2008</v>
      </c>
      <c r="B216">
        <v>2008</v>
      </c>
      <c r="C216" t="s">
        <v>85</v>
      </c>
      <c r="D216" t="s">
        <v>86</v>
      </c>
      <c r="E216" t="b">
        <v>0</v>
      </c>
      <c r="F216" t="s">
        <v>1872</v>
      </c>
      <c r="G216" t="s">
        <v>31</v>
      </c>
      <c r="H216" t="b">
        <v>0</v>
      </c>
      <c r="I216">
        <v>93713</v>
      </c>
      <c r="J216">
        <v>3102995</v>
      </c>
      <c r="L216" t="e">
        <f>VLOOKUP(A216,Winners!$A$4:$G$239,7,FALSE)</f>
        <v>#N/A</v>
      </c>
      <c r="M216" t="e">
        <f t="shared" si="7"/>
        <v>#N/A</v>
      </c>
    </row>
    <row r="217" spans="1:13" x14ac:dyDescent="0.25">
      <c r="A217" t="str">
        <f t="shared" si="6"/>
        <v>Massachusetts|2008</v>
      </c>
      <c r="B217">
        <v>2008</v>
      </c>
      <c r="C217" t="s">
        <v>85</v>
      </c>
      <c r="D217" t="s">
        <v>86</v>
      </c>
      <c r="E217" t="b">
        <v>0</v>
      </c>
      <c r="F217" t="s">
        <v>134</v>
      </c>
      <c r="H217" t="b">
        <v>0</v>
      </c>
      <c r="I217">
        <v>2516</v>
      </c>
      <c r="J217">
        <v>3102995</v>
      </c>
      <c r="L217" t="e">
        <f>VLOOKUP(A217,Winners!$A$4:$G$239,7,FALSE)</f>
        <v>#N/A</v>
      </c>
      <c r="M217" t="e">
        <f t="shared" si="7"/>
        <v>#N/A</v>
      </c>
    </row>
    <row r="218" spans="1:13" x14ac:dyDescent="0.25">
      <c r="A218" t="str">
        <f t="shared" si="6"/>
        <v>Michigan|2008</v>
      </c>
      <c r="B218">
        <v>2008</v>
      </c>
      <c r="C218" t="s">
        <v>92</v>
      </c>
      <c r="D218" t="s">
        <v>93</v>
      </c>
      <c r="E218" t="b">
        <v>0</v>
      </c>
      <c r="F218" t="s">
        <v>313</v>
      </c>
      <c r="G218" t="s">
        <v>29</v>
      </c>
      <c r="H218" t="b">
        <v>0</v>
      </c>
      <c r="I218">
        <v>3038386</v>
      </c>
      <c r="J218">
        <v>4848620</v>
      </c>
      <c r="K218" t="s">
        <v>2520</v>
      </c>
      <c r="L218" t="e">
        <f>VLOOKUP(A218,Winners!$A$4:$G$239,7,FALSE)</f>
        <v>#N/A</v>
      </c>
      <c r="M218" t="e">
        <f t="shared" si="7"/>
        <v>#N/A</v>
      </c>
    </row>
    <row r="219" spans="1:13" x14ac:dyDescent="0.25">
      <c r="A219" t="str">
        <f t="shared" si="6"/>
        <v>Michigan|2008</v>
      </c>
      <c r="B219">
        <v>2008</v>
      </c>
      <c r="C219" t="s">
        <v>92</v>
      </c>
      <c r="D219" t="s">
        <v>93</v>
      </c>
      <c r="E219" t="b">
        <v>0</v>
      </c>
      <c r="F219" t="s">
        <v>1874</v>
      </c>
      <c r="G219" t="s">
        <v>24</v>
      </c>
      <c r="H219" t="b">
        <v>0</v>
      </c>
      <c r="I219">
        <v>1641070</v>
      </c>
      <c r="J219">
        <v>4848620</v>
      </c>
      <c r="L219" t="e">
        <f>VLOOKUP(A219,Winners!$A$4:$G$239,7,FALSE)</f>
        <v>#N/A</v>
      </c>
      <c r="M219" t="e">
        <f t="shared" si="7"/>
        <v>#N/A</v>
      </c>
    </row>
    <row r="220" spans="1:13" x14ac:dyDescent="0.25">
      <c r="A220" t="str">
        <f t="shared" si="6"/>
        <v>Michigan|2008</v>
      </c>
      <c r="B220">
        <v>2008</v>
      </c>
      <c r="C220" t="s">
        <v>92</v>
      </c>
      <c r="D220" t="s">
        <v>93</v>
      </c>
      <c r="E220" t="b">
        <v>0</v>
      </c>
      <c r="F220" t="s">
        <v>1876</v>
      </c>
      <c r="G220" t="s">
        <v>31</v>
      </c>
      <c r="H220" t="b">
        <v>0</v>
      </c>
      <c r="I220">
        <v>76347</v>
      </c>
      <c r="J220">
        <v>4848620</v>
      </c>
      <c r="L220" t="e">
        <f>VLOOKUP(A220,Winners!$A$4:$G$239,7,FALSE)</f>
        <v>#N/A</v>
      </c>
      <c r="M220" t="e">
        <f t="shared" si="7"/>
        <v>#N/A</v>
      </c>
    </row>
    <row r="221" spans="1:13" x14ac:dyDescent="0.25">
      <c r="A221" t="str">
        <f t="shared" si="6"/>
        <v>Michigan|2008</v>
      </c>
      <c r="B221">
        <v>2008</v>
      </c>
      <c r="C221" t="s">
        <v>92</v>
      </c>
      <c r="D221" t="s">
        <v>93</v>
      </c>
      <c r="E221" t="b">
        <v>0</v>
      </c>
      <c r="F221" t="s">
        <v>1875</v>
      </c>
      <c r="G221" t="s">
        <v>932</v>
      </c>
      <c r="H221" t="b">
        <v>0</v>
      </c>
      <c r="I221">
        <v>43440</v>
      </c>
      <c r="J221">
        <v>4848620</v>
      </c>
      <c r="L221" t="e">
        <f>VLOOKUP(A221,Winners!$A$4:$G$239,7,FALSE)</f>
        <v>#N/A</v>
      </c>
      <c r="M221" t="e">
        <f t="shared" si="7"/>
        <v>#N/A</v>
      </c>
    </row>
    <row r="222" spans="1:13" x14ac:dyDescent="0.25">
      <c r="A222" t="str">
        <f t="shared" si="6"/>
        <v>Michigan|2008</v>
      </c>
      <c r="B222">
        <v>2008</v>
      </c>
      <c r="C222" t="s">
        <v>92</v>
      </c>
      <c r="D222" t="s">
        <v>93</v>
      </c>
      <c r="E222" t="b">
        <v>0</v>
      </c>
      <c r="F222" t="s">
        <v>1877</v>
      </c>
      <c r="G222" t="s">
        <v>1193</v>
      </c>
      <c r="H222" t="b">
        <v>0</v>
      </c>
      <c r="I222">
        <v>30827</v>
      </c>
      <c r="J222">
        <v>4848620</v>
      </c>
      <c r="L222" t="e">
        <f>VLOOKUP(A222,Winners!$A$4:$G$239,7,FALSE)</f>
        <v>#N/A</v>
      </c>
      <c r="M222" t="e">
        <f t="shared" si="7"/>
        <v>#N/A</v>
      </c>
    </row>
    <row r="223" spans="1:13" x14ac:dyDescent="0.25">
      <c r="A223" t="str">
        <f t="shared" si="6"/>
        <v>Michigan|2008</v>
      </c>
      <c r="B223">
        <v>2008</v>
      </c>
      <c r="C223" t="s">
        <v>92</v>
      </c>
      <c r="D223" t="s">
        <v>93</v>
      </c>
      <c r="E223" t="b">
        <v>0</v>
      </c>
      <c r="F223" t="s">
        <v>1572</v>
      </c>
      <c r="G223" t="s">
        <v>972</v>
      </c>
      <c r="H223" t="b">
        <v>0</v>
      </c>
      <c r="I223">
        <v>18550</v>
      </c>
      <c r="J223">
        <v>4848620</v>
      </c>
      <c r="L223" t="e">
        <f>VLOOKUP(A223,Winners!$A$4:$G$239,7,FALSE)</f>
        <v>#N/A</v>
      </c>
      <c r="M223" t="e">
        <f t="shared" si="7"/>
        <v>#N/A</v>
      </c>
    </row>
    <row r="224" spans="1:13" x14ac:dyDescent="0.25">
      <c r="A224" t="str">
        <f t="shared" si="6"/>
        <v>Minnesota|2008</v>
      </c>
      <c r="B224">
        <v>2008</v>
      </c>
      <c r="C224" t="s">
        <v>103</v>
      </c>
      <c r="D224" t="s">
        <v>104</v>
      </c>
      <c r="E224" t="b">
        <v>0</v>
      </c>
      <c r="F224" t="s">
        <v>1879</v>
      </c>
      <c r="G224" t="s">
        <v>29</v>
      </c>
      <c r="H224" t="b">
        <v>0</v>
      </c>
      <c r="I224">
        <v>1212629</v>
      </c>
      <c r="J224">
        <v>2887646</v>
      </c>
      <c r="K224" t="s">
        <v>2520</v>
      </c>
      <c r="L224" t="e">
        <f>VLOOKUP(A224,Winners!$A$4:$G$239,7,FALSE)</f>
        <v>#N/A</v>
      </c>
      <c r="M224" t="e">
        <f t="shared" si="7"/>
        <v>#N/A</v>
      </c>
    </row>
    <row r="225" spans="1:13" x14ac:dyDescent="0.25">
      <c r="A225" t="str">
        <f t="shared" si="6"/>
        <v>Minnesota|2008</v>
      </c>
      <c r="B225">
        <v>2008</v>
      </c>
      <c r="C225" t="s">
        <v>103</v>
      </c>
      <c r="D225" t="s">
        <v>104</v>
      </c>
      <c r="E225" t="b">
        <v>0</v>
      </c>
      <c r="F225" t="s">
        <v>1574</v>
      </c>
      <c r="G225" t="s">
        <v>24</v>
      </c>
      <c r="H225" t="b">
        <v>0</v>
      </c>
      <c r="I225">
        <v>1212317</v>
      </c>
      <c r="J225">
        <v>2887646</v>
      </c>
      <c r="L225" t="e">
        <f>VLOOKUP(A225,Winners!$A$4:$G$239,7,FALSE)</f>
        <v>#N/A</v>
      </c>
      <c r="M225" t="e">
        <f t="shared" si="7"/>
        <v>#N/A</v>
      </c>
    </row>
    <row r="226" spans="1:13" x14ac:dyDescent="0.25">
      <c r="A226" t="str">
        <f t="shared" si="6"/>
        <v>Minnesota|2008</v>
      </c>
      <c r="B226">
        <v>2008</v>
      </c>
      <c r="C226" t="s">
        <v>103</v>
      </c>
      <c r="D226" t="s">
        <v>104</v>
      </c>
      <c r="E226" t="b">
        <v>0</v>
      </c>
      <c r="F226" t="s">
        <v>1231</v>
      </c>
      <c r="G226" t="s">
        <v>1088</v>
      </c>
      <c r="H226" t="b">
        <v>0</v>
      </c>
      <c r="I226">
        <v>437505</v>
      </c>
      <c r="J226">
        <v>2887646</v>
      </c>
      <c r="L226" t="e">
        <f>VLOOKUP(A226,Winners!$A$4:$G$239,7,FALSE)</f>
        <v>#N/A</v>
      </c>
      <c r="M226" t="e">
        <f t="shared" si="7"/>
        <v>#N/A</v>
      </c>
    </row>
    <row r="227" spans="1:13" x14ac:dyDescent="0.25">
      <c r="A227" t="str">
        <f t="shared" si="6"/>
        <v>Minnesota|2008</v>
      </c>
      <c r="B227">
        <v>2008</v>
      </c>
      <c r="C227" t="s">
        <v>103</v>
      </c>
      <c r="D227" t="s">
        <v>104</v>
      </c>
      <c r="E227" t="b">
        <v>0</v>
      </c>
      <c r="F227" t="s">
        <v>1878</v>
      </c>
      <c r="G227" t="s">
        <v>31</v>
      </c>
      <c r="H227" t="b">
        <v>0</v>
      </c>
      <c r="I227">
        <v>13923</v>
      </c>
      <c r="J227">
        <v>2887646</v>
      </c>
      <c r="L227" t="e">
        <f>VLOOKUP(A227,Winners!$A$4:$G$239,7,FALSE)</f>
        <v>#N/A</v>
      </c>
      <c r="M227" t="e">
        <f t="shared" si="7"/>
        <v>#N/A</v>
      </c>
    </row>
    <row r="228" spans="1:13" x14ac:dyDescent="0.25">
      <c r="A228" t="str">
        <f t="shared" si="6"/>
        <v>Minnesota|2008</v>
      </c>
      <c r="B228">
        <v>2008</v>
      </c>
      <c r="C228" t="s">
        <v>103</v>
      </c>
      <c r="D228" t="s">
        <v>104</v>
      </c>
      <c r="E228" t="b">
        <v>0</v>
      </c>
      <c r="F228" t="s">
        <v>1880</v>
      </c>
      <c r="G228" t="s">
        <v>182</v>
      </c>
      <c r="H228" t="b">
        <v>0</v>
      </c>
      <c r="I228">
        <v>8907</v>
      </c>
      <c r="J228">
        <v>2887646</v>
      </c>
      <c r="L228" t="e">
        <f>VLOOKUP(A228,Winners!$A$4:$G$239,7,FALSE)</f>
        <v>#N/A</v>
      </c>
      <c r="M228" t="e">
        <f t="shared" si="7"/>
        <v>#N/A</v>
      </c>
    </row>
    <row r="229" spans="1:13" x14ac:dyDescent="0.25">
      <c r="A229" t="str">
        <f t="shared" si="6"/>
        <v>Minnesota|2008</v>
      </c>
      <c r="B229">
        <v>2008</v>
      </c>
      <c r="C229" t="s">
        <v>103</v>
      </c>
      <c r="D229" t="s">
        <v>104</v>
      </c>
      <c r="E229" t="b">
        <v>0</v>
      </c>
      <c r="F229" t="s">
        <v>193</v>
      </c>
      <c r="G229" t="s">
        <v>193</v>
      </c>
      <c r="H229" t="b">
        <v>1</v>
      </c>
      <c r="I229">
        <v>2340</v>
      </c>
      <c r="J229">
        <v>2887646</v>
      </c>
      <c r="L229" t="e">
        <f>VLOOKUP(A229,Winners!$A$4:$G$239,7,FALSE)</f>
        <v>#N/A</v>
      </c>
      <c r="M229" t="e">
        <f t="shared" si="7"/>
        <v>#N/A</v>
      </c>
    </row>
    <row r="230" spans="1:13" x14ac:dyDescent="0.25">
      <c r="A230" t="str">
        <f t="shared" si="6"/>
        <v>Minnesota|2008</v>
      </c>
      <c r="B230">
        <v>2008</v>
      </c>
      <c r="C230" t="s">
        <v>103</v>
      </c>
      <c r="D230" t="s">
        <v>104</v>
      </c>
      <c r="E230" t="b">
        <v>0</v>
      </c>
      <c r="F230" t="s">
        <v>193</v>
      </c>
      <c r="G230" t="s">
        <v>193</v>
      </c>
      <c r="H230" t="b">
        <v>1</v>
      </c>
      <c r="I230">
        <v>13</v>
      </c>
      <c r="J230">
        <v>2887646</v>
      </c>
      <c r="L230" t="e">
        <f>VLOOKUP(A230,Winners!$A$4:$G$239,7,FALSE)</f>
        <v>#N/A</v>
      </c>
      <c r="M230" t="e">
        <f t="shared" si="7"/>
        <v>#N/A</v>
      </c>
    </row>
    <row r="231" spans="1:13" x14ac:dyDescent="0.25">
      <c r="A231" t="str">
        <f t="shared" si="6"/>
        <v>Minnesota|2008</v>
      </c>
      <c r="B231">
        <v>2008</v>
      </c>
      <c r="C231" t="s">
        <v>103</v>
      </c>
      <c r="D231" t="s">
        <v>104</v>
      </c>
      <c r="E231" t="b">
        <v>0</v>
      </c>
      <c r="F231" t="s">
        <v>193</v>
      </c>
      <c r="G231" t="s">
        <v>193</v>
      </c>
      <c r="H231" t="b">
        <v>1</v>
      </c>
      <c r="I231">
        <v>12</v>
      </c>
      <c r="J231">
        <v>2887646</v>
      </c>
      <c r="L231" t="e">
        <f>VLOOKUP(A231,Winners!$A$4:$G$239,7,FALSE)</f>
        <v>#N/A</v>
      </c>
      <c r="M231" t="e">
        <f t="shared" si="7"/>
        <v>#N/A</v>
      </c>
    </row>
    <row r="232" spans="1:13" x14ac:dyDescent="0.25">
      <c r="A232" t="str">
        <f t="shared" si="6"/>
        <v>Mississippi|2008</v>
      </c>
      <c r="B232">
        <v>2008</v>
      </c>
      <c r="C232" t="s">
        <v>112</v>
      </c>
      <c r="D232" t="s">
        <v>113</v>
      </c>
      <c r="E232" t="b">
        <v>0</v>
      </c>
      <c r="F232" t="s">
        <v>332</v>
      </c>
      <c r="G232" t="s">
        <v>24</v>
      </c>
      <c r="H232" t="b">
        <v>0</v>
      </c>
      <c r="I232">
        <v>766111</v>
      </c>
      <c r="J232">
        <v>1247026</v>
      </c>
      <c r="K232" t="s">
        <v>2520</v>
      </c>
      <c r="L232" t="e">
        <f>VLOOKUP(A232,Winners!$A$4:$G$239,7,FALSE)</f>
        <v>#N/A</v>
      </c>
      <c r="M232" t="e">
        <f t="shared" si="7"/>
        <v>#N/A</v>
      </c>
    </row>
    <row r="233" spans="1:13" x14ac:dyDescent="0.25">
      <c r="A233" t="str">
        <f t="shared" si="6"/>
        <v>Mississippi|2008</v>
      </c>
      <c r="B233">
        <v>2008</v>
      </c>
      <c r="C233" t="s">
        <v>112</v>
      </c>
      <c r="D233" t="s">
        <v>113</v>
      </c>
      <c r="E233" t="b">
        <v>1</v>
      </c>
      <c r="F233" t="s">
        <v>1882</v>
      </c>
      <c r="G233" t="s">
        <v>24</v>
      </c>
      <c r="H233" t="b">
        <v>0</v>
      </c>
      <c r="I233">
        <v>683409</v>
      </c>
      <c r="J233">
        <v>1243473</v>
      </c>
      <c r="L233" t="e">
        <f>VLOOKUP(A233,Winners!$A$4:$G$239,7,FALSE)</f>
        <v>#N/A</v>
      </c>
      <c r="M233" t="e">
        <f t="shared" si="7"/>
        <v>#N/A</v>
      </c>
    </row>
    <row r="234" spans="1:13" x14ac:dyDescent="0.25">
      <c r="A234" t="str">
        <f t="shared" si="6"/>
        <v>Mississippi|2008</v>
      </c>
      <c r="B234">
        <v>2008</v>
      </c>
      <c r="C234" t="s">
        <v>112</v>
      </c>
      <c r="D234" t="s">
        <v>113</v>
      </c>
      <c r="E234" t="b">
        <v>1</v>
      </c>
      <c r="F234" t="s">
        <v>1881</v>
      </c>
      <c r="G234" t="s">
        <v>1845</v>
      </c>
      <c r="H234" t="b">
        <v>0</v>
      </c>
      <c r="I234">
        <v>560064</v>
      </c>
      <c r="J234">
        <v>1243473</v>
      </c>
      <c r="L234" t="e">
        <f>VLOOKUP(A234,Winners!$A$4:$G$239,7,FALSE)</f>
        <v>#N/A</v>
      </c>
      <c r="M234" t="e">
        <f t="shared" si="7"/>
        <v>#N/A</v>
      </c>
    </row>
    <row r="235" spans="1:13" x14ac:dyDescent="0.25">
      <c r="A235" t="str">
        <f t="shared" si="6"/>
        <v>Mississippi|2008</v>
      </c>
      <c r="B235">
        <v>2008</v>
      </c>
      <c r="C235" t="s">
        <v>112</v>
      </c>
      <c r="D235" t="s">
        <v>113</v>
      </c>
      <c r="E235" t="b">
        <v>0</v>
      </c>
      <c r="F235" t="s">
        <v>1883</v>
      </c>
      <c r="G235" t="s">
        <v>29</v>
      </c>
      <c r="H235" t="b">
        <v>0</v>
      </c>
      <c r="I235">
        <v>480915</v>
      </c>
      <c r="J235">
        <v>1247026</v>
      </c>
      <c r="L235" t="e">
        <f>VLOOKUP(A235,Winners!$A$4:$G$239,7,FALSE)</f>
        <v>#N/A</v>
      </c>
      <c r="M235" t="e">
        <f t="shared" si="7"/>
        <v>#N/A</v>
      </c>
    </row>
    <row r="236" spans="1:13" x14ac:dyDescent="0.25">
      <c r="A236" t="str">
        <f t="shared" si="6"/>
        <v>Montana|2008</v>
      </c>
      <c r="B236">
        <v>2008</v>
      </c>
      <c r="C236" t="s">
        <v>120</v>
      </c>
      <c r="D236" t="s">
        <v>121</v>
      </c>
      <c r="E236" t="b">
        <v>0</v>
      </c>
      <c r="F236" t="s">
        <v>333</v>
      </c>
      <c r="G236" t="s">
        <v>29</v>
      </c>
      <c r="H236" t="b">
        <v>0</v>
      </c>
      <c r="I236">
        <v>348289</v>
      </c>
      <c r="J236">
        <v>477658</v>
      </c>
      <c r="K236" t="s">
        <v>2520</v>
      </c>
      <c r="L236" t="e">
        <f>VLOOKUP(A236,Winners!$A$4:$G$239,7,FALSE)</f>
        <v>#N/A</v>
      </c>
      <c r="M236" t="e">
        <f t="shared" si="7"/>
        <v>#N/A</v>
      </c>
    </row>
    <row r="237" spans="1:13" x14ac:dyDescent="0.25">
      <c r="A237" t="str">
        <f t="shared" si="6"/>
        <v>Montana|2008</v>
      </c>
      <c r="B237">
        <v>2008</v>
      </c>
      <c r="C237" t="s">
        <v>120</v>
      </c>
      <c r="D237" t="s">
        <v>121</v>
      </c>
      <c r="E237" t="b">
        <v>0</v>
      </c>
      <c r="F237" t="s">
        <v>1584</v>
      </c>
      <c r="G237" t="s">
        <v>24</v>
      </c>
      <c r="H237" t="b">
        <v>0</v>
      </c>
      <c r="I237">
        <v>129369</v>
      </c>
      <c r="J237">
        <v>477658</v>
      </c>
      <c r="L237" t="e">
        <f>VLOOKUP(A237,Winners!$A$4:$G$239,7,FALSE)</f>
        <v>#N/A</v>
      </c>
      <c r="M237" t="e">
        <f t="shared" si="7"/>
        <v>#N/A</v>
      </c>
    </row>
    <row r="238" spans="1:13" x14ac:dyDescent="0.25">
      <c r="A238" t="str">
        <f t="shared" si="6"/>
        <v>Nebraska|2008</v>
      </c>
      <c r="B238">
        <v>2008</v>
      </c>
      <c r="C238" t="s">
        <v>124</v>
      </c>
      <c r="D238" t="s">
        <v>125</v>
      </c>
      <c r="E238" t="b">
        <v>0</v>
      </c>
      <c r="F238" t="s">
        <v>1888</v>
      </c>
      <c r="G238" t="s">
        <v>24</v>
      </c>
      <c r="H238" t="b">
        <v>0</v>
      </c>
      <c r="I238">
        <v>455854</v>
      </c>
      <c r="J238">
        <v>792511</v>
      </c>
      <c r="K238" t="s">
        <v>2520</v>
      </c>
      <c r="L238" t="e">
        <f>VLOOKUP(A238,Winners!$A$4:$G$239,7,FALSE)</f>
        <v>#N/A</v>
      </c>
      <c r="M238" t="e">
        <f t="shared" si="7"/>
        <v>#N/A</v>
      </c>
    </row>
    <row r="239" spans="1:13" x14ac:dyDescent="0.25">
      <c r="A239" t="str">
        <f t="shared" si="6"/>
        <v>Nebraska|2008</v>
      </c>
      <c r="B239">
        <v>2008</v>
      </c>
      <c r="C239" t="s">
        <v>124</v>
      </c>
      <c r="D239" t="s">
        <v>125</v>
      </c>
      <c r="E239" t="b">
        <v>0</v>
      </c>
      <c r="F239" t="s">
        <v>1887</v>
      </c>
      <c r="G239" t="s">
        <v>29</v>
      </c>
      <c r="H239" t="b">
        <v>0</v>
      </c>
      <c r="I239">
        <v>317456</v>
      </c>
      <c r="J239">
        <v>792511</v>
      </c>
      <c r="L239" t="e">
        <f>VLOOKUP(A239,Winners!$A$4:$G$239,7,FALSE)</f>
        <v>#N/A</v>
      </c>
      <c r="M239" t="e">
        <f t="shared" si="7"/>
        <v>#N/A</v>
      </c>
    </row>
    <row r="240" spans="1:13" x14ac:dyDescent="0.25">
      <c r="A240" t="str">
        <f t="shared" si="6"/>
        <v>Nebraska|2008</v>
      </c>
      <c r="B240">
        <v>2008</v>
      </c>
      <c r="C240" t="s">
        <v>124</v>
      </c>
      <c r="D240" t="s">
        <v>125</v>
      </c>
      <c r="E240" t="b">
        <v>0</v>
      </c>
      <c r="F240" t="s">
        <v>1884</v>
      </c>
      <c r="G240" t="s">
        <v>1885</v>
      </c>
      <c r="H240" t="b">
        <v>0</v>
      </c>
      <c r="I240">
        <v>11438</v>
      </c>
      <c r="J240">
        <v>792511</v>
      </c>
      <c r="L240" t="e">
        <f>VLOOKUP(A240,Winners!$A$4:$G$239,7,FALSE)</f>
        <v>#N/A</v>
      </c>
      <c r="M240" t="e">
        <f t="shared" si="7"/>
        <v>#N/A</v>
      </c>
    </row>
    <row r="241" spans="1:13" x14ac:dyDescent="0.25">
      <c r="A241" t="str">
        <f t="shared" si="6"/>
        <v>Nebraska|2008</v>
      </c>
      <c r="B241">
        <v>2008</v>
      </c>
      <c r="C241" t="s">
        <v>124</v>
      </c>
      <c r="D241" t="s">
        <v>125</v>
      </c>
      <c r="E241" t="b">
        <v>0</v>
      </c>
      <c r="F241" t="s">
        <v>1886</v>
      </c>
      <c r="G241" t="s">
        <v>932</v>
      </c>
      <c r="H241" t="b">
        <v>0</v>
      </c>
      <c r="I241">
        <v>7763</v>
      </c>
      <c r="J241">
        <v>792511</v>
      </c>
      <c r="L241" t="e">
        <f>VLOOKUP(A241,Winners!$A$4:$G$239,7,FALSE)</f>
        <v>#N/A</v>
      </c>
      <c r="M241" t="e">
        <f t="shared" si="7"/>
        <v>#N/A</v>
      </c>
    </row>
    <row r="242" spans="1:13" x14ac:dyDescent="0.25">
      <c r="A242" t="str">
        <f t="shared" si="6"/>
        <v>New Hampshire|2008</v>
      </c>
      <c r="B242">
        <v>2008</v>
      </c>
      <c r="C242" t="s">
        <v>337</v>
      </c>
      <c r="D242" t="s">
        <v>338</v>
      </c>
      <c r="E242" t="b">
        <v>0</v>
      </c>
      <c r="F242" t="s">
        <v>1588</v>
      </c>
      <c r="G242" t="s">
        <v>29</v>
      </c>
      <c r="H242" t="b">
        <v>0</v>
      </c>
      <c r="I242">
        <v>358438</v>
      </c>
      <c r="J242">
        <v>694787</v>
      </c>
      <c r="K242" t="s">
        <v>2520</v>
      </c>
      <c r="L242" t="e">
        <f>VLOOKUP(A242,Winners!$A$4:$G$239,7,FALSE)</f>
        <v>#N/A</v>
      </c>
      <c r="M242" t="e">
        <f t="shared" si="7"/>
        <v>#N/A</v>
      </c>
    </row>
    <row r="243" spans="1:13" x14ac:dyDescent="0.25">
      <c r="A243" t="str">
        <f t="shared" si="6"/>
        <v>New Hampshire|2008</v>
      </c>
      <c r="B243">
        <v>2008</v>
      </c>
      <c r="C243" t="s">
        <v>337</v>
      </c>
      <c r="D243" t="s">
        <v>338</v>
      </c>
      <c r="E243" t="b">
        <v>0</v>
      </c>
      <c r="F243" t="s">
        <v>1589</v>
      </c>
      <c r="G243" t="s">
        <v>24</v>
      </c>
      <c r="H243" t="b">
        <v>0</v>
      </c>
      <c r="I243">
        <v>314403</v>
      </c>
      <c r="J243">
        <v>694787</v>
      </c>
      <c r="L243" t="e">
        <f>VLOOKUP(A243,Winners!$A$4:$G$239,7,FALSE)</f>
        <v>#N/A</v>
      </c>
      <c r="M243" t="e">
        <f t="shared" si="7"/>
        <v>#N/A</v>
      </c>
    </row>
    <row r="244" spans="1:13" x14ac:dyDescent="0.25">
      <c r="A244" t="str">
        <f t="shared" si="6"/>
        <v>New Hampshire|2008</v>
      </c>
      <c r="B244">
        <v>2008</v>
      </c>
      <c r="C244" t="s">
        <v>337</v>
      </c>
      <c r="D244" t="s">
        <v>338</v>
      </c>
      <c r="E244" t="b">
        <v>0</v>
      </c>
      <c r="F244" t="s">
        <v>1889</v>
      </c>
      <c r="G244" t="s">
        <v>31</v>
      </c>
      <c r="H244" t="b">
        <v>0</v>
      </c>
      <c r="I244">
        <v>21516</v>
      </c>
      <c r="J244">
        <v>694787</v>
      </c>
      <c r="L244" t="e">
        <f>VLOOKUP(A244,Winners!$A$4:$G$239,7,FALSE)</f>
        <v>#N/A</v>
      </c>
      <c r="M244" t="e">
        <f t="shared" si="7"/>
        <v>#N/A</v>
      </c>
    </row>
    <row r="245" spans="1:13" x14ac:dyDescent="0.25">
      <c r="A245" t="str">
        <f t="shared" si="6"/>
        <v>New Hampshire|2008</v>
      </c>
      <c r="B245">
        <v>2008</v>
      </c>
      <c r="C245" t="s">
        <v>337</v>
      </c>
      <c r="D245" t="s">
        <v>338</v>
      </c>
      <c r="E245" t="b">
        <v>0</v>
      </c>
      <c r="F245" t="s">
        <v>193</v>
      </c>
      <c r="G245" t="s">
        <v>193</v>
      </c>
      <c r="H245" t="b">
        <v>1</v>
      </c>
      <c r="I245">
        <v>430</v>
      </c>
      <c r="J245">
        <v>694787</v>
      </c>
      <c r="L245" t="e">
        <f>VLOOKUP(A245,Winners!$A$4:$G$239,7,FALSE)</f>
        <v>#N/A</v>
      </c>
      <c r="M245" t="e">
        <f t="shared" si="7"/>
        <v>#N/A</v>
      </c>
    </row>
    <row r="246" spans="1:13" x14ac:dyDescent="0.25">
      <c r="A246" t="str">
        <f t="shared" si="6"/>
        <v>New Jersey|2008</v>
      </c>
      <c r="B246">
        <v>2008</v>
      </c>
      <c r="C246" t="s">
        <v>137</v>
      </c>
      <c r="D246" t="s">
        <v>138</v>
      </c>
      <c r="E246" t="b">
        <v>0</v>
      </c>
      <c r="F246" t="s">
        <v>572</v>
      </c>
      <c r="G246" t="s">
        <v>29</v>
      </c>
      <c r="H246" t="b">
        <v>0</v>
      </c>
      <c r="I246">
        <v>1951218</v>
      </c>
      <c r="J246">
        <v>3482445</v>
      </c>
      <c r="K246" t="s">
        <v>2520</v>
      </c>
      <c r="L246" t="e">
        <f>VLOOKUP(A246,Winners!$A$4:$G$239,7,FALSE)</f>
        <v>#N/A</v>
      </c>
      <c r="M246" t="e">
        <f t="shared" si="7"/>
        <v>#N/A</v>
      </c>
    </row>
    <row r="247" spans="1:13" x14ac:dyDescent="0.25">
      <c r="A247" t="str">
        <f t="shared" si="6"/>
        <v>New Jersey|2008</v>
      </c>
      <c r="B247">
        <v>2008</v>
      </c>
      <c r="C247" t="s">
        <v>137</v>
      </c>
      <c r="D247" t="s">
        <v>138</v>
      </c>
      <c r="E247" t="b">
        <v>0</v>
      </c>
      <c r="F247" t="s">
        <v>1247</v>
      </c>
      <c r="G247" t="s">
        <v>24</v>
      </c>
      <c r="H247" t="b">
        <v>0</v>
      </c>
      <c r="I247">
        <v>1461025</v>
      </c>
      <c r="J247">
        <v>3482445</v>
      </c>
      <c r="L247" t="e">
        <f>VLOOKUP(A247,Winners!$A$4:$G$239,7,FALSE)</f>
        <v>#N/A</v>
      </c>
      <c r="M247" t="e">
        <f t="shared" si="7"/>
        <v>#N/A</v>
      </c>
    </row>
    <row r="248" spans="1:13" x14ac:dyDescent="0.25">
      <c r="A248" t="str">
        <f t="shared" si="6"/>
        <v>New Jersey|2008</v>
      </c>
      <c r="B248">
        <v>2008</v>
      </c>
      <c r="C248" t="s">
        <v>137</v>
      </c>
      <c r="D248" t="s">
        <v>138</v>
      </c>
      <c r="E248" t="b">
        <v>0</v>
      </c>
      <c r="F248" t="s">
        <v>1890</v>
      </c>
      <c r="G248" t="s">
        <v>31</v>
      </c>
      <c r="H248" t="b">
        <v>0</v>
      </c>
      <c r="I248">
        <v>18810</v>
      </c>
      <c r="J248">
        <v>3482445</v>
      </c>
      <c r="L248" t="e">
        <f>VLOOKUP(A248,Winners!$A$4:$G$239,7,FALSE)</f>
        <v>#N/A</v>
      </c>
      <c r="M248" t="e">
        <f t="shared" si="7"/>
        <v>#N/A</v>
      </c>
    </row>
    <row r="249" spans="1:13" x14ac:dyDescent="0.25">
      <c r="A249" t="str">
        <f t="shared" si="6"/>
        <v>New Jersey|2008</v>
      </c>
      <c r="B249">
        <v>2008</v>
      </c>
      <c r="C249" t="s">
        <v>137</v>
      </c>
      <c r="D249" t="s">
        <v>138</v>
      </c>
      <c r="E249" t="b">
        <v>0</v>
      </c>
      <c r="F249" t="s">
        <v>1476</v>
      </c>
      <c r="G249" t="s">
        <v>1786</v>
      </c>
      <c r="H249" t="b">
        <v>0</v>
      </c>
      <c r="I249">
        <v>15935</v>
      </c>
      <c r="J249">
        <v>3482445</v>
      </c>
      <c r="L249" t="e">
        <f>VLOOKUP(A249,Winners!$A$4:$G$239,7,FALSE)</f>
        <v>#N/A</v>
      </c>
      <c r="M249" t="e">
        <f t="shared" si="7"/>
        <v>#N/A</v>
      </c>
    </row>
    <row r="250" spans="1:13" x14ac:dyDescent="0.25">
      <c r="A250" t="str">
        <f t="shared" si="6"/>
        <v>New Jersey|2008</v>
      </c>
      <c r="B250">
        <v>2008</v>
      </c>
      <c r="C250" t="s">
        <v>137</v>
      </c>
      <c r="D250" t="s">
        <v>138</v>
      </c>
      <c r="E250" t="b">
        <v>0</v>
      </c>
      <c r="F250" t="s">
        <v>1783</v>
      </c>
      <c r="G250" t="s">
        <v>1894</v>
      </c>
      <c r="H250" t="b">
        <v>0</v>
      </c>
      <c r="I250">
        <v>15925</v>
      </c>
      <c r="J250">
        <v>3482445</v>
      </c>
      <c r="L250" t="e">
        <f>VLOOKUP(A250,Winners!$A$4:$G$239,7,FALSE)</f>
        <v>#N/A</v>
      </c>
      <c r="M250" t="e">
        <f t="shared" si="7"/>
        <v>#N/A</v>
      </c>
    </row>
    <row r="251" spans="1:13" x14ac:dyDescent="0.25">
      <c r="A251" t="str">
        <f t="shared" si="6"/>
        <v>New Jersey|2008</v>
      </c>
      <c r="B251">
        <v>2008</v>
      </c>
      <c r="C251" t="s">
        <v>137</v>
      </c>
      <c r="D251" t="s">
        <v>138</v>
      </c>
      <c r="E251" t="b">
        <v>0</v>
      </c>
      <c r="F251" t="s">
        <v>1891</v>
      </c>
      <c r="G251" t="s">
        <v>1892</v>
      </c>
      <c r="H251" t="b">
        <v>0</v>
      </c>
      <c r="I251">
        <v>10345</v>
      </c>
      <c r="J251">
        <v>3482445</v>
      </c>
      <c r="L251" t="e">
        <f>VLOOKUP(A251,Winners!$A$4:$G$239,7,FALSE)</f>
        <v>#N/A</v>
      </c>
      <c r="M251" t="e">
        <f t="shared" si="7"/>
        <v>#N/A</v>
      </c>
    </row>
    <row r="252" spans="1:13" x14ac:dyDescent="0.25">
      <c r="A252" t="str">
        <f t="shared" si="6"/>
        <v>New Jersey|2008</v>
      </c>
      <c r="B252">
        <v>2008</v>
      </c>
      <c r="C252" t="s">
        <v>137</v>
      </c>
      <c r="D252" t="s">
        <v>138</v>
      </c>
      <c r="E252" t="b">
        <v>0</v>
      </c>
      <c r="F252" t="s">
        <v>1893</v>
      </c>
      <c r="G252" t="s">
        <v>88</v>
      </c>
      <c r="H252" t="b">
        <v>0</v>
      </c>
      <c r="I252">
        <v>9187</v>
      </c>
      <c r="J252">
        <v>3482445</v>
      </c>
      <c r="L252" t="e">
        <f>VLOOKUP(A252,Winners!$A$4:$G$239,7,FALSE)</f>
        <v>#N/A</v>
      </c>
      <c r="M252" t="e">
        <f t="shared" si="7"/>
        <v>#N/A</v>
      </c>
    </row>
    <row r="253" spans="1:13" x14ac:dyDescent="0.25">
      <c r="A253" t="str">
        <f t="shared" si="6"/>
        <v>New Mexico|2008</v>
      </c>
      <c r="B253">
        <v>2008</v>
      </c>
      <c r="C253" t="s">
        <v>145</v>
      </c>
      <c r="D253" t="s">
        <v>146</v>
      </c>
      <c r="E253" t="b">
        <v>0</v>
      </c>
      <c r="F253" t="s">
        <v>1895</v>
      </c>
      <c r="G253" t="s">
        <v>29</v>
      </c>
      <c r="H253" t="b">
        <v>0</v>
      </c>
      <c r="I253">
        <v>505128</v>
      </c>
      <c r="J253">
        <v>823650</v>
      </c>
      <c r="K253" t="s">
        <v>2520</v>
      </c>
      <c r="L253" t="e">
        <f>VLOOKUP(A253,Winners!$A$4:$G$239,7,FALSE)</f>
        <v>#N/A</v>
      </c>
      <c r="M253" t="e">
        <f t="shared" si="7"/>
        <v>#N/A</v>
      </c>
    </row>
    <row r="254" spans="1:13" x14ac:dyDescent="0.25">
      <c r="A254" t="str">
        <f t="shared" si="6"/>
        <v>New Mexico|2008</v>
      </c>
      <c r="B254">
        <v>2008</v>
      </c>
      <c r="C254" t="s">
        <v>145</v>
      </c>
      <c r="D254" t="s">
        <v>146</v>
      </c>
      <c r="E254" t="b">
        <v>0</v>
      </c>
      <c r="F254" t="s">
        <v>1896</v>
      </c>
      <c r="G254" t="s">
        <v>24</v>
      </c>
      <c r="H254" t="b">
        <v>0</v>
      </c>
      <c r="I254">
        <v>318522</v>
      </c>
      <c r="J254">
        <v>823650</v>
      </c>
      <c r="L254" t="e">
        <f>VLOOKUP(A254,Winners!$A$4:$G$239,7,FALSE)</f>
        <v>#N/A</v>
      </c>
      <c r="M254" t="e">
        <f t="shared" si="7"/>
        <v>#N/A</v>
      </c>
    </row>
    <row r="255" spans="1:13" x14ac:dyDescent="0.25">
      <c r="A255" t="str">
        <f t="shared" si="6"/>
        <v>North Carolina|2008</v>
      </c>
      <c r="B255">
        <v>2008</v>
      </c>
      <c r="C255" t="s">
        <v>355</v>
      </c>
      <c r="D255" t="s">
        <v>356</v>
      </c>
      <c r="E255" t="b">
        <v>0</v>
      </c>
      <c r="F255" t="s">
        <v>1897</v>
      </c>
      <c r="G255" t="s">
        <v>29</v>
      </c>
      <c r="H255" t="b">
        <v>0</v>
      </c>
      <c r="I255">
        <v>2249311</v>
      </c>
      <c r="J255">
        <v>4271970</v>
      </c>
      <c r="K255" t="s">
        <v>2520</v>
      </c>
      <c r="L255" t="e">
        <f>VLOOKUP(A255,Winners!$A$4:$G$239,7,FALSE)</f>
        <v>#N/A</v>
      </c>
      <c r="M255" t="e">
        <f t="shared" si="7"/>
        <v>#N/A</v>
      </c>
    </row>
    <row r="256" spans="1:13" x14ac:dyDescent="0.25">
      <c r="A256" t="str">
        <f t="shared" si="6"/>
        <v>North Carolina|2008</v>
      </c>
      <c r="B256">
        <v>2008</v>
      </c>
      <c r="C256" t="s">
        <v>355</v>
      </c>
      <c r="D256" t="s">
        <v>356</v>
      </c>
      <c r="E256" t="b">
        <v>0</v>
      </c>
      <c r="F256" t="s">
        <v>1899</v>
      </c>
      <c r="G256" t="s">
        <v>24</v>
      </c>
      <c r="H256" t="b">
        <v>0</v>
      </c>
      <c r="I256">
        <v>1887510</v>
      </c>
      <c r="J256">
        <v>4271970</v>
      </c>
      <c r="L256" t="e">
        <f>VLOOKUP(A256,Winners!$A$4:$G$239,7,FALSE)</f>
        <v>#N/A</v>
      </c>
      <c r="M256" t="e">
        <f t="shared" si="7"/>
        <v>#N/A</v>
      </c>
    </row>
    <row r="257" spans="1:13" x14ac:dyDescent="0.25">
      <c r="A257" t="str">
        <f t="shared" si="6"/>
        <v>North Carolina|2008</v>
      </c>
      <c r="B257">
        <v>2008</v>
      </c>
      <c r="C257" t="s">
        <v>355</v>
      </c>
      <c r="D257" t="s">
        <v>356</v>
      </c>
      <c r="E257" t="b">
        <v>0</v>
      </c>
      <c r="F257" t="s">
        <v>1898</v>
      </c>
      <c r="G257" t="s">
        <v>31</v>
      </c>
      <c r="H257" t="b">
        <v>0</v>
      </c>
      <c r="I257">
        <v>133430</v>
      </c>
      <c r="J257">
        <v>4271970</v>
      </c>
      <c r="L257" t="e">
        <f>VLOOKUP(A257,Winners!$A$4:$G$239,7,FALSE)</f>
        <v>#N/A</v>
      </c>
      <c r="M257" t="e">
        <f t="shared" si="7"/>
        <v>#N/A</v>
      </c>
    </row>
    <row r="258" spans="1:13" x14ac:dyDescent="0.25">
      <c r="A258" t="str">
        <f t="shared" si="6"/>
        <v>North Carolina|2008</v>
      </c>
      <c r="B258">
        <v>2008</v>
      </c>
      <c r="C258" t="s">
        <v>355</v>
      </c>
      <c r="D258" t="s">
        <v>356</v>
      </c>
      <c r="E258" t="b">
        <v>0</v>
      </c>
      <c r="F258" t="s">
        <v>193</v>
      </c>
      <c r="G258" t="s">
        <v>193</v>
      </c>
      <c r="H258" t="b">
        <v>1</v>
      </c>
      <c r="I258">
        <v>1719</v>
      </c>
      <c r="J258">
        <v>4271970</v>
      </c>
      <c r="L258" t="e">
        <f>VLOOKUP(A258,Winners!$A$4:$G$239,7,FALSE)</f>
        <v>#N/A</v>
      </c>
      <c r="M258" t="e">
        <f t="shared" si="7"/>
        <v>#N/A</v>
      </c>
    </row>
    <row r="259" spans="1:13" x14ac:dyDescent="0.25">
      <c r="A259" t="str">
        <f t="shared" ref="A259:A322" si="8">CONCATENATE(C259,"|",B259)</f>
        <v>Oklahoma|2008</v>
      </c>
      <c r="B259">
        <v>2008</v>
      </c>
      <c r="C259" t="s">
        <v>359</v>
      </c>
      <c r="D259" t="s">
        <v>360</v>
      </c>
      <c r="E259" t="b">
        <v>0</v>
      </c>
      <c r="F259" t="s">
        <v>1127</v>
      </c>
      <c r="G259" t="s">
        <v>24</v>
      </c>
      <c r="H259" t="b">
        <v>0</v>
      </c>
      <c r="I259">
        <v>763375</v>
      </c>
      <c r="J259">
        <v>1346819</v>
      </c>
      <c r="K259" t="s">
        <v>2520</v>
      </c>
      <c r="L259" t="e">
        <f>VLOOKUP(A259,Winners!$A$4:$G$239,7,FALSE)</f>
        <v>#N/A</v>
      </c>
      <c r="M259" t="e">
        <f t="shared" ref="M259:M322" si="9">IF(F259=L259,"Incumbent","")</f>
        <v>#N/A</v>
      </c>
    </row>
    <row r="260" spans="1:13" x14ac:dyDescent="0.25">
      <c r="A260" t="str">
        <f t="shared" si="8"/>
        <v>Oklahoma|2008</v>
      </c>
      <c r="B260">
        <v>2008</v>
      </c>
      <c r="C260" t="s">
        <v>359</v>
      </c>
      <c r="D260" t="s">
        <v>360</v>
      </c>
      <c r="E260" t="b">
        <v>0</v>
      </c>
      <c r="F260" t="s">
        <v>1901</v>
      </c>
      <c r="G260" t="s">
        <v>29</v>
      </c>
      <c r="H260" t="b">
        <v>0</v>
      </c>
      <c r="I260">
        <v>527736</v>
      </c>
      <c r="J260">
        <v>1346819</v>
      </c>
      <c r="L260" t="e">
        <f>VLOOKUP(A260,Winners!$A$4:$G$239,7,FALSE)</f>
        <v>#N/A</v>
      </c>
      <c r="M260" t="e">
        <f t="shared" si="9"/>
        <v>#N/A</v>
      </c>
    </row>
    <row r="261" spans="1:13" x14ac:dyDescent="0.25">
      <c r="A261" t="str">
        <f t="shared" si="8"/>
        <v>Oklahoma|2008</v>
      </c>
      <c r="B261">
        <v>2008</v>
      </c>
      <c r="C261" t="s">
        <v>359</v>
      </c>
      <c r="D261" t="s">
        <v>360</v>
      </c>
      <c r="E261" t="b">
        <v>0</v>
      </c>
      <c r="F261" t="s">
        <v>1900</v>
      </c>
      <c r="G261" t="s">
        <v>27</v>
      </c>
      <c r="H261" t="b">
        <v>0</v>
      </c>
      <c r="I261">
        <v>55708</v>
      </c>
      <c r="J261">
        <v>1346819</v>
      </c>
      <c r="L261" t="e">
        <f>VLOOKUP(A261,Winners!$A$4:$G$239,7,FALSE)</f>
        <v>#N/A</v>
      </c>
      <c r="M261" t="e">
        <f t="shared" si="9"/>
        <v>#N/A</v>
      </c>
    </row>
    <row r="262" spans="1:13" x14ac:dyDescent="0.25">
      <c r="A262" t="str">
        <f t="shared" si="8"/>
        <v>Oregon|2008</v>
      </c>
      <c r="B262">
        <v>2008</v>
      </c>
      <c r="C262" t="s">
        <v>367</v>
      </c>
      <c r="D262" t="s">
        <v>368</v>
      </c>
      <c r="E262" t="b">
        <v>0</v>
      </c>
      <c r="F262" t="s">
        <v>1902</v>
      </c>
      <c r="G262" t="s">
        <v>29</v>
      </c>
      <c r="H262" t="b">
        <v>0</v>
      </c>
      <c r="I262">
        <v>864392</v>
      </c>
      <c r="J262">
        <v>1767504</v>
      </c>
      <c r="K262" t="s">
        <v>2520</v>
      </c>
      <c r="L262" t="e">
        <f>VLOOKUP(A262,Winners!$A$4:$G$239,7,FALSE)</f>
        <v>#N/A</v>
      </c>
      <c r="M262" t="e">
        <f t="shared" si="9"/>
        <v>#N/A</v>
      </c>
    </row>
    <row r="263" spans="1:13" x14ac:dyDescent="0.25">
      <c r="A263" t="str">
        <f t="shared" si="8"/>
        <v>Oregon|2008</v>
      </c>
      <c r="B263">
        <v>2008</v>
      </c>
      <c r="C263" t="s">
        <v>367</v>
      </c>
      <c r="D263" t="s">
        <v>368</v>
      </c>
      <c r="E263" t="b">
        <v>0</v>
      </c>
      <c r="F263" t="s">
        <v>1903</v>
      </c>
      <c r="G263" t="s">
        <v>24</v>
      </c>
      <c r="H263" t="b">
        <v>0</v>
      </c>
      <c r="I263">
        <v>805159</v>
      </c>
      <c r="J263">
        <v>1767504</v>
      </c>
      <c r="L263" t="e">
        <f>VLOOKUP(A263,Winners!$A$4:$G$239,7,FALSE)</f>
        <v>#N/A</v>
      </c>
      <c r="M263" t="e">
        <f t="shared" si="9"/>
        <v>#N/A</v>
      </c>
    </row>
    <row r="264" spans="1:13" x14ac:dyDescent="0.25">
      <c r="A264" t="str">
        <f t="shared" si="8"/>
        <v>Oregon|2008</v>
      </c>
      <c r="B264">
        <v>2008</v>
      </c>
      <c r="C264" t="s">
        <v>367</v>
      </c>
      <c r="D264" t="s">
        <v>368</v>
      </c>
      <c r="E264" t="b">
        <v>0</v>
      </c>
      <c r="F264" t="s">
        <v>1710</v>
      </c>
      <c r="G264" t="s">
        <v>182</v>
      </c>
      <c r="H264" t="b">
        <v>0</v>
      </c>
      <c r="I264">
        <v>92565</v>
      </c>
      <c r="J264">
        <v>1767504</v>
      </c>
      <c r="L264" t="e">
        <f>VLOOKUP(A264,Winners!$A$4:$G$239,7,FALSE)</f>
        <v>#N/A</v>
      </c>
      <c r="M264" t="e">
        <f t="shared" si="9"/>
        <v>#N/A</v>
      </c>
    </row>
    <row r="265" spans="1:13" x14ac:dyDescent="0.25">
      <c r="A265" t="str">
        <f t="shared" si="8"/>
        <v>Oregon|2008</v>
      </c>
      <c r="B265">
        <v>2008</v>
      </c>
      <c r="C265" t="s">
        <v>367</v>
      </c>
      <c r="D265" t="s">
        <v>368</v>
      </c>
      <c r="E265" t="b">
        <v>0</v>
      </c>
      <c r="F265" t="s">
        <v>134</v>
      </c>
      <c r="H265" t="b">
        <v>0</v>
      </c>
      <c r="I265">
        <v>5388</v>
      </c>
      <c r="J265">
        <v>1767504</v>
      </c>
      <c r="L265" t="e">
        <f>VLOOKUP(A265,Winners!$A$4:$G$239,7,FALSE)</f>
        <v>#N/A</v>
      </c>
      <c r="M265" t="e">
        <f t="shared" si="9"/>
        <v>#N/A</v>
      </c>
    </row>
    <row r="266" spans="1:13" x14ac:dyDescent="0.25">
      <c r="A266" t="str">
        <f t="shared" si="8"/>
        <v>Rhode Island|2008</v>
      </c>
      <c r="B266">
        <v>2008</v>
      </c>
      <c r="C266" t="s">
        <v>184</v>
      </c>
      <c r="D266" t="s">
        <v>185</v>
      </c>
      <c r="E266" t="b">
        <v>0</v>
      </c>
      <c r="F266" t="s">
        <v>1268</v>
      </c>
      <c r="G266" t="s">
        <v>29</v>
      </c>
      <c r="H266" t="b">
        <v>0</v>
      </c>
      <c r="I266">
        <v>320644</v>
      </c>
      <c r="J266">
        <v>438812</v>
      </c>
      <c r="K266" t="s">
        <v>2520</v>
      </c>
      <c r="L266" t="e">
        <f>VLOOKUP(A266,Winners!$A$4:$G$239,7,FALSE)</f>
        <v>#N/A</v>
      </c>
      <c r="M266" t="e">
        <f t="shared" si="9"/>
        <v>#N/A</v>
      </c>
    </row>
    <row r="267" spans="1:13" x14ac:dyDescent="0.25">
      <c r="A267" t="str">
        <f t="shared" si="8"/>
        <v>Rhode Island|2008</v>
      </c>
      <c r="B267">
        <v>2008</v>
      </c>
      <c r="C267" t="s">
        <v>184</v>
      </c>
      <c r="D267" t="s">
        <v>185</v>
      </c>
      <c r="E267" t="b">
        <v>0</v>
      </c>
      <c r="F267" t="s">
        <v>1603</v>
      </c>
      <c r="G267" t="s">
        <v>24</v>
      </c>
      <c r="H267" t="b">
        <v>0</v>
      </c>
      <c r="I267">
        <v>116174</v>
      </c>
      <c r="J267">
        <v>438812</v>
      </c>
      <c r="L267" t="e">
        <f>VLOOKUP(A267,Winners!$A$4:$G$239,7,FALSE)</f>
        <v>#N/A</v>
      </c>
      <c r="M267" t="e">
        <f t="shared" si="9"/>
        <v>#N/A</v>
      </c>
    </row>
    <row r="268" spans="1:13" x14ac:dyDescent="0.25">
      <c r="A268" t="str">
        <f t="shared" si="8"/>
        <v>Rhode Island|2008</v>
      </c>
      <c r="B268">
        <v>2008</v>
      </c>
      <c r="C268" t="s">
        <v>184</v>
      </c>
      <c r="D268" t="s">
        <v>185</v>
      </c>
      <c r="E268" t="b">
        <v>0</v>
      </c>
      <c r="F268" t="s">
        <v>193</v>
      </c>
      <c r="G268" t="s">
        <v>193</v>
      </c>
      <c r="H268" t="b">
        <v>1</v>
      </c>
      <c r="I268">
        <v>1994</v>
      </c>
      <c r="J268">
        <v>438812</v>
      </c>
      <c r="L268" t="e">
        <f>VLOOKUP(A268,Winners!$A$4:$G$239,7,FALSE)</f>
        <v>#N/A</v>
      </c>
      <c r="M268" t="e">
        <f t="shared" si="9"/>
        <v>#N/A</v>
      </c>
    </row>
    <row r="269" spans="1:13" x14ac:dyDescent="0.25">
      <c r="A269" t="str">
        <f t="shared" si="8"/>
        <v>South Carolina|2008</v>
      </c>
      <c r="B269">
        <v>2008</v>
      </c>
      <c r="C269" t="s">
        <v>373</v>
      </c>
      <c r="D269" t="s">
        <v>374</v>
      </c>
      <c r="E269" t="b">
        <v>0</v>
      </c>
      <c r="F269" t="s">
        <v>1905</v>
      </c>
      <c r="G269" t="s">
        <v>24</v>
      </c>
      <c r="H269" t="b">
        <v>0</v>
      </c>
      <c r="I269">
        <v>1076534</v>
      </c>
      <c r="J269">
        <v>1871431</v>
      </c>
      <c r="K269" t="s">
        <v>2520</v>
      </c>
      <c r="L269" t="e">
        <f>VLOOKUP(A269,Winners!$A$4:$G$239,7,FALSE)</f>
        <v>#N/A</v>
      </c>
      <c r="M269" t="e">
        <f t="shared" si="9"/>
        <v>#N/A</v>
      </c>
    </row>
    <row r="270" spans="1:13" x14ac:dyDescent="0.25">
      <c r="A270" t="str">
        <f t="shared" si="8"/>
        <v>South Carolina|2008</v>
      </c>
      <c r="B270">
        <v>2008</v>
      </c>
      <c r="C270" t="s">
        <v>373</v>
      </c>
      <c r="D270" t="s">
        <v>374</v>
      </c>
      <c r="E270" t="b">
        <v>0</v>
      </c>
      <c r="F270" t="s">
        <v>1904</v>
      </c>
      <c r="G270" t="s">
        <v>29</v>
      </c>
      <c r="H270" t="b">
        <v>0</v>
      </c>
      <c r="I270">
        <v>790621</v>
      </c>
      <c r="J270">
        <v>1871431</v>
      </c>
      <c r="L270" t="e">
        <f>VLOOKUP(A270,Winners!$A$4:$G$239,7,FALSE)</f>
        <v>#N/A</v>
      </c>
      <c r="M270" t="e">
        <f t="shared" si="9"/>
        <v>#N/A</v>
      </c>
    </row>
    <row r="271" spans="1:13" x14ac:dyDescent="0.25">
      <c r="A271" t="str">
        <f t="shared" si="8"/>
        <v>South Carolina|2008</v>
      </c>
      <c r="B271">
        <v>2008</v>
      </c>
      <c r="C271" t="s">
        <v>373</v>
      </c>
      <c r="D271" t="s">
        <v>374</v>
      </c>
      <c r="E271" t="b">
        <v>0</v>
      </c>
      <c r="F271" t="s">
        <v>193</v>
      </c>
      <c r="G271" t="s">
        <v>193</v>
      </c>
      <c r="H271" t="b">
        <v>1</v>
      </c>
      <c r="I271">
        <v>4276</v>
      </c>
      <c r="J271">
        <v>1871431</v>
      </c>
      <c r="L271" t="e">
        <f>VLOOKUP(A271,Winners!$A$4:$G$239,7,FALSE)</f>
        <v>#N/A</v>
      </c>
      <c r="M271" t="e">
        <f t="shared" si="9"/>
        <v>#N/A</v>
      </c>
    </row>
    <row r="272" spans="1:13" x14ac:dyDescent="0.25">
      <c r="A272" t="str">
        <f t="shared" si="8"/>
        <v>South Dakota|2008</v>
      </c>
      <c r="B272">
        <v>2008</v>
      </c>
      <c r="C272" t="s">
        <v>377</v>
      </c>
      <c r="D272" t="s">
        <v>378</v>
      </c>
      <c r="E272" t="b">
        <v>0</v>
      </c>
      <c r="F272" t="s">
        <v>1274</v>
      </c>
      <c r="G272" t="s">
        <v>29</v>
      </c>
      <c r="H272" t="b">
        <v>0</v>
      </c>
      <c r="I272">
        <v>237889</v>
      </c>
      <c r="J272">
        <v>380673</v>
      </c>
      <c r="K272" t="s">
        <v>2520</v>
      </c>
      <c r="L272" t="e">
        <f>VLOOKUP(A272,Winners!$A$4:$G$239,7,FALSE)</f>
        <v>#N/A</v>
      </c>
      <c r="M272" t="e">
        <f t="shared" si="9"/>
        <v>#N/A</v>
      </c>
    </row>
    <row r="273" spans="1:13" x14ac:dyDescent="0.25">
      <c r="A273" t="str">
        <f t="shared" si="8"/>
        <v>South Dakota|2008</v>
      </c>
      <c r="B273">
        <v>2008</v>
      </c>
      <c r="C273" t="s">
        <v>377</v>
      </c>
      <c r="D273" t="s">
        <v>378</v>
      </c>
      <c r="E273" t="b">
        <v>0</v>
      </c>
      <c r="F273" t="s">
        <v>1906</v>
      </c>
      <c r="G273" t="s">
        <v>24</v>
      </c>
      <c r="H273" t="b">
        <v>0</v>
      </c>
      <c r="I273">
        <v>142784</v>
      </c>
      <c r="J273">
        <v>380673</v>
      </c>
      <c r="L273" t="e">
        <f>VLOOKUP(A273,Winners!$A$4:$G$239,7,FALSE)</f>
        <v>#N/A</v>
      </c>
      <c r="M273" t="e">
        <f t="shared" si="9"/>
        <v>#N/A</v>
      </c>
    </row>
    <row r="274" spans="1:13" x14ac:dyDescent="0.25">
      <c r="A274" t="str">
        <f t="shared" si="8"/>
        <v>Tennessee|2008</v>
      </c>
      <c r="B274">
        <v>2008</v>
      </c>
      <c r="C274" t="s">
        <v>189</v>
      </c>
      <c r="D274" t="s">
        <v>190</v>
      </c>
      <c r="E274" t="b">
        <v>0</v>
      </c>
      <c r="F274" t="s">
        <v>1615</v>
      </c>
      <c r="G274" t="s">
        <v>24</v>
      </c>
      <c r="H274" t="b">
        <v>0</v>
      </c>
      <c r="I274">
        <v>1579477</v>
      </c>
      <c r="J274">
        <v>2424585</v>
      </c>
      <c r="K274" t="s">
        <v>2520</v>
      </c>
      <c r="L274" t="e">
        <f>VLOOKUP(A274,Winners!$A$4:$G$239,7,FALSE)</f>
        <v>#N/A</v>
      </c>
      <c r="M274" t="e">
        <f t="shared" si="9"/>
        <v>#N/A</v>
      </c>
    </row>
    <row r="275" spans="1:13" x14ac:dyDescent="0.25">
      <c r="A275" t="str">
        <f t="shared" si="8"/>
        <v>Tennessee|2008</v>
      </c>
      <c r="B275">
        <v>2008</v>
      </c>
      <c r="C275" t="s">
        <v>189</v>
      </c>
      <c r="D275" t="s">
        <v>190</v>
      </c>
      <c r="E275" t="b">
        <v>0</v>
      </c>
      <c r="F275" t="s">
        <v>1911</v>
      </c>
      <c r="G275" t="s">
        <v>29</v>
      </c>
      <c r="H275" t="b">
        <v>0</v>
      </c>
      <c r="I275">
        <v>767236</v>
      </c>
      <c r="J275">
        <v>2424585</v>
      </c>
      <c r="L275" t="e">
        <f>VLOOKUP(A275,Winners!$A$4:$G$239,7,FALSE)</f>
        <v>#N/A</v>
      </c>
      <c r="M275" t="e">
        <f t="shared" si="9"/>
        <v>#N/A</v>
      </c>
    </row>
    <row r="276" spans="1:13" x14ac:dyDescent="0.25">
      <c r="A276" t="str">
        <f t="shared" si="8"/>
        <v>Tennessee|2008</v>
      </c>
      <c r="B276">
        <v>2008</v>
      </c>
      <c r="C276" t="s">
        <v>189</v>
      </c>
      <c r="D276" t="s">
        <v>190</v>
      </c>
      <c r="E276" t="b">
        <v>0</v>
      </c>
      <c r="F276" t="s">
        <v>1909</v>
      </c>
      <c r="G276" t="s">
        <v>27</v>
      </c>
      <c r="H276" t="b">
        <v>0</v>
      </c>
      <c r="I276">
        <v>31631</v>
      </c>
      <c r="J276">
        <v>2424585</v>
      </c>
      <c r="L276" t="e">
        <f>VLOOKUP(A276,Winners!$A$4:$G$239,7,FALSE)</f>
        <v>#N/A</v>
      </c>
      <c r="M276" t="e">
        <f t="shared" si="9"/>
        <v>#N/A</v>
      </c>
    </row>
    <row r="277" spans="1:13" x14ac:dyDescent="0.25">
      <c r="A277" t="str">
        <f t="shared" si="8"/>
        <v>Tennessee|2008</v>
      </c>
      <c r="B277">
        <v>2008</v>
      </c>
      <c r="C277" t="s">
        <v>189</v>
      </c>
      <c r="D277" t="s">
        <v>190</v>
      </c>
      <c r="E277" t="b">
        <v>0</v>
      </c>
      <c r="F277" t="s">
        <v>1907</v>
      </c>
      <c r="G277" t="s">
        <v>27</v>
      </c>
      <c r="H277" t="b">
        <v>0</v>
      </c>
      <c r="I277">
        <v>11073</v>
      </c>
      <c r="J277">
        <v>2424585</v>
      </c>
      <c r="L277" t="e">
        <f>VLOOKUP(A277,Winners!$A$4:$G$239,7,FALSE)</f>
        <v>#N/A</v>
      </c>
      <c r="M277" t="e">
        <f t="shared" si="9"/>
        <v>#N/A</v>
      </c>
    </row>
    <row r="278" spans="1:13" x14ac:dyDescent="0.25">
      <c r="A278" t="str">
        <f t="shared" si="8"/>
        <v>Tennessee|2008</v>
      </c>
      <c r="B278">
        <v>2008</v>
      </c>
      <c r="C278" t="s">
        <v>189</v>
      </c>
      <c r="D278" t="s">
        <v>190</v>
      </c>
      <c r="E278" t="b">
        <v>0</v>
      </c>
      <c r="F278" t="s">
        <v>1908</v>
      </c>
      <c r="G278" t="s">
        <v>27</v>
      </c>
      <c r="H278" t="b">
        <v>0</v>
      </c>
      <c r="I278">
        <v>9367</v>
      </c>
      <c r="J278">
        <v>2424585</v>
      </c>
      <c r="L278" t="e">
        <f>VLOOKUP(A278,Winners!$A$4:$G$239,7,FALSE)</f>
        <v>#N/A</v>
      </c>
      <c r="M278" t="e">
        <f t="shared" si="9"/>
        <v>#N/A</v>
      </c>
    </row>
    <row r="279" spans="1:13" x14ac:dyDescent="0.25">
      <c r="A279" t="str">
        <f t="shared" si="8"/>
        <v>Tennessee|2008</v>
      </c>
      <c r="B279">
        <v>2008</v>
      </c>
      <c r="C279" t="s">
        <v>189</v>
      </c>
      <c r="D279" t="s">
        <v>190</v>
      </c>
      <c r="E279" t="b">
        <v>0</v>
      </c>
      <c r="F279" t="s">
        <v>1912</v>
      </c>
      <c r="G279" t="s">
        <v>27</v>
      </c>
      <c r="H279" t="b">
        <v>0</v>
      </c>
      <c r="I279">
        <v>9170</v>
      </c>
      <c r="J279">
        <v>2424585</v>
      </c>
      <c r="L279" t="e">
        <f>VLOOKUP(A279,Winners!$A$4:$G$239,7,FALSE)</f>
        <v>#N/A</v>
      </c>
      <c r="M279" t="e">
        <f t="shared" si="9"/>
        <v>#N/A</v>
      </c>
    </row>
    <row r="280" spans="1:13" x14ac:dyDescent="0.25">
      <c r="A280" t="str">
        <f t="shared" si="8"/>
        <v>Tennessee|2008</v>
      </c>
      <c r="B280">
        <v>2008</v>
      </c>
      <c r="C280" t="s">
        <v>189</v>
      </c>
      <c r="D280" t="s">
        <v>190</v>
      </c>
      <c r="E280" t="b">
        <v>0</v>
      </c>
      <c r="F280" t="s">
        <v>1910</v>
      </c>
      <c r="G280" t="s">
        <v>27</v>
      </c>
      <c r="H280" t="b">
        <v>0</v>
      </c>
      <c r="I280">
        <v>8986</v>
      </c>
      <c r="J280">
        <v>2424585</v>
      </c>
      <c r="L280" t="e">
        <f>VLOOKUP(A280,Winners!$A$4:$G$239,7,FALSE)</f>
        <v>#N/A</v>
      </c>
      <c r="M280" t="e">
        <f t="shared" si="9"/>
        <v>#N/A</v>
      </c>
    </row>
    <row r="281" spans="1:13" x14ac:dyDescent="0.25">
      <c r="A281" t="str">
        <f t="shared" si="8"/>
        <v>Tennessee|2008</v>
      </c>
      <c r="B281">
        <v>2008</v>
      </c>
      <c r="C281" t="s">
        <v>189</v>
      </c>
      <c r="D281" t="s">
        <v>190</v>
      </c>
      <c r="E281" t="b">
        <v>0</v>
      </c>
      <c r="F281" t="s">
        <v>1804</v>
      </c>
      <c r="G281" t="s">
        <v>27</v>
      </c>
      <c r="H281" t="b">
        <v>0</v>
      </c>
      <c r="I281">
        <v>7645</v>
      </c>
      <c r="J281">
        <v>2424585</v>
      </c>
      <c r="L281" t="e">
        <f>VLOOKUP(A281,Winners!$A$4:$G$239,7,FALSE)</f>
        <v>#N/A</v>
      </c>
      <c r="M281" t="e">
        <f t="shared" si="9"/>
        <v>#N/A</v>
      </c>
    </row>
    <row r="282" spans="1:13" x14ac:dyDescent="0.25">
      <c r="A282" t="str">
        <f t="shared" si="8"/>
        <v>Texas|2008</v>
      </c>
      <c r="B282">
        <v>2008</v>
      </c>
      <c r="C282" t="s">
        <v>197</v>
      </c>
      <c r="D282" t="s">
        <v>198</v>
      </c>
      <c r="E282" t="b">
        <v>0</v>
      </c>
      <c r="F282" t="s">
        <v>1618</v>
      </c>
      <c r="G282" t="s">
        <v>24</v>
      </c>
      <c r="H282" t="b">
        <v>0</v>
      </c>
      <c r="I282">
        <v>4337469</v>
      </c>
      <c r="J282">
        <v>7912075</v>
      </c>
      <c r="K282" t="s">
        <v>2520</v>
      </c>
      <c r="L282" t="e">
        <f>VLOOKUP(A282,Winners!$A$4:$G$239,7,FALSE)</f>
        <v>#N/A</v>
      </c>
      <c r="M282" t="e">
        <f t="shared" si="9"/>
        <v>#N/A</v>
      </c>
    </row>
    <row r="283" spans="1:13" x14ac:dyDescent="0.25">
      <c r="A283" t="str">
        <f t="shared" si="8"/>
        <v>Texas|2008</v>
      </c>
      <c r="B283">
        <v>2008</v>
      </c>
      <c r="C283" t="s">
        <v>197</v>
      </c>
      <c r="D283" t="s">
        <v>198</v>
      </c>
      <c r="E283" t="b">
        <v>0</v>
      </c>
      <c r="F283" t="s">
        <v>1914</v>
      </c>
      <c r="G283" t="s">
        <v>29</v>
      </c>
      <c r="H283" t="b">
        <v>0</v>
      </c>
      <c r="I283">
        <v>3389365</v>
      </c>
      <c r="J283">
        <v>7912075</v>
      </c>
      <c r="L283" t="e">
        <f>VLOOKUP(A283,Winners!$A$4:$G$239,7,FALSE)</f>
        <v>#N/A</v>
      </c>
      <c r="M283" t="e">
        <f t="shared" si="9"/>
        <v>#N/A</v>
      </c>
    </row>
    <row r="284" spans="1:13" x14ac:dyDescent="0.25">
      <c r="A284" t="str">
        <f t="shared" si="8"/>
        <v>Texas|2008</v>
      </c>
      <c r="B284">
        <v>2008</v>
      </c>
      <c r="C284" t="s">
        <v>197</v>
      </c>
      <c r="D284" t="s">
        <v>198</v>
      </c>
      <c r="E284" t="b">
        <v>0</v>
      </c>
      <c r="F284" t="s">
        <v>1913</v>
      </c>
      <c r="G284" t="s">
        <v>31</v>
      </c>
      <c r="H284" t="b">
        <v>0</v>
      </c>
      <c r="I284">
        <v>185241</v>
      </c>
      <c r="J284">
        <v>7912075</v>
      </c>
      <c r="L284" t="e">
        <f>VLOOKUP(A284,Winners!$A$4:$G$239,7,FALSE)</f>
        <v>#N/A</v>
      </c>
      <c r="M284" t="e">
        <f t="shared" si="9"/>
        <v>#N/A</v>
      </c>
    </row>
    <row r="285" spans="1:13" x14ac:dyDescent="0.25">
      <c r="A285" t="str">
        <f t="shared" si="8"/>
        <v>Virginia|2008</v>
      </c>
      <c r="B285">
        <v>2008</v>
      </c>
      <c r="C285" t="s">
        <v>215</v>
      </c>
      <c r="D285" t="s">
        <v>216</v>
      </c>
      <c r="E285" t="b">
        <v>0</v>
      </c>
      <c r="F285" t="s">
        <v>1282</v>
      </c>
      <c r="G285" t="s">
        <v>29</v>
      </c>
      <c r="H285" t="b">
        <v>0</v>
      </c>
      <c r="I285">
        <v>2369327</v>
      </c>
      <c r="J285">
        <v>3643294</v>
      </c>
      <c r="K285" t="s">
        <v>2520</v>
      </c>
      <c r="L285" t="e">
        <f>VLOOKUP(A285,Winners!$A$4:$G$239,7,FALSE)</f>
        <v>#N/A</v>
      </c>
      <c r="M285" t="e">
        <f t="shared" si="9"/>
        <v>#N/A</v>
      </c>
    </row>
    <row r="286" spans="1:13" x14ac:dyDescent="0.25">
      <c r="A286" t="str">
        <f t="shared" si="8"/>
        <v>Virginia|2008</v>
      </c>
      <c r="B286">
        <v>2008</v>
      </c>
      <c r="C286" t="s">
        <v>215</v>
      </c>
      <c r="D286" t="s">
        <v>216</v>
      </c>
      <c r="E286" t="b">
        <v>0</v>
      </c>
      <c r="F286" t="s">
        <v>1916</v>
      </c>
      <c r="G286" t="s">
        <v>24</v>
      </c>
      <c r="H286" t="b">
        <v>0</v>
      </c>
      <c r="I286">
        <v>1228830</v>
      </c>
      <c r="J286">
        <v>3643294</v>
      </c>
      <c r="L286" t="e">
        <f>VLOOKUP(A286,Winners!$A$4:$G$239,7,FALSE)</f>
        <v>#N/A</v>
      </c>
      <c r="M286" t="e">
        <f t="shared" si="9"/>
        <v>#N/A</v>
      </c>
    </row>
    <row r="287" spans="1:13" x14ac:dyDescent="0.25">
      <c r="A287" t="str">
        <f t="shared" si="8"/>
        <v>Virginia|2008</v>
      </c>
      <c r="B287">
        <v>2008</v>
      </c>
      <c r="C287" t="s">
        <v>215</v>
      </c>
      <c r="D287" t="s">
        <v>216</v>
      </c>
      <c r="E287" t="b">
        <v>0</v>
      </c>
      <c r="F287" t="s">
        <v>1829</v>
      </c>
      <c r="G287" t="s">
        <v>1830</v>
      </c>
      <c r="H287" t="b">
        <v>0</v>
      </c>
      <c r="I287">
        <v>21690</v>
      </c>
      <c r="J287">
        <v>3643294</v>
      </c>
      <c r="L287" t="e">
        <f>VLOOKUP(A287,Winners!$A$4:$G$239,7,FALSE)</f>
        <v>#N/A</v>
      </c>
      <c r="M287" t="e">
        <f t="shared" si="9"/>
        <v>#N/A</v>
      </c>
    </row>
    <row r="288" spans="1:13" x14ac:dyDescent="0.25">
      <c r="A288" t="str">
        <f t="shared" si="8"/>
        <v>Virginia|2008</v>
      </c>
      <c r="B288">
        <v>2008</v>
      </c>
      <c r="C288" t="s">
        <v>215</v>
      </c>
      <c r="D288" t="s">
        <v>216</v>
      </c>
      <c r="E288" t="b">
        <v>0</v>
      </c>
      <c r="F288" t="s">
        <v>1915</v>
      </c>
      <c r="G288" t="s">
        <v>31</v>
      </c>
      <c r="H288" t="b">
        <v>0</v>
      </c>
      <c r="I288">
        <v>20269</v>
      </c>
      <c r="J288">
        <v>3643294</v>
      </c>
      <c r="L288" t="e">
        <f>VLOOKUP(A288,Winners!$A$4:$G$239,7,FALSE)</f>
        <v>#N/A</v>
      </c>
      <c r="M288" t="e">
        <f t="shared" si="9"/>
        <v>#N/A</v>
      </c>
    </row>
    <row r="289" spans="1:13" x14ac:dyDescent="0.25">
      <c r="A289" t="str">
        <f t="shared" si="8"/>
        <v>Virginia|2008</v>
      </c>
      <c r="B289">
        <v>2008</v>
      </c>
      <c r="C289" t="s">
        <v>215</v>
      </c>
      <c r="D289" t="s">
        <v>216</v>
      </c>
      <c r="E289" t="b">
        <v>0</v>
      </c>
      <c r="F289" t="s">
        <v>193</v>
      </c>
      <c r="G289" t="s">
        <v>193</v>
      </c>
      <c r="H289" t="b">
        <v>1</v>
      </c>
      <c r="I289">
        <v>3178</v>
      </c>
      <c r="J289">
        <v>3643294</v>
      </c>
      <c r="L289" t="e">
        <f>VLOOKUP(A289,Winners!$A$4:$G$239,7,FALSE)</f>
        <v>#N/A</v>
      </c>
      <c r="M289" t="e">
        <f t="shared" si="9"/>
        <v>#N/A</v>
      </c>
    </row>
    <row r="290" spans="1:13" x14ac:dyDescent="0.25">
      <c r="A290" t="str">
        <f t="shared" si="8"/>
        <v>West Virginia|2008</v>
      </c>
      <c r="B290">
        <v>2008</v>
      </c>
      <c r="C290" t="s">
        <v>228</v>
      </c>
      <c r="D290" t="s">
        <v>229</v>
      </c>
      <c r="E290" t="b">
        <v>0</v>
      </c>
      <c r="F290" t="s">
        <v>923</v>
      </c>
      <c r="G290" t="s">
        <v>29</v>
      </c>
      <c r="H290" t="b">
        <v>0</v>
      </c>
      <c r="I290">
        <v>447560</v>
      </c>
      <c r="J290">
        <v>702308</v>
      </c>
      <c r="K290" t="s">
        <v>2520</v>
      </c>
      <c r="L290" t="e">
        <f>VLOOKUP(A290,Winners!$A$4:$G$239,7,FALSE)</f>
        <v>#N/A</v>
      </c>
      <c r="M290" t="e">
        <f t="shared" si="9"/>
        <v>#N/A</v>
      </c>
    </row>
    <row r="291" spans="1:13" x14ac:dyDescent="0.25">
      <c r="A291" t="str">
        <f t="shared" si="8"/>
        <v>West Virginia|2008</v>
      </c>
      <c r="B291">
        <v>2008</v>
      </c>
      <c r="C291" t="s">
        <v>228</v>
      </c>
      <c r="D291" t="s">
        <v>229</v>
      </c>
      <c r="E291" t="b">
        <v>0</v>
      </c>
      <c r="F291" t="s">
        <v>1622</v>
      </c>
      <c r="G291" t="s">
        <v>24</v>
      </c>
      <c r="H291" t="b">
        <v>0</v>
      </c>
      <c r="I291">
        <v>254629</v>
      </c>
      <c r="J291">
        <v>702308</v>
      </c>
      <c r="L291" t="e">
        <f>VLOOKUP(A291,Winners!$A$4:$G$239,7,FALSE)</f>
        <v>#N/A</v>
      </c>
      <c r="M291" t="e">
        <f t="shared" si="9"/>
        <v>#N/A</v>
      </c>
    </row>
    <row r="292" spans="1:13" x14ac:dyDescent="0.25">
      <c r="A292" t="str">
        <f t="shared" si="8"/>
        <v>West Virginia|2008</v>
      </c>
      <c r="B292">
        <v>2008</v>
      </c>
      <c r="C292" t="s">
        <v>228</v>
      </c>
      <c r="D292" t="s">
        <v>229</v>
      </c>
      <c r="E292" t="b">
        <v>0</v>
      </c>
      <c r="F292" t="s">
        <v>193</v>
      </c>
      <c r="G292" t="s">
        <v>193</v>
      </c>
      <c r="H292" t="b">
        <v>1</v>
      </c>
      <c r="I292">
        <v>83</v>
      </c>
      <c r="J292">
        <v>702308</v>
      </c>
      <c r="L292" t="e">
        <f>VLOOKUP(A292,Winners!$A$4:$G$239,7,FALSE)</f>
        <v>#N/A</v>
      </c>
      <c r="M292" t="e">
        <f t="shared" si="9"/>
        <v>#N/A</v>
      </c>
    </row>
    <row r="293" spans="1:13" x14ac:dyDescent="0.25">
      <c r="A293" t="str">
        <f t="shared" si="8"/>
        <v>West Virginia|2008</v>
      </c>
      <c r="B293">
        <v>2008</v>
      </c>
      <c r="C293" t="s">
        <v>228</v>
      </c>
      <c r="D293" t="s">
        <v>229</v>
      </c>
      <c r="E293" t="b">
        <v>0</v>
      </c>
      <c r="F293" t="s">
        <v>193</v>
      </c>
      <c r="G293" t="s">
        <v>193</v>
      </c>
      <c r="H293" t="b">
        <v>1</v>
      </c>
      <c r="I293">
        <v>36</v>
      </c>
      <c r="J293">
        <v>702308</v>
      </c>
      <c r="L293" t="e">
        <f>VLOOKUP(A293,Winners!$A$4:$G$239,7,FALSE)</f>
        <v>#N/A</v>
      </c>
      <c r="M293" t="e">
        <f t="shared" si="9"/>
        <v>#N/A</v>
      </c>
    </row>
    <row r="294" spans="1:13" x14ac:dyDescent="0.25">
      <c r="A294" t="str">
        <f t="shared" si="8"/>
        <v>Wyoming|2008</v>
      </c>
      <c r="B294">
        <v>2008</v>
      </c>
      <c r="C294" t="s">
        <v>240</v>
      </c>
      <c r="D294" t="s">
        <v>241</v>
      </c>
      <c r="E294" t="b">
        <v>0</v>
      </c>
      <c r="F294" t="s">
        <v>1284</v>
      </c>
      <c r="G294" t="s">
        <v>24</v>
      </c>
      <c r="H294" t="b">
        <v>0</v>
      </c>
      <c r="I294">
        <v>189046</v>
      </c>
      <c r="J294">
        <v>250007</v>
      </c>
      <c r="K294" t="s">
        <v>2520</v>
      </c>
      <c r="L294" t="e">
        <f>VLOOKUP(A294,Winners!$A$4:$G$239,7,FALSE)</f>
        <v>#N/A</v>
      </c>
      <c r="M294" t="e">
        <f t="shared" si="9"/>
        <v>#N/A</v>
      </c>
    </row>
    <row r="295" spans="1:13" x14ac:dyDescent="0.25">
      <c r="A295" t="str">
        <f t="shared" si="8"/>
        <v>Wyoming|2008</v>
      </c>
      <c r="B295">
        <v>2008</v>
      </c>
      <c r="C295" t="s">
        <v>240</v>
      </c>
      <c r="D295" t="s">
        <v>241</v>
      </c>
      <c r="E295" t="b">
        <v>1</v>
      </c>
      <c r="F295" t="s">
        <v>1918</v>
      </c>
      <c r="G295" t="s">
        <v>24</v>
      </c>
      <c r="H295" t="b">
        <v>0</v>
      </c>
      <c r="I295">
        <v>183063</v>
      </c>
      <c r="J295">
        <v>249619</v>
      </c>
      <c r="L295" t="e">
        <f>VLOOKUP(A295,Winners!$A$4:$G$239,7,FALSE)</f>
        <v>#N/A</v>
      </c>
      <c r="M295" t="e">
        <f t="shared" si="9"/>
        <v>#N/A</v>
      </c>
    </row>
    <row r="296" spans="1:13" x14ac:dyDescent="0.25">
      <c r="A296" t="str">
        <f t="shared" si="8"/>
        <v>Wyoming|2008</v>
      </c>
      <c r="B296">
        <v>2008</v>
      </c>
      <c r="C296" t="s">
        <v>240</v>
      </c>
      <c r="D296" t="s">
        <v>241</v>
      </c>
      <c r="E296" t="b">
        <v>1</v>
      </c>
      <c r="F296" t="s">
        <v>1919</v>
      </c>
      <c r="G296" t="s">
        <v>29</v>
      </c>
      <c r="H296" t="b">
        <v>0</v>
      </c>
      <c r="I296">
        <v>66202</v>
      </c>
      <c r="J296">
        <v>249619</v>
      </c>
      <c r="L296" t="e">
        <f>VLOOKUP(A296,Winners!$A$4:$G$239,7,FALSE)</f>
        <v>#N/A</v>
      </c>
      <c r="M296" t="e">
        <f t="shared" si="9"/>
        <v>#N/A</v>
      </c>
    </row>
    <row r="297" spans="1:13" x14ac:dyDescent="0.25">
      <c r="A297" t="str">
        <f t="shared" si="8"/>
        <v>Wyoming|2008</v>
      </c>
      <c r="B297">
        <v>2008</v>
      </c>
      <c r="C297" t="s">
        <v>240</v>
      </c>
      <c r="D297" t="s">
        <v>241</v>
      </c>
      <c r="E297" t="b">
        <v>0</v>
      </c>
      <c r="F297" t="s">
        <v>1917</v>
      </c>
      <c r="G297" t="s">
        <v>29</v>
      </c>
      <c r="H297" t="b">
        <v>0</v>
      </c>
      <c r="I297">
        <v>60631</v>
      </c>
      <c r="J297">
        <v>250007</v>
      </c>
      <c r="L297" t="e">
        <f>VLOOKUP(A297,Winners!$A$4:$G$239,7,FALSE)</f>
        <v>#N/A</v>
      </c>
      <c r="M297" t="e">
        <f t="shared" si="9"/>
        <v>#N/A</v>
      </c>
    </row>
    <row r="298" spans="1:13" x14ac:dyDescent="0.25">
      <c r="A298" t="str">
        <f t="shared" si="8"/>
        <v>Wyoming|2008</v>
      </c>
      <c r="B298">
        <v>2008</v>
      </c>
      <c r="C298" t="s">
        <v>240</v>
      </c>
      <c r="D298" t="s">
        <v>241</v>
      </c>
      <c r="E298" t="b">
        <v>1</v>
      </c>
      <c r="F298" t="s">
        <v>193</v>
      </c>
      <c r="G298" t="s">
        <v>193</v>
      </c>
      <c r="H298" t="b">
        <v>1</v>
      </c>
      <c r="I298">
        <v>293</v>
      </c>
      <c r="J298">
        <v>249619</v>
      </c>
      <c r="L298" t="e">
        <f>VLOOKUP(A298,Winners!$A$4:$G$239,7,FALSE)</f>
        <v>#N/A</v>
      </c>
      <c r="M298" t="e">
        <f t="shared" si="9"/>
        <v>#N/A</v>
      </c>
    </row>
    <row r="299" spans="1:13" x14ac:dyDescent="0.25">
      <c r="A299" t="str">
        <f t="shared" si="8"/>
        <v>Wyoming|2008</v>
      </c>
      <c r="B299">
        <v>2008</v>
      </c>
      <c r="C299" t="s">
        <v>240</v>
      </c>
      <c r="D299" t="s">
        <v>241</v>
      </c>
      <c r="E299" t="b">
        <v>0</v>
      </c>
      <c r="F299" t="s">
        <v>193</v>
      </c>
      <c r="G299" t="s">
        <v>193</v>
      </c>
      <c r="H299" t="b">
        <v>1</v>
      </c>
      <c r="I299">
        <v>269</v>
      </c>
      <c r="J299">
        <v>250007</v>
      </c>
      <c r="L299" t="e">
        <f>VLOOKUP(A299,Winners!$A$4:$G$239,7,FALSE)</f>
        <v>#N/A</v>
      </c>
      <c r="M299" t="e">
        <f t="shared" si="9"/>
        <v>#N/A</v>
      </c>
    </row>
    <row r="300" spans="1:13" x14ac:dyDescent="0.25">
      <c r="A300" t="str">
        <f t="shared" si="8"/>
        <v>Wyoming|2008</v>
      </c>
      <c r="B300">
        <v>2008</v>
      </c>
      <c r="C300" t="s">
        <v>240</v>
      </c>
      <c r="D300" t="s">
        <v>241</v>
      </c>
      <c r="E300" t="b">
        <v>1</v>
      </c>
      <c r="F300" t="s">
        <v>1471</v>
      </c>
      <c r="H300" t="b">
        <v>0</v>
      </c>
      <c r="I300">
        <v>61</v>
      </c>
      <c r="J300">
        <v>249619</v>
      </c>
      <c r="L300" t="e">
        <f>VLOOKUP(A300,Winners!$A$4:$G$239,7,FALSE)</f>
        <v>#N/A</v>
      </c>
      <c r="M300" t="e">
        <f t="shared" si="9"/>
        <v>#N/A</v>
      </c>
    </row>
    <row r="301" spans="1:13" x14ac:dyDescent="0.25">
      <c r="A301" t="str">
        <f t="shared" si="8"/>
        <v>Wyoming|2008</v>
      </c>
      <c r="B301">
        <v>2008</v>
      </c>
      <c r="C301" t="s">
        <v>240</v>
      </c>
      <c r="D301" t="s">
        <v>241</v>
      </c>
      <c r="E301" t="b">
        <v>0</v>
      </c>
      <c r="F301" t="s">
        <v>1471</v>
      </c>
      <c r="H301" t="b">
        <v>0</v>
      </c>
      <c r="I301">
        <v>61</v>
      </c>
      <c r="J301">
        <v>250007</v>
      </c>
      <c r="L301" t="e">
        <f>VLOOKUP(A301,Winners!$A$4:$G$239,7,FALSE)</f>
        <v>#N/A</v>
      </c>
      <c r="M301" t="e">
        <f t="shared" si="9"/>
        <v>#N/A</v>
      </c>
    </row>
    <row r="302" spans="1:13" x14ac:dyDescent="0.25">
      <c r="A302" t="str">
        <f t="shared" si="8"/>
        <v>Alabama|2010</v>
      </c>
      <c r="B302">
        <v>2010</v>
      </c>
      <c r="C302" t="s">
        <v>244</v>
      </c>
      <c r="D302" t="s">
        <v>245</v>
      </c>
      <c r="E302" t="b">
        <v>0</v>
      </c>
      <c r="F302" t="s">
        <v>927</v>
      </c>
      <c r="G302" t="s">
        <v>24</v>
      </c>
      <c r="H302" t="b">
        <v>0</v>
      </c>
      <c r="I302">
        <v>968181</v>
      </c>
      <c r="J302">
        <v>1485499</v>
      </c>
      <c r="K302" t="s">
        <v>2520</v>
      </c>
      <c r="L302" t="e">
        <f>VLOOKUP(A302,Winners!$A$4:$G$239,7,FALSE)</f>
        <v>#N/A</v>
      </c>
      <c r="M302" t="e">
        <f t="shared" si="9"/>
        <v>#N/A</v>
      </c>
    </row>
    <row r="303" spans="1:13" x14ac:dyDescent="0.25">
      <c r="A303" t="str">
        <f t="shared" si="8"/>
        <v>Alabama|2010</v>
      </c>
      <c r="B303">
        <v>2010</v>
      </c>
      <c r="C303" t="s">
        <v>244</v>
      </c>
      <c r="D303" t="s">
        <v>245</v>
      </c>
      <c r="E303" t="b">
        <v>0</v>
      </c>
      <c r="F303" t="s">
        <v>1920</v>
      </c>
      <c r="G303" t="s">
        <v>29</v>
      </c>
      <c r="H303" t="b">
        <v>0</v>
      </c>
      <c r="I303">
        <v>515619</v>
      </c>
      <c r="J303">
        <v>1485499</v>
      </c>
      <c r="L303" t="e">
        <f>VLOOKUP(A303,Winners!$A$4:$G$239,7,FALSE)</f>
        <v>#N/A</v>
      </c>
      <c r="M303" t="e">
        <f t="shared" si="9"/>
        <v>#N/A</v>
      </c>
    </row>
    <row r="304" spans="1:13" x14ac:dyDescent="0.25">
      <c r="A304" t="str">
        <f t="shared" si="8"/>
        <v>Alabama|2010</v>
      </c>
      <c r="B304">
        <v>2010</v>
      </c>
      <c r="C304" t="s">
        <v>244</v>
      </c>
      <c r="D304" t="s">
        <v>245</v>
      </c>
      <c r="E304" t="b">
        <v>0</v>
      </c>
      <c r="F304" t="s">
        <v>193</v>
      </c>
      <c r="G304" t="s">
        <v>193</v>
      </c>
      <c r="H304" t="b">
        <v>1</v>
      </c>
      <c r="I304">
        <v>1699</v>
      </c>
      <c r="J304">
        <v>1485499</v>
      </c>
      <c r="L304" t="e">
        <f>VLOOKUP(A304,Winners!$A$4:$G$239,7,FALSE)</f>
        <v>#N/A</v>
      </c>
      <c r="M304" t="e">
        <f t="shared" si="9"/>
        <v>#N/A</v>
      </c>
    </row>
    <row r="305" spans="1:13" x14ac:dyDescent="0.25">
      <c r="A305" t="str">
        <f t="shared" si="8"/>
        <v>Alaska|2010</v>
      </c>
      <c r="B305">
        <v>2010</v>
      </c>
      <c r="C305" t="s">
        <v>252</v>
      </c>
      <c r="D305" t="s">
        <v>253</v>
      </c>
      <c r="E305" t="b">
        <v>0</v>
      </c>
      <c r="F305" t="s">
        <v>1627</v>
      </c>
      <c r="H305" t="b">
        <v>1</v>
      </c>
      <c r="I305">
        <v>101091</v>
      </c>
      <c r="J305">
        <v>255503</v>
      </c>
      <c r="K305" t="s">
        <v>2520</v>
      </c>
      <c r="L305" t="e">
        <f>VLOOKUP(A305,Winners!$A$4:$G$239,7,FALSE)</f>
        <v>#N/A</v>
      </c>
      <c r="M305" t="e">
        <f t="shared" si="9"/>
        <v>#N/A</v>
      </c>
    </row>
    <row r="306" spans="1:13" x14ac:dyDescent="0.25">
      <c r="A306" t="str">
        <f t="shared" si="8"/>
        <v>Alaska|2010</v>
      </c>
      <c r="B306">
        <v>2010</v>
      </c>
      <c r="C306" t="s">
        <v>252</v>
      </c>
      <c r="D306" t="s">
        <v>253</v>
      </c>
      <c r="E306" t="b">
        <v>0</v>
      </c>
      <c r="F306" t="s">
        <v>1923</v>
      </c>
      <c r="G306" t="s">
        <v>24</v>
      </c>
      <c r="H306" t="b">
        <v>0</v>
      </c>
      <c r="I306">
        <v>90839</v>
      </c>
      <c r="J306">
        <v>255503</v>
      </c>
      <c r="L306" t="e">
        <f>VLOOKUP(A306,Winners!$A$4:$G$239,7,FALSE)</f>
        <v>#N/A</v>
      </c>
      <c r="M306" t="e">
        <f t="shared" si="9"/>
        <v>#N/A</v>
      </c>
    </row>
    <row r="307" spans="1:13" x14ac:dyDescent="0.25">
      <c r="A307" t="str">
        <f t="shared" si="8"/>
        <v>Alaska|2010</v>
      </c>
      <c r="B307">
        <v>2010</v>
      </c>
      <c r="C307" t="s">
        <v>252</v>
      </c>
      <c r="D307" t="s">
        <v>253</v>
      </c>
      <c r="E307" t="b">
        <v>0</v>
      </c>
      <c r="F307" t="s">
        <v>1925</v>
      </c>
      <c r="G307" t="s">
        <v>29</v>
      </c>
      <c r="H307" t="b">
        <v>0</v>
      </c>
      <c r="I307">
        <v>60045</v>
      </c>
      <c r="J307">
        <v>255503</v>
      </c>
      <c r="L307" t="e">
        <f>VLOOKUP(A307,Winners!$A$4:$G$239,7,FALSE)</f>
        <v>#N/A</v>
      </c>
      <c r="M307" t="e">
        <f t="shared" si="9"/>
        <v>#N/A</v>
      </c>
    </row>
    <row r="308" spans="1:13" x14ac:dyDescent="0.25">
      <c r="A308" t="str">
        <f t="shared" si="8"/>
        <v>Alaska|2010</v>
      </c>
      <c r="B308">
        <v>2010</v>
      </c>
      <c r="C308" t="s">
        <v>252</v>
      </c>
      <c r="D308" t="s">
        <v>253</v>
      </c>
      <c r="E308" t="b">
        <v>0</v>
      </c>
      <c r="F308" t="s">
        <v>1924</v>
      </c>
      <c r="G308" t="s">
        <v>31</v>
      </c>
      <c r="H308" t="b">
        <v>0</v>
      </c>
      <c r="I308">
        <v>1459</v>
      </c>
      <c r="J308">
        <v>255503</v>
      </c>
      <c r="L308" t="e">
        <f>VLOOKUP(A308,Winners!$A$4:$G$239,7,FALSE)</f>
        <v>#N/A</v>
      </c>
      <c r="M308" t="e">
        <f t="shared" si="9"/>
        <v>#N/A</v>
      </c>
    </row>
    <row r="309" spans="1:13" x14ac:dyDescent="0.25">
      <c r="A309" t="str">
        <f t="shared" si="8"/>
        <v>Alaska|2010</v>
      </c>
      <c r="B309">
        <v>2010</v>
      </c>
      <c r="C309" t="s">
        <v>252</v>
      </c>
      <c r="D309" t="s">
        <v>253</v>
      </c>
      <c r="E309" t="b">
        <v>0</v>
      </c>
      <c r="F309" t="s">
        <v>1921</v>
      </c>
      <c r="G309" t="s">
        <v>1922</v>
      </c>
      <c r="H309" t="b">
        <v>0</v>
      </c>
      <c r="I309">
        <v>927</v>
      </c>
      <c r="J309">
        <v>255503</v>
      </c>
      <c r="L309" t="e">
        <f>VLOOKUP(A309,Winners!$A$4:$G$239,7,FALSE)</f>
        <v>#N/A</v>
      </c>
      <c r="M309" t="e">
        <f t="shared" si="9"/>
        <v>#N/A</v>
      </c>
    </row>
    <row r="310" spans="1:13" x14ac:dyDescent="0.25">
      <c r="A310" t="str">
        <f t="shared" si="8"/>
        <v>Alaska|2010</v>
      </c>
      <c r="B310">
        <v>2010</v>
      </c>
      <c r="C310" t="s">
        <v>252</v>
      </c>
      <c r="D310" t="s">
        <v>253</v>
      </c>
      <c r="E310" t="b">
        <v>0</v>
      </c>
      <c r="F310" t="s">
        <v>134</v>
      </c>
      <c r="H310" t="b">
        <v>0</v>
      </c>
      <c r="I310">
        <v>602</v>
      </c>
      <c r="J310">
        <v>255503</v>
      </c>
      <c r="L310" t="e">
        <f>VLOOKUP(A310,Winners!$A$4:$G$239,7,FALSE)</f>
        <v>#N/A</v>
      </c>
      <c r="M310" t="e">
        <f t="shared" si="9"/>
        <v>#N/A</v>
      </c>
    </row>
    <row r="311" spans="1:13" x14ac:dyDescent="0.25">
      <c r="A311" t="str">
        <f t="shared" si="8"/>
        <v>Alaska|2010</v>
      </c>
      <c r="B311">
        <v>2010</v>
      </c>
      <c r="C311" t="s">
        <v>252</v>
      </c>
      <c r="D311" t="s">
        <v>253</v>
      </c>
      <c r="E311" t="b">
        <v>0</v>
      </c>
      <c r="F311" t="s">
        <v>1844</v>
      </c>
      <c r="G311" t="s">
        <v>1922</v>
      </c>
      <c r="H311" t="b">
        <v>0</v>
      </c>
      <c r="I311">
        <v>458</v>
      </c>
      <c r="J311">
        <v>255503</v>
      </c>
      <c r="L311" t="e">
        <f>VLOOKUP(A311,Winners!$A$4:$G$239,7,FALSE)</f>
        <v>#N/A</v>
      </c>
      <c r="M311" t="e">
        <f t="shared" si="9"/>
        <v>#N/A</v>
      </c>
    </row>
    <row r="312" spans="1:13" x14ac:dyDescent="0.25">
      <c r="A312" t="str">
        <f t="shared" si="8"/>
        <v>Alaska|2010</v>
      </c>
      <c r="B312">
        <v>2010</v>
      </c>
      <c r="C312" t="s">
        <v>252</v>
      </c>
      <c r="D312" t="s">
        <v>253</v>
      </c>
      <c r="E312" t="b">
        <v>0</v>
      </c>
      <c r="F312" t="s">
        <v>193</v>
      </c>
      <c r="G312" t="s">
        <v>193</v>
      </c>
      <c r="H312" t="b">
        <v>1</v>
      </c>
      <c r="I312">
        <v>61</v>
      </c>
      <c r="J312">
        <v>255503</v>
      </c>
      <c r="L312" t="e">
        <f>VLOOKUP(A312,Winners!$A$4:$G$239,7,FALSE)</f>
        <v>#N/A</v>
      </c>
      <c r="M312" t="e">
        <f t="shared" si="9"/>
        <v>#N/A</v>
      </c>
    </row>
    <row r="313" spans="1:13" x14ac:dyDescent="0.25">
      <c r="A313" t="str">
        <f t="shared" si="8"/>
        <v>Alaska|2010</v>
      </c>
      <c r="B313">
        <v>2010</v>
      </c>
      <c r="C313" t="s">
        <v>252</v>
      </c>
      <c r="D313" t="s">
        <v>253</v>
      </c>
      <c r="E313" t="b">
        <v>0</v>
      </c>
      <c r="F313" t="s">
        <v>193</v>
      </c>
      <c r="G313" t="s">
        <v>193</v>
      </c>
      <c r="H313" t="b">
        <v>1</v>
      </c>
      <c r="I313">
        <v>21</v>
      </c>
      <c r="J313">
        <v>255503</v>
      </c>
      <c r="L313" t="e">
        <f>VLOOKUP(A313,Winners!$A$4:$G$239,7,FALSE)</f>
        <v>#N/A</v>
      </c>
      <c r="M313" t="e">
        <f t="shared" si="9"/>
        <v>#N/A</v>
      </c>
    </row>
    <row r="314" spans="1:13" x14ac:dyDescent="0.25">
      <c r="A314" t="str">
        <f t="shared" si="8"/>
        <v>Arizona|2010</v>
      </c>
      <c r="B314">
        <v>2010</v>
      </c>
      <c r="C314" t="s">
        <v>18</v>
      </c>
      <c r="D314" t="s">
        <v>19</v>
      </c>
      <c r="E314" t="b">
        <v>0</v>
      </c>
      <c r="F314" t="s">
        <v>710</v>
      </c>
      <c r="G314" t="s">
        <v>24</v>
      </c>
      <c r="H314" t="b">
        <v>0</v>
      </c>
      <c r="I314">
        <v>1005615</v>
      </c>
      <c r="J314">
        <v>1708484</v>
      </c>
      <c r="K314" t="s">
        <v>2520</v>
      </c>
      <c r="L314" t="e">
        <f>VLOOKUP(A314,Winners!$A$4:$G$239,7,FALSE)</f>
        <v>#N/A</v>
      </c>
      <c r="M314" t="e">
        <f t="shared" si="9"/>
        <v>#N/A</v>
      </c>
    </row>
    <row r="315" spans="1:13" x14ac:dyDescent="0.25">
      <c r="A315" t="str">
        <f t="shared" si="8"/>
        <v>Arizona|2010</v>
      </c>
      <c r="B315">
        <v>2010</v>
      </c>
      <c r="C315" t="s">
        <v>18</v>
      </c>
      <c r="D315" t="s">
        <v>19</v>
      </c>
      <c r="E315" t="b">
        <v>0</v>
      </c>
      <c r="F315" t="s">
        <v>1928</v>
      </c>
      <c r="G315" t="s">
        <v>29</v>
      </c>
      <c r="H315" t="b">
        <v>0</v>
      </c>
      <c r="I315">
        <v>592011</v>
      </c>
      <c r="J315">
        <v>1708484</v>
      </c>
      <c r="L315" t="e">
        <f>VLOOKUP(A315,Winners!$A$4:$G$239,7,FALSE)</f>
        <v>#N/A</v>
      </c>
      <c r="M315" t="e">
        <f t="shared" si="9"/>
        <v>#N/A</v>
      </c>
    </row>
    <row r="316" spans="1:13" x14ac:dyDescent="0.25">
      <c r="A316" t="str">
        <f t="shared" si="8"/>
        <v>Arizona|2010</v>
      </c>
      <c r="B316">
        <v>2010</v>
      </c>
      <c r="C316" t="s">
        <v>18</v>
      </c>
      <c r="D316" t="s">
        <v>19</v>
      </c>
      <c r="E316" t="b">
        <v>0</v>
      </c>
      <c r="F316" t="s">
        <v>1927</v>
      </c>
      <c r="G316" t="s">
        <v>31</v>
      </c>
      <c r="H316" t="b">
        <v>0</v>
      </c>
      <c r="I316">
        <v>80097</v>
      </c>
      <c r="J316">
        <v>1708484</v>
      </c>
      <c r="L316" t="e">
        <f>VLOOKUP(A316,Winners!$A$4:$G$239,7,FALSE)</f>
        <v>#N/A</v>
      </c>
      <c r="M316" t="e">
        <f t="shared" si="9"/>
        <v>#N/A</v>
      </c>
    </row>
    <row r="317" spans="1:13" x14ac:dyDescent="0.25">
      <c r="A317" t="str">
        <f t="shared" si="8"/>
        <v>Arizona|2010</v>
      </c>
      <c r="B317">
        <v>2010</v>
      </c>
      <c r="C317" t="s">
        <v>18</v>
      </c>
      <c r="D317" t="s">
        <v>19</v>
      </c>
      <c r="E317" t="b">
        <v>0</v>
      </c>
      <c r="F317" t="s">
        <v>1926</v>
      </c>
      <c r="G317" t="s">
        <v>932</v>
      </c>
      <c r="H317" t="b">
        <v>0</v>
      </c>
      <c r="I317">
        <v>24603</v>
      </c>
      <c r="J317">
        <v>1708484</v>
      </c>
      <c r="L317" t="e">
        <f>VLOOKUP(A317,Winners!$A$4:$G$239,7,FALSE)</f>
        <v>#N/A</v>
      </c>
      <c r="M317" t="e">
        <f t="shared" si="9"/>
        <v>#N/A</v>
      </c>
    </row>
    <row r="318" spans="1:13" x14ac:dyDescent="0.25">
      <c r="A318" t="str">
        <f t="shared" si="8"/>
        <v>Arizona|2010</v>
      </c>
      <c r="B318">
        <v>2010</v>
      </c>
      <c r="C318" t="s">
        <v>18</v>
      </c>
      <c r="D318" t="s">
        <v>19</v>
      </c>
      <c r="E318" t="b">
        <v>0</v>
      </c>
      <c r="F318" t="s">
        <v>193</v>
      </c>
      <c r="G318" t="s">
        <v>193</v>
      </c>
      <c r="H318" t="b">
        <v>1</v>
      </c>
      <c r="I318">
        <v>5938</v>
      </c>
      <c r="J318">
        <v>1708484</v>
      </c>
      <c r="L318" t="e">
        <f>VLOOKUP(A318,Winners!$A$4:$G$239,7,FALSE)</f>
        <v>#N/A</v>
      </c>
      <c r="M318" t="e">
        <f t="shared" si="9"/>
        <v>#N/A</v>
      </c>
    </row>
    <row r="319" spans="1:13" x14ac:dyDescent="0.25">
      <c r="A319" t="str">
        <f t="shared" si="8"/>
        <v>Arizona|2010</v>
      </c>
      <c r="B319">
        <v>2010</v>
      </c>
      <c r="C319" t="s">
        <v>18</v>
      </c>
      <c r="D319" t="s">
        <v>19</v>
      </c>
      <c r="E319" t="b">
        <v>0</v>
      </c>
      <c r="F319" t="s">
        <v>193</v>
      </c>
      <c r="G319" t="s">
        <v>193</v>
      </c>
      <c r="H319" t="b">
        <v>1</v>
      </c>
      <c r="I319">
        <v>160</v>
      </c>
      <c r="J319">
        <v>1708484</v>
      </c>
      <c r="L319" t="e">
        <f>VLOOKUP(A319,Winners!$A$4:$G$239,7,FALSE)</f>
        <v>#N/A</v>
      </c>
      <c r="M319" t="e">
        <f t="shared" si="9"/>
        <v>#N/A</v>
      </c>
    </row>
    <row r="320" spans="1:13" x14ac:dyDescent="0.25">
      <c r="A320" t="str">
        <f t="shared" si="8"/>
        <v>Arizona|2010</v>
      </c>
      <c r="B320">
        <v>2010</v>
      </c>
      <c r="C320" t="s">
        <v>18</v>
      </c>
      <c r="D320" t="s">
        <v>19</v>
      </c>
      <c r="E320" t="b">
        <v>0</v>
      </c>
      <c r="F320" t="s">
        <v>193</v>
      </c>
      <c r="G320" t="s">
        <v>193</v>
      </c>
      <c r="H320" t="b">
        <v>1</v>
      </c>
      <c r="I320">
        <v>39</v>
      </c>
      <c r="J320">
        <v>1708484</v>
      </c>
      <c r="L320" t="e">
        <f>VLOOKUP(A320,Winners!$A$4:$G$239,7,FALSE)</f>
        <v>#N/A</v>
      </c>
      <c r="M320" t="e">
        <f t="shared" si="9"/>
        <v>#N/A</v>
      </c>
    </row>
    <row r="321" spans="1:13" x14ac:dyDescent="0.25">
      <c r="A321" t="str">
        <f t="shared" si="8"/>
        <v>Arizona|2010</v>
      </c>
      <c r="B321">
        <v>2010</v>
      </c>
      <c r="C321" t="s">
        <v>18</v>
      </c>
      <c r="D321" t="s">
        <v>19</v>
      </c>
      <c r="E321" t="b">
        <v>0</v>
      </c>
      <c r="F321" t="s">
        <v>193</v>
      </c>
      <c r="G321" t="s">
        <v>193</v>
      </c>
      <c r="H321" t="b">
        <v>1</v>
      </c>
      <c r="I321">
        <v>14</v>
      </c>
      <c r="J321">
        <v>1708484</v>
      </c>
      <c r="L321" t="e">
        <f>VLOOKUP(A321,Winners!$A$4:$G$239,7,FALSE)</f>
        <v>#N/A</v>
      </c>
      <c r="M321" t="e">
        <f t="shared" si="9"/>
        <v>#N/A</v>
      </c>
    </row>
    <row r="322" spans="1:13" x14ac:dyDescent="0.25">
      <c r="A322" t="str">
        <f t="shared" si="8"/>
        <v>Arizona|2010</v>
      </c>
      <c r="B322">
        <v>2010</v>
      </c>
      <c r="C322" t="s">
        <v>18</v>
      </c>
      <c r="D322" t="s">
        <v>19</v>
      </c>
      <c r="E322" t="b">
        <v>0</v>
      </c>
      <c r="F322" t="s">
        <v>193</v>
      </c>
      <c r="G322" t="s">
        <v>193</v>
      </c>
      <c r="H322" t="b">
        <v>1</v>
      </c>
      <c r="I322">
        <v>7</v>
      </c>
      <c r="J322">
        <v>1708484</v>
      </c>
      <c r="L322" t="e">
        <f>VLOOKUP(A322,Winners!$A$4:$G$239,7,FALSE)</f>
        <v>#N/A</v>
      </c>
      <c r="M322" t="e">
        <f t="shared" si="9"/>
        <v>#N/A</v>
      </c>
    </row>
    <row r="323" spans="1:13" x14ac:dyDescent="0.25">
      <c r="A323" t="str">
        <f t="shared" ref="A323:A386" si="10">CONCATENATE(C323,"|",B323)</f>
        <v>Arkansas|2010</v>
      </c>
      <c r="B323">
        <v>2010</v>
      </c>
      <c r="C323" t="s">
        <v>256</v>
      </c>
      <c r="D323" t="s">
        <v>257</v>
      </c>
      <c r="E323" t="b">
        <v>0</v>
      </c>
      <c r="F323" t="s">
        <v>1930</v>
      </c>
      <c r="G323" t="s">
        <v>24</v>
      </c>
      <c r="H323" t="b">
        <v>0</v>
      </c>
      <c r="I323">
        <v>451618</v>
      </c>
      <c r="J323">
        <v>779957</v>
      </c>
      <c r="K323" t="s">
        <v>2520</v>
      </c>
      <c r="L323" t="e">
        <f>VLOOKUP(A323,Winners!$A$4:$G$239,7,FALSE)</f>
        <v>#N/A</v>
      </c>
      <c r="M323" t="e">
        <f t="shared" ref="M323:M386" si="11">IF(F323=L323,"Incumbent","")</f>
        <v>#N/A</v>
      </c>
    </row>
    <row r="324" spans="1:13" x14ac:dyDescent="0.25">
      <c r="A324" t="str">
        <f t="shared" si="10"/>
        <v>Arkansas|2010</v>
      </c>
      <c r="B324">
        <v>2010</v>
      </c>
      <c r="C324" t="s">
        <v>256</v>
      </c>
      <c r="D324" t="s">
        <v>257</v>
      </c>
      <c r="E324" t="b">
        <v>0</v>
      </c>
      <c r="F324" t="s">
        <v>1636</v>
      </c>
      <c r="G324" t="s">
        <v>29</v>
      </c>
      <c r="H324" t="b">
        <v>0</v>
      </c>
      <c r="I324">
        <v>288156</v>
      </c>
      <c r="J324">
        <v>779957</v>
      </c>
      <c r="L324" t="e">
        <f>VLOOKUP(A324,Winners!$A$4:$G$239,7,FALSE)</f>
        <v>#N/A</v>
      </c>
      <c r="M324" t="e">
        <f t="shared" si="11"/>
        <v>#N/A</v>
      </c>
    </row>
    <row r="325" spans="1:13" x14ac:dyDescent="0.25">
      <c r="A325" t="str">
        <f t="shared" si="10"/>
        <v>Arkansas|2010</v>
      </c>
      <c r="B325">
        <v>2010</v>
      </c>
      <c r="C325" t="s">
        <v>256</v>
      </c>
      <c r="D325" t="s">
        <v>257</v>
      </c>
      <c r="E325" t="b">
        <v>0</v>
      </c>
      <c r="F325" t="s">
        <v>1929</v>
      </c>
      <c r="G325" t="s">
        <v>27</v>
      </c>
      <c r="H325" t="b">
        <v>0</v>
      </c>
      <c r="I325">
        <v>25234</v>
      </c>
      <c r="J325">
        <v>779957</v>
      </c>
      <c r="L325" t="e">
        <f>VLOOKUP(A325,Winners!$A$4:$G$239,7,FALSE)</f>
        <v>#N/A</v>
      </c>
      <c r="M325" t="e">
        <f t="shared" si="11"/>
        <v>#N/A</v>
      </c>
    </row>
    <row r="326" spans="1:13" x14ac:dyDescent="0.25">
      <c r="A326" t="str">
        <f t="shared" si="10"/>
        <v>Arkansas|2010</v>
      </c>
      <c r="B326">
        <v>2010</v>
      </c>
      <c r="C326" t="s">
        <v>256</v>
      </c>
      <c r="D326" t="s">
        <v>257</v>
      </c>
      <c r="E326" t="b">
        <v>0</v>
      </c>
      <c r="F326" t="s">
        <v>1931</v>
      </c>
      <c r="G326" t="s">
        <v>932</v>
      </c>
      <c r="H326" t="b">
        <v>0</v>
      </c>
      <c r="I326">
        <v>14430</v>
      </c>
      <c r="J326">
        <v>779957</v>
      </c>
      <c r="L326" t="e">
        <f>VLOOKUP(A326,Winners!$A$4:$G$239,7,FALSE)</f>
        <v>#N/A</v>
      </c>
      <c r="M326" t="e">
        <f t="shared" si="11"/>
        <v>#N/A</v>
      </c>
    </row>
    <row r="327" spans="1:13" x14ac:dyDescent="0.25">
      <c r="A327" t="str">
        <f t="shared" si="10"/>
        <v>Arkansas|2010</v>
      </c>
      <c r="B327">
        <v>2010</v>
      </c>
      <c r="C327" t="s">
        <v>256</v>
      </c>
      <c r="D327" t="s">
        <v>257</v>
      </c>
      <c r="E327" t="b">
        <v>0</v>
      </c>
      <c r="F327" t="s">
        <v>193</v>
      </c>
      <c r="G327" t="s">
        <v>193</v>
      </c>
      <c r="H327" t="b">
        <v>1</v>
      </c>
      <c r="I327">
        <v>376</v>
      </c>
      <c r="J327">
        <v>779957</v>
      </c>
      <c r="L327" t="e">
        <f>VLOOKUP(A327,Winners!$A$4:$G$239,7,FALSE)</f>
        <v>#N/A</v>
      </c>
      <c r="M327" t="e">
        <f t="shared" si="11"/>
        <v>#N/A</v>
      </c>
    </row>
    <row r="328" spans="1:13" x14ac:dyDescent="0.25">
      <c r="A328" t="str">
        <f t="shared" si="10"/>
        <v>Arkansas|2010</v>
      </c>
      <c r="B328">
        <v>2010</v>
      </c>
      <c r="C328" t="s">
        <v>256</v>
      </c>
      <c r="D328" t="s">
        <v>257</v>
      </c>
      <c r="E328" t="b">
        <v>0</v>
      </c>
      <c r="F328" t="s">
        <v>1932</v>
      </c>
      <c r="H328" t="b">
        <v>1</v>
      </c>
      <c r="I328">
        <v>143</v>
      </c>
      <c r="J328">
        <v>779957</v>
      </c>
      <c r="L328" t="e">
        <f>VLOOKUP(A328,Winners!$A$4:$G$239,7,FALSE)</f>
        <v>#N/A</v>
      </c>
      <c r="M328" t="e">
        <f t="shared" si="11"/>
        <v>#N/A</v>
      </c>
    </row>
    <row r="329" spans="1:13" x14ac:dyDescent="0.25">
      <c r="A329" t="str">
        <f t="shared" si="10"/>
        <v>California|2010</v>
      </c>
      <c r="B329">
        <v>2010</v>
      </c>
      <c r="C329" t="s">
        <v>33</v>
      </c>
      <c r="D329" t="s">
        <v>34</v>
      </c>
      <c r="E329" t="b">
        <v>0</v>
      </c>
      <c r="F329" t="s">
        <v>938</v>
      </c>
      <c r="G329" t="s">
        <v>29</v>
      </c>
      <c r="H329" t="b">
        <v>0</v>
      </c>
      <c r="I329">
        <v>5218441</v>
      </c>
      <c r="J329">
        <v>10000160</v>
      </c>
      <c r="K329" t="s">
        <v>2520</v>
      </c>
      <c r="L329" t="e">
        <f>VLOOKUP(A329,Winners!$A$4:$G$239,7,FALSE)</f>
        <v>#N/A</v>
      </c>
      <c r="M329" t="e">
        <f t="shared" si="11"/>
        <v>#N/A</v>
      </c>
    </row>
    <row r="330" spans="1:13" x14ac:dyDescent="0.25">
      <c r="A330" t="str">
        <f t="shared" si="10"/>
        <v>California|2010</v>
      </c>
      <c r="B330">
        <v>2010</v>
      </c>
      <c r="C330" t="s">
        <v>33</v>
      </c>
      <c r="D330" t="s">
        <v>34</v>
      </c>
      <c r="E330" t="b">
        <v>0</v>
      </c>
      <c r="F330" t="s">
        <v>1936</v>
      </c>
      <c r="G330" t="s">
        <v>24</v>
      </c>
      <c r="H330" t="b">
        <v>0</v>
      </c>
      <c r="I330">
        <v>4217366</v>
      </c>
      <c r="J330">
        <v>10000160</v>
      </c>
      <c r="L330" t="e">
        <f>VLOOKUP(A330,Winners!$A$4:$G$239,7,FALSE)</f>
        <v>#N/A</v>
      </c>
      <c r="M330" t="e">
        <f t="shared" si="11"/>
        <v>#N/A</v>
      </c>
    </row>
    <row r="331" spans="1:13" x14ac:dyDescent="0.25">
      <c r="A331" t="str">
        <f t="shared" si="10"/>
        <v>California|2010</v>
      </c>
      <c r="B331">
        <v>2010</v>
      </c>
      <c r="C331" t="s">
        <v>33</v>
      </c>
      <c r="D331" t="s">
        <v>34</v>
      </c>
      <c r="E331" t="b">
        <v>0</v>
      </c>
      <c r="F331" t="s">
        <v>1933</v>
      </c>
      <c r="G331" t="s">
        <v>31</v>
      </c>
      <c r="H331" t="b">
        <v>0</v>
      </c>
      <c r="I331">
        <v>175242</v>
      </c>
      <c r="J331">
        <v>10000160</v>
      </c>
      <c r="L331" t="e">
        <f>VLOOKUP(A331,Winners!$A$4:$G$239,7,FALSE)</f>
        <v>#N/A</v>
      </c>
      <c r="M331" t="e">
        <f t="shared" si="11"/>
        <v>#N/A</v>
      </c>
    </row>
    <row r="332" spans="1:13" x14ac:dyDescent="0.25">
      <c r="A332" t="str">
        <f t="shared" si="10"/>
        <v>California|2010</v>
      </c>
      <c r="B332">
        <v>2010</v>
      </c>
      <c r="C332" t="s">
        <v>33</v>
      </c>
      <c r="D332" t="s">
        <v>34</v>
      </c>
      <c r="E332" t="b">
        <v>0</v>
      </c>
      <c r="F332" t="s">
        <v>1640</v>
      </c>
      <c r="G332" t="s">
        <v>41</v>
      </c>
      <c r="H332" t="b">
        <v>0</v>
      </c>
      <c r="I332">
        <v>135093</v>
      </c>
      <c r="J332">
        <v>10000160</v>
      </c>
      <c r="L332" t="e">
        <f>VLOOKUP(A332,Winners!$A$4:$G$239,7,FALSE)</f>
        <v>#N/A</v>
      </c>
      <c r="M332" t="e">
        <f t="shared" si="11"/>
        <v>#N/A</v>
      </c>
    </row>
    <row r="333" spans="1:13" x14ac:dyDescent="0.25">
      <c r="A333" t="str">
        <f t="shared" si="10"/>
        <v>California|2010</v>
      </c>
      <c r="B333">
        <v>2010</v>
      </c>
      <c r="C333" t="s">
        <v>33</v>
      </c>
      <c r="D333" t="s">
        <v>34</v>
      </c>
      <c r="E333" t="b">
        <v>0</v>
      </c>
      <c r="F333" t="s">
        <v>1935</v>
      </c>
      <c r="G333" t="s">
        <v>932</v>
      </c>
      <c r="H333" t="b">
        <v>0</v>
      </c>
      <c r="I333">
        <v>128510</v>
      </c>
      <c r="J333">
        <v>10000160</v>
      </c>
      <c r="L333" t="e">
        <f>VLOOKUP(A333,Winners!$A$4:$G$239,7,FALSE)</f>
        <v>#N/A</v>
      </c>
      <c r="M333" t="e">
        <f t="shared" si="11"/>
        <v>#N/A</v>
      </c>
    </row>
    <row r="334" spans="1:13" x14ac:dyDescent="0.25">
      <c r="A334" t="str">
        <f t="shared" si="10"/>
        <v>California|2010</v>
      </c>
      <c r="B334">
        <v>2010</v>
      </c>
      <c r="C334" t="s">
        <v>33</v>
      </c>
      <c r="D334" t="s">
        <v>34</v>
      </c>
      <c r="E334" t="b">
        <v>0</v>
      </c>
      <c r="F334" t="s">
        <v>1934</v>
      </c>
      <c r="G334" t="s">
        <v>36</v>
      </c>
      <c r="H334" t="b">
        <v>0</v>
      </c>
      <c r="I334">
        <v>125441</v>
      </c>
      <c r="J334">
        <v>10000160</v>
      </c>
      <c r="L334" t="e">
        <f>VLOOKUP(A334,Winners!$A$4:$G$239,7,FALSE)</f>
        <v>#N/A</v>
      </c>
      <c r="M334" t="e">
        <f t="shared" si="11"/>
        <v>#N/A</v>
      </c>
    </row>
    <row r="335" spans="1:13" x14ac:dyDescent="0.25">
      <c r="A335" t="str">
        <f t="shared" si="10"/>
        <v>California|2010</v>
      </c>
      <c r="B335">
        <v>2010</v>
      </c>
      <c r="C335" t="s">
        <v>33</v>
      </c>
      <c r="D335" t="s">
        <v>34</v>
      </c>
      <c r="E335" t="b">
        <v>0</v>
      </c>
      <c r="F335" t="s">
        <v>193</v>
      </c>
      <c r="G335" t="s">
        <v>193</v>
      </c>
      <c r="H335" t="b">
        <v>1</v>
      </c>
      <c r="I335">
        <v>41</v>
      </c>
      <c r="J335">
        <v>10000160</v>
      </c>
      <c r="L335" t="e">
        <f>VLOOKUP(A335,Winners!$A$4:$G$239,7,FALSE)</f>
        <v>#N/A</v>
      </c>
      <c r="M335" t="e">
        <f t="shared" si="11"/>
        <v>#N/A</v>
      </c>
    </row>
    <row r="336" spans="1:13" x14ac:dyDescent="0.25">
      <c r="A336" t="str">
        <f t="shared" si="10"/>
        <v>California|2010</v>
      </c>
      <c r="B336">
        <v>2010</v>
      </c>
      <c r="C336" t="s">
        <v>33</v>
      </c>
      <c r="D336" t="s">
        <v>34</v>
      </c>
      <c r="E336" t="b">
        <v>0</v>
      </c>
      <c r="F336" t="s">
        <v>193</v>
      </c>
      <c r="G336" t="s">
        <v>193</v>
      </c>
      <c r="H336" t="b">
        <v>1</v>
      </c>
      <c r="I336">
        <v>11</v>
      </c>
      <c r="J336">
        <v>10000160</v>
      </c>
      <c r="L336" t="e">
        <f>VLOOKUP(A336,Winners!$A$4:$G$239,7,FALSE)</f>
        <v>#N/A</v>
      </c>
      <c r="M336" t="e">
        <f t="shared" si="11"/>
        <v>#N/A</v>
      </c>
    </row>
    <row r="337" spans="1:13" x14ac:dyDescent="0.25">
      <c r="A337" t="str">
        <f t="shared" si="10"/>
        <v>California|2010</v>
      </c>
      <c r="B337">
        <v>2010</v>
      </c>
      <c r="C337" t="s">
        <v>33</v>
      </c>
      <c r="D337" t="s">
        <v>34</v>
      </c>
      <c r="E337" t="b">
        <v>0</v>
      </c>
      <c r="F337" t="s">
        <v>193</v>
      </c>
      <c r="G337" t="s">
        <v>193</v>
      </c>
      <c r="H337" t="b">
        <v>1</v>
      </c>
      <c r="I337">
        <v>10</v>
      </c>
      <c r="J337">
        <v>10000160</v>
      </c>
      <c r="L337" t="e">
        <f>VLOOKUP(A337,Winners!$A$4:$G$239,7,FALSE)</f>
        <v>#N/A</v>
      </c>
      <c r="M337" t="e">
        <f t="shared" si="11"/>
        <v>#N/A</v>
      </c>
    </row>
    <row r="338" spans="1:13" x14ac:dyDescent="0.25">
      <c r="A338" t="str">
        <f t="shared" si="10"/>
        <v>California|2010</v>
      </c>
      <c r="B338">
        <v>2010</v>
      </c>
      <c r="C338" t="s">
        <v>33</v>
      </c>
      <c r="D338" t="s">
        <v>34</v>
      </c>
      <c r="E338" t="b">
        <v>0</v>
      </c>
      <c r="F338" t="s">
        <v>193</v>
      </c>
      <c r="G338" t="s">
        <v>193</v>
      </c>
      <c r="H338" t="b">
        <v>1</v>
      </c>
      <c r="I338">
        <v>5</v>
      </c>
      <c r="J338">
        <v>10000160</v>
      </c>
      <c r="L338" t="e">
        <f>VLOOKUP(A338,Winners!$A$4:$G$239,7,FALSE)</f>
        <v>#N/A</v>
      </c>
      <c r="M338" t="e">
        <f t="shared" si="11"/>
        <v>#N/A</v>
      </c>
    </row>
    <row r="339" spans="1:13" x14ac:dyDescent="0.25">
      <c r="A339" t="str">
        <f t="shared" si="10"/>
        <v>Colorado|2010</v>
      </c>
      <c r="B339">
        <v>2010</v>
      </c>
      <c r="C339" t="s">
        <v>261</v>
      </c>
      <c r="D339" t="s">
        <v>262</v>
      </c>
      <c r="E339" t="b">
        <v>0</v>
      </c>
      <c r="F339" t="s">
        <v>1942</v>
      </c>
      <c r="G339" t="s">
        <v>29</v>
      </c>
      <c r="H339" t="b">
        <v>0</v>
      </c>
      <c r="I339">
        <v>851590</v>
      </c>
      <c r="J339">
        <v>1772286</v>
      </c>
      <c r="K339" t="s">
        <v>2520</v>
      </c>
      <c r="L339" t="e">
        <f>VLOOKUP(A339,Winners!$A$4:$G$239,7,FALSE)</f>
        <v>#N/A</v>
      </c>
      <c r="M339" t="e">
        <f t="shared" si="11"/>
        <v>#N/A</v>
      </c>
    </row>
    <row r="340" spans="1:13" x14ac:dyDescent="0.25">
      <c r="A340" t="str">
        <f t="shared" si="10"/>
        <v>Colorado|2010</v>
      </c>
      <c r="B340">
        <v>2010</v>
      </c>
      <c r="C340" t="s">
        <v>261</v>
      </c>
      <c r="D340" t="s">
        <v>262</v>
      </c>
      <c r="E340" t="b">
        <v>0</v>
      </c>
      <c r="F340" t="s">
        <v>1941</v>
      </c>
      <c r="G340" t="s">
        <v>24</v>
      </c>
      <c r="H340" t="b">
        <v>0</v>
      </c>
      <c r="I340">
        <v>822731</v>
      </c>
      <c r="J340">
        <v>1772286</v>
      </c>
      <c r="L340" t="e">
        <f>VLOOKUP(A340,Winners!$A$4:$G$239,7,FALSE)</f>
        <v>#N/A</v>
      </c>
      <c r="M340" t="e">
        <f t="shared" si="11"/>
        <v>#N/A</v>
      </c>
    </row>
    <row r="341" spans="1:13" x14ac:dyDescent="0.25">
      <c r="A341" t="str">
        <f t="shared" si="10"/>
        <v>Colorado|2010</v>
      </c>
      <c r="B341">
        <v>2010</v>
      </c>
      <c r="C341" t="s">
        <v>261</v>
      </c>
      <c r="D341" t="s">
        <v>262</v>
      </c>
      <c r="E341" t="b">
        <v>0</v>
      </c>
      <c r="F341" t="s">
        <v>1848</v>
      </c>
      <c r="G341" t="s">
        <v>932</v>
      </c>
      <c r="H341" t="b">
        <v>0</v>
      </c>
      <c r="I341">
        <v>38768</v>
      </c>
      <c r="J341">
        <v>1772286</v>
      </c>
      <c r="L341" t="e">
        <f>VLOOKUP(A341,Winners!$A$4:$G$239,7,FALSE)</f>
        <v>#N/A</v>
      </c>
      <c r="M341" t="e">
        <f t="shared" si="11"/>
        <v>#N/A</v>
      </c>
    </row>
    <row r="342" spans="1:13" x14ac:dyDescent="0.25">
      <c r="A342" t="str">
        <f t="shared" si="10"/>
        <v>Colorado|2010</v>
      </c>
      <c r="B342">
        <v>2010</v>
      </c>
      <c r="C342" t="s">
        <v>261</v>
      </c>
      <c r="D342" t="s">
        <v>262</v>
      </c>
      <c r="E342" t="b">
        <v>0</v>
      </c>
      <c r="F342" t="s">
        <v>1940</v>
      </c>
      <c r="G342" t="s">
        <v>31</v>
      </c>
      <c r="H342" t="b">
        <v>0</v>
      </c>
      <c r="I342">
        <v>22589</v>
      </c>
      <c r="J342">
        <v>1772286</v>
      </c>
      <c r="L342" t="e">
        <f>VLOOKUP(A342,Winners!$A$4:$G$239,7,FALSE)</f>
        <v>#N/A</v>
      </c>
      <c r="M342" t="e">
        <f t="shared" si="11"/>
        <v>#N/A</v>
      </c>
    </row>
    <row r="343" spans="1:13" x14ac:dyDescent="0.25">
      <c r="A343" t="str">
        <f t="shared" si="10"/>
        <v>Colorado|2010</v>
      </c>
      <c r="B343">
        <v>2010</v>
      </c>
      <c r="C343" t="s">
        <v>261</v>
      </c>
      <c r="D343" t="s">
        <v>262</v>
      </c>
      <c r="E343" t="b">
        <v>0</v>
      </c>
      <c r="F343" t="s">
        <v>1937</v>
      </c>
      <c r="G343" t="s">
        <v>1938</v>
      </c>
      <c r="H343" t="b">
        <v>0</v>
      </c>
      <c r="I343">
        <v>19415</v>
      </c>
      <c r="J343">
        <v>1772286</v>
      </c>
      <c r="L343" t="e">
        <f>VLOOKUP(A343,Winners!$A$4:$G$239,7,FALSE)</f>
        <v>#N/A</v>
      </c>
      <c r="M343" t="e">
        <f t="shared" si="11"/>
        <v>#N/A</v>
      </c>
    </row>
    <row r="344" spans="1:13" x14ac:dyDescent="0.25">
      <c r="A344" t="str">
        <f t="shared" si="10"/>
        <v>Colorado|2010</v>
      </c>
      <c r="B344">
        <v>2010</v>
      </c>
      <c r="C344" t="s">
        <v>261</v>
      </c>
      <c r="D344" t="s">
        <v>262</v>
      </c>
      <c r="E344" t="b">
        <v>0</v>
      </c>
      <c r="F344" t="s">
        <v>1939</v>
      </c>
      <c r="G344" t="s">
        <v>1644</v>
      </c>
      <c r="H344" t="b">
        <v>0</v>
      </c>
      <c r="I344">
        <v>11330</v>
      </c>
      <c r="J344">
        <v>1772286</v>
      </c>
      <c r="L344" t="e">
        <f>VLOOKUP(A344,Winners!$A$4:$G$239,7,FALSE)</f>
        <v>#N/A</v>
      </c>
      <c r="M344" t="e">
        <f t="shared" si="11"/>
        <v>#N/A</v>
      </c>
    </row>
    <row r="345" spans="1:13" x14ac:dyDescent="0.25">
      <c r="A345" t="str">
        <f t="shared" si="10"/>
        <v>Colorado|2010</v>
      </c>
      <c r="B345">
        <v>2010</v>
      </c>
      <c r="C345" t="s">
        <v>261</v>
      </c>
      <c r="D345" t="s">
        <v>262</v>
      </c>
      <c r="E345" t="b">
        <v>0</v>
      </c>
      <c r="F345" t="s">
        <v>1943</v>
      </c>
      <c r="G345" t="s">
        <v>1644</v>
      </c>
      <c r="H345" t="b">
        <v>0</v>
      </c>
      <c r="I345">
        <v>5767</v>
      </c>
      <c r="J345">
        <v>1772286</v>
      </c>
      <c r="L345" t="e">
        <f>VLOOKUP(A345,Winners!$A$4:$G$239,7,FALSE)</f>
        <v>#N/A</v>
      </c>
      <c r="M345" t="e">
        <f t="shared" si="11"/>
        <v>#N/A</v>
      </c>
    </row>
    <row r="346" spans="1:13" x14ac:dyDescent="0.25">
      <c r="A346" t="str">
        <f t="shared" si="10"/>
        <v>Colorado|2010</v>
      </c>
      <c r="B346">
        <v>2010</v>
      </c>
      <c r="C346" t="s">
        <v>261</v>
      </c>
      <c r="D346" t="s">
        <v>262</v>
      </c>
      <c r="E346" t="b">
        <v>0</v>
      </c>
      <c r="F346" t="s">
        <v>193</v>
      </c>
      <c r="G346" t="s">
        <v>193</v>
      </c>
      <c r="H346" t="b">
        <v>1</v>
      </c>
      <c r="I346">
        <v>67</v>
      </c>
      <c r="J346">
        <v>1772286</v>
      </c>
      <c r="L346" t="e">
        <f>VLOOKUP(A346,Winners!$A$4:$G$239,7,FALSE)</f>
        <v>#N/A</v>
      </c>
      <c r="M346" t="e">
        <f t="shared" si="11"/>
        <v>#N/A</v>
      </c>
    </row>
    <row r="347" spans="1:13" x14ac:dyDescent="0.25">
      <c r="A347" t="str">
        <f t="shared" si="10"/>
        <v>Colorado|2010</v>
      </c>
      <c r="B347">
        <v>2010</v>
      </c>
      <c r="C347" t="s">
        <v>261</v>
      </c>
      <c r="D347" t="s">
        <v>262</v>
      </c>
      <c r="E347" t="b">
        <v>0</v>
      </c>
      <c r="F347" t="s">
        <v>193</v>
      </c>
      <c r="G347" t="s">
        <v>193</v>
      </c>
      <c r="H347" t="b">
        <v>1</v>
      </c>
      <c r="I347">
        <v>19</v>
      </c>
      <c r="J347">
        <v>1772286</v>
      </c>
      <c r="L347" t="e">
        <f>VLOOKUP(A347,Winners!$A$4:$G$239,7,FALSE)</f>
        <v>#N/A</v>
      </c>
      <c r="M347" t="e">
        <f t="shared" si="11"/>
        <v>#N/A</v>
      </c>
    </row>
    <row r="348" spans="1:13" x14ac:dyDescent="0.25">
      <c r="A348" t="str">
        <f t="shared" si="10"/>
        <v>Colorado|2010</v>
      </c>
      <c r="B348">
        <v>2010</v>
      </c>
      <c r="C348" t="s">
        <v>261</v>
      </c>
      <c r="D348" t="s">
        <v>262</v>
      </c>
      <c r="E348" t="b">
        <v>0</v>
      </c>
      <c r="F348" t="s">
        <v>193</v>
      </c>
      <c r="G348" t="s">
        <v>193</v>
      </c>
      <c r="H348" t="b">
        <v>1</v>
      </c>
      <c r="I348">
        <v>10</v>
      </c>
      <c r="J348">
        <v>1772286</v>
      </c>
      <c r="L348" t="e">
        <f>VLOOKUP(A348,Winners!$A$4:$G$239,7,FALSE)</f>
        <v>#N/A</v>
      </c>
      <c r="M348" t="e">
        <f t="shared" si="11"/>
        <v>#N/A</v>
      </c>
    </row>
    <row r="349" spans="1:13" x14ac:dyDescent="0.25">
      <c r="A349" t="str">
        <f t="shared" si="10"/>
        <v>Connecticut|2010</v>
      </c>
      <c r="B349">
        <v>2010</v>
      </c>
      <c r="C349" t="s">
        <v>42</v>
      </c>
      <c r="D349" t="s">
        <v>43</v>
      </c>
      <c r="E349" t="b">
        <v>0</v>
      </c>
      <c r="F349" t="s">
        <v>1946</v>
      </c>
      <c r="G349" t="s">
        <v>29</v>
      </c>
      <c r="H349" t="b">
        <v>0</v>
      </c>
      <c r="I349">
        <v>605204</v>
      </c>
      <c r="J349">
        <v>1153115</v>
      </c>
      <c r="K349" t="s">
        <v>2520</v>
      </c>
      <c r="L349" t="e">
        <f>VLOOKUP(A349,Winners!$A$4:$G$239,7,FALSE)</f>
        <v>#N/A</v>
      </c>
      <c r="M349" t="e">
        <f t="shared" si="11"/>
        <v>#N/A</v>
      </c>
    </row>
    <row r="350" spans="1:13" x14ac:dyDescent="0.25">
      <c r="A350" t="str">
        <f t="shared" si="10"/>
        <v>Connecticut|2010</v>
      </c>
      <c r="B350">
        <v>2010</v>
      </c>
      <c r="C350" t="s">
        <v>42</v>
      </c>
      <c r="D350" t="s">
        <v>43</v>
      </c>
      <c r="E350" t="b">
        <v>0</v>
      </c>
      <c r="F350" t="s">
        <v>1949</v>
      </c>
      <c r="G350" t="s">
        <v>24</v>
      </c>
      <c r="H350" t="b">
        <v>0</v>
      </c>
      <c r="I350">
        <v>498341</v>
      </c>
      <c r="J350">
        <v>1153115</v>
      </c>
      <c r="L350" t="e">
        <f>VLOOKUP(A350,Winners!$A$4:$G$239,7,FALSE)</f>
        <v>#N/A</v>
      </c>
      <c r="M350" t="e">
        <f t="shared" si="11"/>
        <v>#N/A</v>
      </c>
    </row>
    <row r="351" spans="1:13" x14ac:dyDescent="0.25">
      <c r="A351" t="str">
        <f t="shared" si="10"/>
        <v>Connecticut|2010</v>
      </c>
      <c r="B351">
        <v>2010</v>
      </c>
      <c r="C351" t="s">
        <v>42</v>
      </c>
      <c r="D351" t="s">
        <v>43</v>
      </c>
      <c r="E351" t="b">
        <v>0</v>
      </c>
      <c r="F351" t="s">
        <v>1946</v>
      </c>
      <c r="G351" t="s">
        <v>1491</v>
      </c>
      <c r="H351" t="b">
        <v>0</v>
      </c>
      <c r="I351">
        <v>30836</v>
      </c>
      <c r="J351">
        <v>1153115</v>
      </c>
      <c r="L351" t="e">
        <f>VLOOKUP(A351,Winners!$A$4:$G$239,7,FALSE)</f>
        <v>#N/A</v>
      </c>
      <c r="M351" t="e">
        <f t="shared" si="11"/>
        <v>#N/A</v>
      </c>
    </row>
    <row r="352" spans="1:13" x14ac:dyDescent="0.25">
      <c r="A352" t="str">
        <f t="shared" si="10"/>
        <v>Connecticut|2010</v>
      </c>
      <c r="B352">
        <v>2010</v>
      </c>
      <c r="C352" t="s">
        <v>42</v>
      </c>
      <c r="D352" t="s">
        <v>43</v>
      </c>
      <c r="E352" t="b">
        <v>0</v>
      </c>
      <c r="F352" t="s">
        <v>1948</v>
      </c>
      <c r="G352" t="s">
        <v>27</v>
      </c>
      <c r="H352" t="b">
        <v>0</v>
      </c>
      <c r="I352">
        <v>11275</v>
      </c>
      <c r="J352">
        <v>1153115</v>
      </c>
      <c r="L352" t="e">
        <f>VLOOKUP(A352,Winners!$A$4:$G$239,7,FALSE)</f>
        <v>#N/A</v>
      </c>
      <c r="M352" t="e">
        <f t="shared" si="11"/>
        <v>#N/A</v>
      </c>
    </row>
    <row r="353" spans="1:13" x14ac:dyDescent="0.25">
      <c r="A353" t="str">
        <f t="shared" si="10"/>
        <v>Connecticut|2010</v>
      </c>
      <c r="B353">
        <v>2010</v>
      </c>
      <c r="C353" t="s">
        <v>42</v>
      </c>
      <c r="D353" t="s">
        <v>43</v>
      </c>
      <c r="E353" t="b">
        <v>0</v>
      </c>
      <c r="F353" t="s">
        <v>1947</v>
      </c>
      <c r="G353" t="s">
        <v>1740</v>
      </c>
      <c r="H353" t="b">
        <v>0</v>
      </c>
      <c r="I353">
        <v>6735</v>
      </c>
      <c r="J353">
        <v>1153115</v>
      </c>
      <c r="L353" t="e">
        <f>VLOOKUP(A353,Winners!$A$4:$G$239,7,FALSE)</f>
        <v>#N/A</v>
      </c>
      <c r="M353" t="e">
        <f t="shared" si="11"/>
        <v>#N/A</v>
      </c>
    </row>
    <row r="354" spans="1:13" x14ac:dyDescent="0.25">
      <c r="A354" t="str">
        <f t="shared" si="10"/>
        <v>Connecticut|2010</v>
      </c>
      <c r="B354">
        <v>2010</v>
      </c>
      <c r="C354" t="s">
        <v>42</v>
      </c>
      <c r="D354" t="s">
        <v>43</v>
      </c>
      <c r="E354" t="b">
        <v>0</v>
      </c>
      <c r="F354" t="s">
        <v>193</v>
      </c>
      <c r="G354" t="s">
        <v>193</v>
      </c>
      <c r="H354" t="b">
        <v>1</v>
      </c>
      <c r="I354">
        <v>559</v>
      </c>
      <c r="J354">
        <v>1153115</v>
      </c>
      <c r="L354" t="e">
        <f>VLOOKUP(A354,Winners!$A$4:$G$239,7,FALSE)</f>
        <v>#N/A</v>
      </c>
      <c r="M354" t="e">
        <f t="shared" si="11"/>
        <v>#N/A</v>
      </c>
    </row>
    <row r="355" spans="1:13" x14ac:dyDescent="0.25">
      <c r="A355" t="str">
        <f t="shared" si="10"/>
        <v>Connecticut|2010</v>
      </c>
      <c r="B355">
        <v>2010</v>
      </c>
      <c r="C355" t="s">
        <v>42</v>
      </c>
      <c r="D355" t="s">
        <v>43</v>
      </c>
      <c r="E355" t="b">
        <v>0</v>
      </c>
      <c r="F355" t="s">
        <v>1944</v>
      </c>
      <c r="H355" t="b">
        <v>1</v>
      </c>
      <c r="I355">
        <v>45</v>
      </c>
      <c r="J355">
        <v>1153115</v>
      </c>
      <c r="L355" t="e">
        <f>VLOOKUP(A355,Winners!$A$4:$G$239,7,FALSE)</f>
        <v>#N/A</v>
      </c>
      <c r="M355" t="e">
        <f t="shared" si="11"/>
        <v>#N/A</v>
      </c>
    </row>
    <row r="356" spans="1:13" x14ac:dyDescent="0.25">
      <c r="A356" t="str">
        <f t="shared" si="10"/>
        <v>Connecticut|2010</v>
      </c>
      <c r="B356">
        <v>2010</v>
      </c>
      <c r="C356" t="s">
        <v>42</v>
      </c>
      <c r="D356" t="s">
        <v>43</v>
      </c>
      <c r="E356" t="b">
        <v>0</v>
      </c>
      <c r="F356" t="s">
        <v>193</v>
      </c>
      <c r="G356" t="s">
        <v>193</v>
      </c>
      <c r="H356" t="b">
        <v>1</v>
      </c>
      <c r="I356">
        <v>45</v>
      </c>
      <c r="J356">
        <v>1153115</v>
      </c>
      <c r="L356" t="e">
        <f>VLOOKUP(A356,Winners!$A$4:$G$239,7,FALSE)</f>
        <v>#N/A</v>
      </c>
      <c r="M356" t="e">
        <f t="shared" si="11"/>
        <v>#N/A</v>
      </c>
    </row>
    <row r="357" spans="1:13" x14ac:dyDescent="0.25">
      <c r="A357" t="str">
        <f t="shared" si="10"/>
        <v>Connecticut|2010</v>
      </c>
      <c r="B357">
        <v>2010</v>
      </c>
      <c r="C357" t="s">
        <v>42</v>
      </c>
      <c r="D357" t="s">
        <v>43</v>
      </c>
      <c r="E357" t="b">
        <v>0</v>
      </c>
      <c r="F357" t="s">
        <v>193</v>
      </c>
      <c r="G357" t="s">
        <v>193</v>
      </c>
      <c r="H357" t="b">
        <v>1</v>
      </c>
      <c r="I357">
        <v>31</v>
      </c>
      <c r="J357">
        <v>1153115</v>
      </c>
      <c r="L357" t="e">
        <f>VLOOKUP(A357,Winners!$A$4:$G$239,7,FALSE)</f>
        <v>#N/A</v>
      </c>
      <c r="M357" t="e">
        <f t="shared" si="11"/>
        <v>#N/A</v>
      </c>
    </row>
    <row r="358" spans="1:13" x14ac:dyDescent="0.25">
      <c r="A358" t="str">
        <f t="shared" si="10"/>
        <v>Connecticut|2010</v>
      </c>
      <c r="B358">
        <v>2010</v>
      </c>
      <c r="C358" t="s">
        <v>42</v>
      </c>
      <c r="D358" t="s">
        <v>43</v>
      </c>
      <c r="E358" t="b">
        <v>0</v>
      </c>
      <c r="F358" t="s">
        <v>193</v>
      </c>
      <c r="G358" t="s">
        <v>193</v>
      </c>
      <c r="H358" t="b">
        <v>1</v>
      </c>
      <c r="I358">
        <v>17</v>
      </c>
      <c r="J358">
        <v>1153115</v>
      </c>
      <c r="L358" t="e">
        <f>VLOOKUP(A358,Winners!$A$4:$G$239,7,FALSE)</f>
        <v>#N/A</v>
      </c>
      <c r="M358" t="e">
        <f t="shared" si="11"/>
        <v>#N/A</v>
      </c>
    </row>
    <row r="359" spans="1:13" x14ac:dyDescent="0.25">
      <c r="A359" t="str">
        <f t="shared" si="10"/>
        <v>Connecticut|2010</v>
      </c>
      <c r="B359">
        <v>2010</v>
      </c>
      <c r="C359" t="s">
        <v>42</v>
      </c>
      <c r="D359" t="s">
        <v>43</v>
      </c>
      <c r="E359" t="b">
        <v>0</v>
      </c>
      <c r="F359" t="s">
        <v>193</v>
      </c>
      <c r="G359" t="s">
        <v>193</v>
      </c>
      <c r="H359" t="b">
        <v>1</v>
      </c>
      <c r="I359">
        <v>15</v>
      </c>
      <c r="J359">
        <v>1153115</v>
      </c>
      <c r="L359" t="e">
        <f>VLOOKUP(A359,Winners!$A$4:$G$239,7,FALSE)</f>
        <v>#N/A</v>
      </c>
      <c r="M359" t="e">
        <f t="shared" si="11"/>
        <v>#N/A</v>
      </c>
    </row>
    <row r="360" spans="1:13" x14ac:dyDescent="0.25">
      <c r="A360" t="str">
        <f t="shared" si="10"/>
        <v>Connecticut|2010</v>
      </c>
      <c r="B360">
        <v>2010</v>
      </c>
      <c r="C360" t="s">
        <v>42</v>
      </c>
      <c r="D360" t="s">
        <v>43</v>
      </c>
      <c r="E360" t="b">
        <v>0</v>
      </c>
      <c r="F360" t="s">
        <v>1945</v>
      </c>
      <c r="H360" t="b">
        <v>1</v>
      </c>
      <c r="I360">
        <v>7</v>
      </c>
      <c r="J360">
        <v>1153115</v>
      </c>
      <c r="L360" t="e">
        <f>VLOOKUP(A360,Winners!$A$4:$G$239,7,FALSE)</f>
        <v>#N/A</v>
      </c>
      <c r="M360" t="e">
        <f t="shared" si="11"/>
        <v>#N/A</v>
      </c>
    </row>
    <row r="361" spans="1:13" x14ac:dyDescent="0.25">
      <c r="A361" t="str">
        <f t="shared" si="10"/>
        <v>Connecticut|2010</v>
      </c>
      <c r="B361">
        <v>2010</v>
      </c>
      <c r="C361" t="s">
        <v>42</v>
      </c>
      <c r="D361" t="s">
        <v>43</v>
      </c>
      <c r="E361" t="b">
        <v>0</v>
      </c>
      <c r="F361" t="s">
        <v>193</v>
      </c>
      <c r="G361" t="s">
        <v>193</v>
      </c>
      <c r="H361" t="b">
        <v>1</v>
      </c>
      <c r="I361">
        <v>5</v>
      </c>
      <c r="J361">
        <v>1153115</v>
      </c>
      <c r="L361" t="e">
        <f>VLOOKUP(A361,Winners!$A$4:$G$239,7,FALSE)</f>
        <v>#N/A</v>
      </c>
      <c r="M361" t="e">
        <f t="shared" si="11"/>
        <v>#N/A</v>
      </c>
    </row>
    <row r="362" spans="1:13" x14ac:dyDescent="0.25">
      <c r="A362" t="str">
        <f t="shared" si="10"/>
        <v>Delaware|2010</v>
      </c>
      <c r="B362">
        <v>2010</v>
      </c>
      <c r="C362" t="s">
        <v>48</v>
      </c>
      <c r="D362" t="s">
        <v>49</v>
      </c>
      <c r="E362" t="b">
        <v>1</v>
      </c>
      <c r="F362" t="s">
        <v>1951</v>
      </c>
      <c r="G362" t="s">
        <v>29</v>
      </c>
      <c r="H362" t="b">
        <v>0</v>
      </c>
      <c r="I362">
        <v>174012</v>
      </c>
      <c r="J362">
        <v>307402</v>
      </c>
      <c r="K362" t="s">
        <v>2520</v>
      </c>
      <c r="L362" t="e">
        <f>VLOOKUP(A362,Winners!$A$4:$G$239,7,FALSE)</f>
        <v>#N/A</v>
      </c>
      <c r="M362" t="e">
        <f t="shared" si="11"/>
        <v>#N/A</v>
      </c>
    </row>
    <row r="363" spans="1:13" x14ac:dyDescent="0.25">
      <c r="A363" t="str">
        <f t="shared" si="10"/>
        <v>Delaware|2010</v>
      </c>
      <c r="B363">
        <v>2010</v>
      </c>
      <c r="C363" t="s">
        <v>48</v>
      </c>
      <c r="D363" t="s">
        <v>49</v>
      </c>
      <c r="E363" t="b">
        <v>1</v>
      </c>
      <c r="F363" t="s">
        <v>1852</v>
      </c>
      <c r="G363" t="s">
        <v>24</v>
      </c>
      <c r="H363" t="b">
        <v>0</v>
      </c>
      <c r="I363">
        <v>123053</v>
      </c>
      <c r="J363">
        <v>307402</v>
      </c>
      <c r="L363" t="e">
        <f>VLOOKUP(A363,Winners!$A$4:$G$239,7,FALSE)</f>
        <v>#N/A</v>
      </c>
      <c r="M363" t="e">
        <f t="shared" si="11"/>
        <v>#N/A</v>
      </c>
    </row>
    <row r="364" spans="1:13" x14ac:dyDescent="0.25">
      <c r="A364" t="str">
        <f t="shared" si="10"/>
        <v>Delaware|2010</v>
      </c>
      <c r="B364">
        <v>2010</v>
      </c>
      <c r="C364" t="s">
        <v>48</v>
      </c>
      <c r="D364" t="s">
        <v>49</v>
      </c>
      <c r="E364" t="b">
        <v>1</v>
      </c>
      <c r="F364" t="s">
        <v>1950</v>
      </c>
      <c r="G364" t="s">
        <v>1546</v>
      </c>
      <c r="H364" t="b">
        <v>0</v>
      </c>
      <c r="I364">
        <v>8201</v>
      </c>
      <c r="J364">
        <v>307402</v>
      </c>
      <c r="L364" t="e">
        <f>VLOOKUP(A364,Winners!$A$4:$G$239,7,FALSE)</f>
        <v>#N/A</v>
      </c>
      <c r="M364" t="e">
        <f t="shared" si="11"/>
        <v>#N/A</v>
      </c>
    </row>
    <row r="365" spans="1:13" x14ac:dyDescent="0.25">
      <c r="A365" t="str">
        <f t="shared" si="10"/>
        <v>Delaware|2010</v>
      </c>
      <c r="B365">
        <v>2010</v>
      </c>
      <c r="C365" t="s">
        <v>48</v>
      </c>
      <c r="D365" t="s">
        <v>49</v>
      </c>
      <c r="E365" t="b">
        <v>1</v>
      </c>
      <c r="F365" t="s">
        <v>1952</v>
      </c>
      <c r="G365" t="s">
        <v>31</v>
      </c>
      <c r="H365" t="b">
        <v>0</v>
      </c>
      <c r="I365">
        <v>2101</v>
      </c>
      <c r="J365">
        <v>307402</v>
      </c>
      <c r="L365" t="e">
        <f>VLOOKUP(A365,Winners!$A$4:$G$239,7,FALSE)</f>
        <v>#N/A</v>
      </c>
      <c r="M365" t="e">
        <f t="shared" si="11"/>
        <v>#N/A</v>
      </c>
    </row>
    <row r="366" spans="1:13" x14ac:dyDescent="0.25">
      <c r="A366" t="str">
        <f t="shared" si="10"/>
        <v>Delaware|2010</v>
      </c>
      <c r="B366">
        <v>2010</v>
      </c>
      <c r="C366" t="s">
        <v>48</v>
      </c>
      <c r="D366" t="s">
        <v>49</v>
      </c>
      <c r="E366" t="b">
        <v>1</v>
      </c>
      <c r="F366" t="s">
        <v>193</v>
      </c>
      <c r="G366" t="s">
        <v>193</v>
      </c>
      <c r="H366" t="b">
        <v>1</v>
      </c>
      <c r="I366">
        <v>25</v>
      </c>
      <c r="J366">
        <v>307402</v>
      </c>
      <c r="L366" t="e">
        <f>VLOOKUP(A366,Winners!$A$4:$G$239,7,FALSE)</f>
        <v>#N/A</v>
      </c>
      <c r="M366" t="e">
        <f t="shared" si="11"/>
        <v>#N/A</v>
      </c>
    </row>
    <row r="367" spans="1:13" x14ac:dyDescent="0.25">
      <c r="A367" t="str">
        <f t="shared" si="10"/>
        <v>Delaware|2010</v>
      </c>
      <c r="B367">
        <v>2010</v>
      </c>
      <c r="C367" t="s">
        <v>48</v>
      </c>
      <c r="D367" t="s">
        <v>49</v>
      </c>
      <c r="E367" t="b">
        <v>1</v>
      </c>
      <c r="F367" t="s">
        <v>193</v>
      </c>
      <c r="G367" t="s">
        <v>193</v>
      </c>
      <c r="H367" t="b">
        <v>1</v>
      </c>
      <c r="I367">
        <v>10</v>
      </c>
      <c r="J367">
        <v>307402</v>
      </c>
      <c r="L367" t="e">
        <f>VLOOKUP(A367,Winners!$A$4:$G$239,7,FALSE)</f>
        <v>#N/A</v>
      </c>
      <c r="M367" t="e">
        <f t="shared" si="11"/>
        <v>#N/A</v>
      </c>
    </row>
    <row r="368" spans="1:13" x14ac:dyDescent="0.25">
      <c r="A368" t="str">
        <f t="shared" si="10"/>
        <v>Florida|2010</v>
      </c>
      <c r="B368">
        <v>2010</v>
      </c>
      <c r="C368" t="s">
        <v>58</v>
      </c>
      <c r="D368" t="s">
        <v>59</v>
      </c>
      <c r="E368" t="b">
        <v>0</v>
      </c>
      <c r="F368" t="s">
        <v>1961</v>
      </c>
      <c r="G368" t="s">
        <v>24</v>
      </c>
      <c r="H368" t="b">
        <v>0</v>
      </c>
      <c r="I368">
        <v>2645743</v>
      </c>
      <c r="J368">
        <v>5411106</v>
      </c>
      <c r="K368" t="s">
        <v>2520</v>
      </c>
      <c r="L368" t="e">
        <f>VLOOKUP(A368,Winners!$A$4:$G$239,7,FALSE)</f>
        <v>#N/A</v>
      </c>
      <c r="M368" t="e">
        <f t="shared" si="11"/>
        <v>#N/A</v>
      </c>
    </row>
    <row r="369" spans="1:13" x14ac:dyDescent="0.25">
      <c r="A369" t="str">
        <f t="shared" si="10"/>
        <v>Florida|2010</v>
      </c>
      <c r="B369">
        <v>2010</v>
      </c>
      <c r="C369" t="s">
        <v>58</v>
      </c>
      <c r="D369" t="s">
        <v>59</v>
      </c>
      <c r="E369" t="b">
        <v>0</v>
      </c>
      <c r="F369" t="s">
        <v>1316</v>
      </c>
      <c r="G369" t="s">
        <v>1845</v>
      </c>
      <c r="H369" t="b">
        <v>0</v>
      </c>
      <c r="I369">
        <v>1607549</v>
      </c>
      <c r="J369">
        <v>5411106</v>
      </c>
      <c r="L369" t="e">
        <f>VLOOKUP(A369,Winners!$A$4:$G$239,7,FALSE)</f>
        <v>#N/A</v>
      </c>
      <c r="M369" t="e">
        <f t="shared" si="11"/>
        <v>#N/A</v>
      </c>
    </row>
    <row r="370" spans="1:13" x14ac:dyDescent="0.25">
      <c r="A370" t="str">
        <f t="shared" si="10"/>
        <v>Florida|2010</v>
      </c>
      <c r="B370">
        <v>2010</v>
      </c>
      <c r="C370" t="s">
        <v>58</v>
      </c>
      <c r="D370" t="s">
        <v>59</v>
      </c>
      <c r="E370" t="b">
        <v>0</v>
      </c>
      <c r="F370" t="s">
        <v>1962</v>
      </c>
      <c r="G370" t="s">
        <v>29</v>
      </c>
      <c r="H370" t="b">
        <v>0</v>
      </c>
      <c r="I370">
        <v>1092936</v>
      </c>
      <c r="J370">
        <v>5411106</v>
      </c>
      <c r="L370" t="e">
        <f>VLOOKUP(A370,Winners!$A$4:$G$239,7,FALSE)</f>
        <v>#N/A</v>
      </c>
      <c r="M370" t="e">
        <f t="shared" si="11"/>
        <v>#N/A</v>
      </c>
    </row>
    <row r="371" spans="1:13" x14ac:dyDescent="0.25">
      <c r="A371" t="str">
        <f t="shared" si="10"/>
        <v>Florida|2010</v>
      </c>
      <c r="B371">
        <v>2010</v>
      </c>
      <c r="C371" t="s">
        <v>58</v>
      </c>
      <c r="D371" t="s">
        <v>59</v>
      </c>
      <c r="E371" t="b">
        <v>0</v>
      </c>
      <c r="F371" t="s">
        <v>1959</v>
      </c>
      <c r="G371" t="s">
        <v>31</v>
      </c>
      <c r="H371" t="b">
        <v>0</v>
      </c>
      <c r="I371">
        <v>24850</v>
      </c>
      <c r="J371">
        <v>5411106</v>
      </c>
      <c r="L371" t="e">
        <f>VLOOKUP(A371,Winners!$A$4:$G$239,7,FALSE)</f>
        <v>#N/A</v>
      </c>
      <c r="M371" t="e">
        <f t="shared" si="11"/>
        <v>#N/A</v>
      </c>
    </row>
    <row r="372" spans="1:13" x14ac:dyDescent="0.25">
      <c r="A372" t="str">
        <f t="shared" si="10"/>
        <v>Florida|2010</v>
      </c>
      <c r="B372">
        <v>2010</v>
      </c>
      <c r="C372" t="s">
        <v>58</v>
      </c>
      <c r="D372" t="s">
        <v>59</v>
      </c>
      <c r="E372" t="b">
        <v>0</v>
      </c>
      <c r="F372" t="s">
        <v>1957</v>
      </c>
      <c r="G372" t="s">
        <v>1845</v>
      </c>
      <c r="H372" t="b">
        <v>0</v>
      </c>
      <c r="I372">
        <v>15340</v>
      </c>
      <c r="J372">
        <v>5411106</v>
      </c>
      <c r="L372" t="e">
        <f>VLOOKUP(A372,Winners!$A$4:$G$239,7,FALSE)</f>
        <v>#N/A</v>
      </c>
      <c r="M372" t="e">
        <f t="shared" si="11"/>
        <v>#N/A</v>
      </c>
    </row>
    <row r="373" spans="1:13" x14ac:dyDescent="0.25">
      <c r="A373" t="str">
        <f t="shared" si="10"/>
        <v>Florida|2010</v>
      </c>
      <c r="B373">
        <v>2010</v>
      </c>
      <c r="C373" t="s">
        <v>58</v>
      </c>
      <c r="D373" t="s">
        <v>59</v>
      </c>
      <c r="E373" t="b">
        <v>0</v>
      </c>
      <c r="F373" t="s">
        <v>1960</v>
      </c>
      <c r="G373" t="s">
        <v>1845</v>
      </c>
      <c r="H373" t="b">
        <v>0</v>
      </c>
      <c r="I373">
        <v>7397</v>
      </c>
      <c r="J373">
        <v>5411106</v>
      </c>
      <c r="L373" t="e">
        <f>VLOOKUP(A373,Winners!$A$4:$G$239,7,FALSE)</f>
        <v>#N/A</v>
      </c>
      <c r="M373" t="e">
        <f t="shared" si="11"/>
        <v>#N/A</v>
      </c>
    </row>
    <row r="374" spans="1:13" x14ac:dyDescent="0.25">
      <c r="A374" t="str">
        <f t="shared" si="10"/>
        <v>Florida|2010</v>
      </c>
      <c r="B374">
        <v>2010</v>
      </c>
      <c r="C374" t="s">
        <v>58</v>
      </c>
      <c r="D374" t="s">
        <v>59</v>
      </c>
      <c r="E374" t="b">
        <v>0</v>
      </c>
      <c r="F374" t="s">
        <v>1954</v>
      </c>
      <c r="G374" t="s">
        <v>1955</v>
      </c>
      <c r="H374" t="b">
        <v>0</v>
      </c>
      <c r="I374">
        <v>4792</v>
      </c>
      <c r="J374">
        <v>5411106</v>
      </c>
      <c r="L374" t="e">
        <f>VLOOKUP(A374,Winners!$A$4:$G$239,7,FALSE)</f>
        <v>#N/A</v>
      </c>
      <c r="M374" t="e">
        <f t="shared" si="11"/>
        <v>#N/A</v>
      </c>
    </row>
    <row r="375" spans="1:13" x14ac:dyDescent="0.25">
      <c r="A375" t="str">
        <f t="shared" si="10"/>
        <v>Florida|2010</v>
      </c>
      <c r="B375">
        <v>2010</v>
      </c>
      <c r="C375" t="s">
        <v>58</v>
      </c>
      <c r="D375" t="s">
        <v>59</v>
      </c>
      <c r="E375" t="b">
        <v>0</v>
      </c>
      <c r="F375" t="s">
        <v>1958</v>
      </c>
      <c r="G375" t="s">
        <v>1845</v>
      </c>
      <c r="H375" t="b">
        <v>0</v>
      </c>
      <c r="I375">
        <v>4443</v>
      </c>
      <c r="J375">
        <v>5411106</v>
      </c>
      <c r="L375" t="e">
        <f>VLOOKUP(A375,Winners!$A$4:$G$239,7,FALSE)</f>
        <v>#N/A</v>
      </c>
      <c r="M375" t="e">
        <f t="shared" si="11"/>
        <v>#N/A</v>
      </c>
    </row>
    <row r="376" spans="1:13" x14ac:dyDescent="0.25">
      <c r="A376" t="str">
        <f t="shared" si="10"/>
        <v>Florida|2010</v>
      </c>
      <c r="B376">
        <v>2010</v>
      </c>
      <c r="C376" t="s">
        <v>58</v>
      </c>
      <c r="D376" t="s">
        <v>59</v>
      </c>
      <c r="E376" t="b">
        <v>0</v>
      </c>
      <c r="F376" t="s">
        <v>1956</v>
      </c>
      <c r="G376" t="s">
        <v>1845</v>
      </c>
      <c r="H376" t="b">
        <v>0</v>
      </c>
      <c r="I376">
        <v>4301</v>
      </c>
      <c r="J376">
        <v>5411106</v>
      </c>
      <c r="L376" t="e">
        <f>VLOOKUP(A376,Winners!$A$4:$G$239,7,FALSE)</f>
        <v>#N/A</v>
      </c>
      <c r="M376" t="e">
        <f t="shared" si="11"/>
        <v>#N/A</v>
      </c>
    </row>
    <row r="377" spans="1:13" x14ac:dyDescent="0.25">
      <c r="A377" t="str">
        <f t="shared" si="10"/>
        <v>Florida|2010</v>
      </c>
      <c r="B377">
        <v>2010</v>
      </c>
      <c r="C377" t="s">
        <v>58</v>
      </c>
      <c r="D377" t="s">
        <v>59</v>
      </c>
      <c r="E377" t="b">
        <v>0</v>
      </c>
      <c r="F377" t="s">
        <v>1953</v>
      </c>
      <c r="G377" t="s">
        <v>1845</v>
      </c>
      <c r="H377" t="b">
        <v>0</v>
      </c>
      <c r="I377">
        <v>3647</v>
      </c>
      <c r="J377">
        <v>5411106</v>
      </c>
      <c r="L377" t="e">
        <f>VLOOKUP(A377,Winners!$A$4:$G$239,7,FALSE)</f>
        <v>#N/A</v>
      </c>
      <c r="M377" t="e">
        <f t="shared" si="11"/>
        <v>#N/A</v>
      </c>
    </row>
    <row r="378" spans="1:13" x14ac:dyDescent="0.25">
      <c r="A378" t="str">
        <f t="shared" si="10"/>
        <v>Florida|2010</v>
      </c>
      <c r="B378">
        <v>2010</v>
      </c>
      <c r="C378" t="s">
        <v>58</v>
      </c>
      <c r="D378" t="s">
        <v>59</v>
      </c>
      <c r="E378" t="b">
        <v>0</v>
      </c>
      <c r="F378" t="s">
        <v>193</v>
      </c>
      <c r="G378" t="s">
        <v>193</v>
      </c>
      <c r="H378" t="b">
        <v>1</v>
      </c>
      <c r="I378">
        <v>47</v>
      </c>
      <c r="J378">
        <v>5411106</v>
      </c>
      <c r="L378" t="e">
        <f>VLOOKUP(A378,Winners!$A$4:$G$239,7,FALSE)</f>
        <v>#N/A</v>
      </c>
      <c r="M378" t="e">
        <f t="shared" si="11"/>
        <v>#N/A</v>
      </c>
    </row>
    <row r="379" spans="1:13" x14ac:dyDescent="0.25">
      <c r="A379" t="str">
        <f t="shared" si="10"/>
        <v>Florida|2010</v>
      </c>
      <c r="B379">
        <v>2010</v>
      </c>
      <c r="C379" t="s">
        <v>58</v>
      </c>
      <c r="D379" t="s">
        <v>59</v>
      </c>
      <c r="E379" t="b">
        <v>0</v>
      </c>
      <c r="F379" t="s">
        <v>193</v>
      </c>
      <c r="G379" t="s">
        <v>193</v>
      </c>
      <c r="H379" t="b">
        <v>1</v>
      </c>
      <c r="I379">
        <v>18</v>
      </c>
      <c r="J379">
        <v>5411106</v>
      </c>
      <c r="L379" t="e">
        <f>VLOOKUP(A379,Winners!$A$4:$G$239,7,FALSE)</f>
        <v>#N/A</v>
      </c>
      <c r="M379" t="e">
        <f t="shared" si="11"/>
        <v>#N/A</v>
      </c>
    </row>
    <row r="380" spans="1:13" x14ac:dyDescent="0.25">
      <c r="A380" t="str">
        <f t="shared" si="10"/>
        <v>Florida|2010</v>
      </c>
      <c r="B380">
        <v>2010</v>
      </c>
      <c r="C380" t="s">
        <v>58</v>
      </c>
      <c r="D380" t="s">
        <v>59</v>
      </c>
      <c r="E380" t="b">
        <v>0</v>
      </c>
      <c r="F380" t="s">
        <v>86</v>
      </c>
      <c r="G380" t="s">
        <v>193</v>
      </c>
      <c r="H380" t="b">
        <v>1</v>
      </c>
      <c r="I380">
        <v>18</v>
      </c>
      <c r="J380">
        <v>5411106</v>
      </c>
      <c r="L380" t="e">
        <f>VLOOKUP(A380,Winners!$A$4:$G$239,7,FALSE)</f>
        <v>#N/A</v>
      </c>
      <c r="M380" t="e">
        <f t="shared" si="11"/>
        <v>#N/A</v>
      </c>
    </row>
    <row r="381" spans="1:13" x14ac:dyDescent="0.25">
      <c r="A381" t="str">
        <f t="shared" si="10"/>
        <v>Florida|2010</v>
      </c>
      <c r="B381">
        <v>2010</v>
      </c>
      <c r="C381" t="s">
        <v>58</v>
      </c>
      <c r="D381" t="s">
        <v>59</v>
      </c>
      <c r="E381" t="b">
        <v>0</v>
      </c>
      <c r="F381" t="s">
        <v>193</v>
      </c>
      <c r="G381" t="s">
        <v>193</v>
      </c>
      <c r="H381" t="b">
        <v>1</v>
      </c>
      <c r="I381">
        <v>13</v>
      </c>
      <c r="J381">
        <v>5411106</v>
      </c>
      <c r="L381" t="e">
        <f>VLOOKUP(A381,Winners!$A$4:$G$239,7,FALSE)</f>
        <v>#N/A</v>
      </c>
      <c r="M381" t="e">
        <f t="shared" si="11"/>
        <v>#N/A</v>
      </c>
    </row>
    <row r="382" spans="1:13" x14ac:dyDescent="0.25">
      <c r="A382" t="str">
        <f t="shared" si="10"/>
        <v>Florida|2010</v>
      </c>
      <c r="B382">
        <v>2010</v>
      </c>
      <c r="C382" t="s">
        <v>58</v>
      </c>
      <c r="D382" t="s">
        <v>59</v>
      </c>
      <c r="E382" t="b">
        <v>0</v>
      </c>
      <c r="F382" t="s">
        <v>193</v>
      </c>
      <c r="G382" t="s">
        <v>193</v>
      </c>
      <c r="H382" t="b">
        <v>1</v>
      </c>
      <c r="I382">
        <v>6</v>
      </c>
      <c r="J382">
        <v>5411106</v>
      </c>
      <c r="L382" t="e">
        <f>VLOOKUP(A382,Winners!$A$4:$G$239,7,FALSE)</f>
        <v>#N/A</v>
      </c>
      <c r="M382" t="e">
        <f t="shared" si="11"/>
        <v>#N/A</v>
      </c>
    </row>
    <row r="383" spans="1:13" x14ac:dyDescent="0.25">
      <c r="A383" t="str">
        <f t="shared" si="10"/>
        <v>Florida|2010</v>
      </c>
      <c r="B383">
        <v>2010</v>
      </c>
      <c r="C383" t="s">
        <v>58</v>
      </c>
      <c r="D383" t="s">
        <v>59</v>
      </c>
      <c r="E383" t="b">
        <v>0</v>
      </c>
      <c r="F383" t="s">
        <v>193</v>
      </c>
      <c r="G383" t="s">
        <v>193</v>
      </c>
      <c r="H383" t="b">
        <v>1</v>
      </c>
      <c r="I383">
        <v>4</v>
      </c>
      <c r="J383">
        <v>5411106</v>
      </c>
      <c r="L383" t="e">
        <f>VLOOKUP(A383,Winners!$A$4:$G$239,7,FALSE)</f>
        <v>#N/A</v>
      </c>
      <c r="M383" t="e">
        <f t="shared" si="11"/>
        <v>#N/A</v>
      </c>
    </row>
    <row r="384" spans="1:13" x14ac:dyDescent="0.25">
      <c r="A384" t="str">
        <f t="shared" si="10"/>
        <v>Florida|2010</v>
      </c>
      <c r="B384">
        <v>2010</v>
      </c>
      <c r="C384" t="s">
        <v>58</v>
      </c>
      <c r="D384" t="s">
        <v>59</v>
      </c>
      <c r="E384" t="b">
        <v>0</v>
      </c>
      <c r="F384" t="s">
        <v>193</v>
      </c>
      <c r="G384" t="s">
        <v>193</v>
      </c>
      <c r="H384" t="b">
        <v>1</v>
      </c>
      <c r="I384">
        <v>2</v>
      </c>
      <c r="J384">
        <v>5411106</v>
      </c>
      <c r="L384" t="e">
        <f>VLOOKUP(A384,Winners!$A$4:$G$239,7,FALSE)</f>
        <v>#N/A</v>
      </c>
      <c r="M384" t="e">
        <f t="shared" si="11"/>
        <v>#N/A</v>
      </c>
    </row>
    <row r="385" spans="1:13" x14ac:dyDescent="0.25">
      <c r="A385" t="str">
        <f t="shared" si="10"/>
        <v>Georgia|2010</v>
      </c>
      <c r="B385">
        <v>2010</v>
      </c>
      <c r="C385" t="s">
        <v>271</v>
      </c>
      <c r="D385" t="s">
        <v>272</v>
      </c>
      <c r="E385" t="b">
        <v>0</v>
      </c>
      <c r="F385" t="s">
        <v>1657</v>
      </c>
      <c r="G385" t="s">
        <v>24</v>
      </c>
      <c r="H385" t="b">
        <v>0</v>
      </c>
      <c r="I385">
        <v>1489904</v>
      </c>
      <c r="J385">
        <v>2555258</v>
      </c>
      <c r="K385" t="s">
        <v>2520</v>
      </c>
      <c r="L385" t="e">
        <f>VLOOKUP(A385,Winners!$A$4:$G$239,7,FALSE)</f>
        <v>#N/A</v>
      </c>
      <c r="M385" t="e">
        <f t="shared" si="11"/>
        <v>#N/A</v>
      </c>
    </row>
    <row r="386" spans="1:13" x14ac:dyDescent="0.25">
      <c r="A386" t="str">
        <f t="shared" si="10"/>
        <v>Georgia|2010</v>
      </c>
      <c r="B386">
        <v>2010</v>
      </c>
      <c r="C386" t="s">
        <v>271</v>
      </c>
      <c r="D386" t="s">
        <v>272</v>
      </c>
      <c r="E386" t="b">
        <v>0</v>
      </c>
      <c r="F386" t="s">
        <v>1963</v>
      </c>
      <c r="G386" t="s">
        <v>29</v>
      </c>
      <c r="H386" t="b">
        <v>0</v>
      </c>
      <c r="I386">
        <v>996516</v>
      </c>
      <c r="J386">
        <v>2555258</v>
      </c>
      <c r="L386" t="e">
        <f>VLOOKUP(A386,Winners!$A$4:$G$239,7,FALSE)</f>
        <v>#N/A</v>
      </c>
      <c r="M386" t="e">
        <f t="shared" si="11"/>
        <v>#N/A</v>
      </c>
    </row>
    <row r="387" spans="1:13" x14ac:dyDescent="0.25">
      <c r="A387" t="str">
        <f t="shared" ref="A387:A450" si="12">CONCATENATE(C387,"|",B387)</f>
        <v>Georgia|2010</v>
      </c>
      <c r="B387">
        <v>2010</v>
      </c>
      <c r="C387" t="s">
        <v>271</v>
      </c>
      <c r="D387" t="s">
        <v>272</v>
      </c>
      <c r="E387" t="b">
        <v>0</v>
      </c>
      <c r="F387" t="s">
        <v>1964</v>
      </c>
      <c r="G387" t="s">
        <v>31</v>
      </c>
      <c r="H387" t="b">
        <v>0</v>
      </c>
      <c r="I387">
        <v>68750</v>
      </c>
      <c r="J387">
        <v>2555258</v>
      </c>
      <c r="L387" t="e">
        <f>VLOOKUP(A387,Winners!$A$4:$G$239,7,FALSE)</f>
        <v>#N/A</v>
      </c>
      <c r="M387" t="e">
        <f t="shared" ref="M387:M450" si="13">IF(F387=L387,"Incumbent","")</f>
        <v>#N/A</v>
      </c>
    </row>
    <row r="388" spans="1:13" x14ac:dyDescent="0.25">
      <c r="A388" t="str">
        <f t="shared" si="12"/>
        <v>Georgia|2010</v>
      </c>
      <c r="B388">
        <v>2010</v>
      </c>
      <c r="C388" t="s">
        <v>271</v>
      </c>
      <c r="D388" t="s">
        <v>272</v>
      </c>
      <c r="E388" t="b">
        <v>0</v>
      </c>
      <c r="F388" t="s">
        <v>193</v>
      </c>
      <c r="G388" t="s">
        <v>193</v>
      </c>
      <c r="H388" t="b">
        <v>1</v>
      </c>
      <c r="I388">
        <v>52</v>
      </c>
      <c r="J388">
        <v>2555258</v>
      </c>
      <c r="L388" t="e">
        <f>VLOOKUP(A388,Winners!$A$4:$G$239,7,FALSE)</f>
        <v>#N/A</v>
      </c>
      <c r="M388" t="e">
        <f t="shared" si="13"/>
        <v>#N/A</v>
      </c>
    </row>
    <row r="389" spans="1:13" x14ac:dyDescent="0.25">
      <c r="A389" t="str">
        <f t="shared" si="12"/>
        <v>Georgia|2010</v>
      </c>
      <c r="B389">
        <v>2010</v>
      </c>
      <c r="C389" t="s">
        <v>271</v>
      </c>
      <c r="D389" t="s">
        <v>272</v>
      </c>
      <c r="E389" t="b">
        <v>0</v>
      </c>
      <c r="F389" t="s">
        <v>193</v>
      </c>
      <c r="G389" t="s">
        <v>193</v>
      </c>
      <c r="H389" t="b">
        <v>1</v>
      </c>
      <c r="I389">
        <v>24</v>
      </c>
      <c r="J389">
        <v>2555258</v>
      </c>
      <c r="L389" t="e">
        <f>VLOOKUP(A389,Winners!$A$4:$G$239,7,FALSE)</f>
        <v>#N/A</v>
      </c>
      <c r="M389" t="e">
        <f t="shared" si="13"/>
        <v>#N/A</v>
      </c>
    </row>
    <row r="390" spans="1:13" x14ac:dyDescent="0.25">
      <c r="A390" t="str">
        <f t="shared" si="12"/>
        <v>Georgia|2010</v>
      </c>
      <c r="B390">
        <v>2010</v>
      </c>
      <c r="C390" t="s">
        <v>271</v>
      </c>
      <c r="D390" t="s">
        <v>272</v>
      </c>
      <c r="E390" t="b">
        <v>0</v>
      </c>
      <c r="F390" t="s">
        <v>193</v>
      </c>
      <c r="G390" t="s">
        <v>193</v>
      </c>
      <c r="H390" t="b">
        <v>1</v>
      </c>
      <c r="I390">
        <v>12</v>
      </c>
      <c r="J390">
        <v>2555258</v>
      </c>
      <c r="L390" t="e">
        <f>VLOOKUP(A390,Winners!$A$4:$G$239,7,FALSE)</f>
        <v>#N/A</v>
      </c>
      <c r="M390" t="e">
        <f t="shared" si="13"/>
        <v>#N/A</v>
      </c>
    </row>
    <row r="391" spans="1:13" x14ac:dyDescent="0.25">
      <c r="A391" t="str">
        <f t="shared" si="12"/>
        <v>Hawaii|2010</v>
      </c>
      <c r="B391">
        <v>2010</v>
      </c>
      <c r="C391" t="s">
        <v>62</v>
      </c>
      <c r="D391" t="s">
        <v>63</v>
      </c>
      <c r="E391" t="b">
        <v>0</v>
      </c>
      <c r="F391" t="s">
        <v>433</v>
      </c>
      <c r="G391" t="s">
        <v>29</v>
      </c>
      <c r="H391" t="b">
        <v>0</v>
      </c>
      <c r="I391">
        <v>277228</v>
      </c>
      <c r="J391">
        <v>370583</v>
      </c>
      <c r="K391" t="s">
        <v>2520</v>
      </c>
      <c r="L391" t="e">
        <f>VLOOKUP(A391,Winners!$A$4:$G$239,7,FALSE)</f>
        <v>#N/A</v>
      </c>
      <c r="M391" t="e">
        <f t="shared" si="13"/>
        <v>#N/A</v>
      </c>
    </row>
    <row r="392" spans="1:13" x14ac:dyDescent="0.25">
      <c r="A392" t="str">
        <f t="shared" si="12"/>
        <v>Hawaii|2010</v>
      </c>
      <c r="B392">
        <v>2010</v>
      </c>
      <c r="C392" t="s">
        <v>62</v>
      </c>
      <c r="D392" t="s">
        <v>63</v>
      </c>
      <c r="E392" t="b">
        <v>0</v>
      </c>
      <c r="F392" t="s">
        <v>1661</v>
      </c>
      <c r="G392" t="s">
        <v>24</v>
      </c>
      <c r="H392" t="b">
        <v>0</v>
      </c>
      <c r="I392">
        <v>79939</v>
      </c>
      <c r="J392">
        <v>370583</v>
      </c>
      <c r="L392" t="e">
        <f>VLOOKUP(A392,Winners!$A$4:$G$239,7,FALSE)</f>
        <v>#N/A</v>
      </c>
      <c r="M392" t="e">
        <f t="shared" si="13"/>
        <v>#N/A</v>
      </c>
    </row>
    <row r="393" spans="1:13" x14ac:dyDescent="0.25">
      <c r="A393" t="str">
        <f t="shared" si="12"/>
        <v>Hawaii|2010</v>
      </c>
      <c r="B393">
        <v>2010</v>
      </c>
      <c r="C393" t="s">
        <v>62</v>
      </c>
      <c r="D393" t="s">
        <v>63</v>
      </c>
      <c r="E393" t="b">
        <v>0</v>
      </c>
      <c r="F393" t="s">
        <v>1660</v>
      </c>
      <c r="G393" t="s">
        <v>932</v>
      </c>
      <c r="H393" t="b">
        <v>0</v>
      </c>
      <c r="I393">
        <v>7762</v>
      </c>
      <c r="J393">
        <v>370583</v>
      </c>
      <c r="L393" t="e">
        <f>VLOOKUP(A393,Winners!$A$4:$G$239,7,FALSE)</f>
        <v>#N/A</v>
      </c>
      <c r="M393" t="e">
        <f t="shared" si="13"/>
        <v>#N/A</v>
      </c>
    </row>
    <row r="394" spans="1:13" x14ac:dyDescent="0.25">
      <c r="A394" t="str">
        <f t="shared" si="12"/>
        <v>Hawaii|2010</v>
      </c>
      <c r="B394">
        <v>2010</v>
      </c>
      <c r="C394" t="s">
        <v>62</v>
      </c>
      <c r="D394" t="s">
        <v>63</v>
      </c>
      <c r="E394" t="b">
        <v>0</v>
      </c>
      <c r="F394" t="s">
        <v>1429</v>
      </c>
      <c r="G394" t="s">
        <v>31</v>
      </c>
      <c r="H394" t="b">
        <v>0</v>
      </c>
      <c r="I394">
        <v>2957</v>
      </c>
      <c r="J394">
        <v>370583</v>
      </c>
      <c r="L394" t="e">
        <f>VLOOKUP(A394,Winners!$A$4:$G$239,7,FALSE)</f>
        <v>#N/A</v>
      </c>
      <c r="M394" t="e">
        <f t="shared" si="13"/>
        <v>#N/A</v>
      </c>
    </row>
    <row r="395" spans="1:13" x14ac:dyDescent="0.25">
      <c r="A395" t="str">
        <f t="shared" si="12"/>
        <v>Hawaii|2010</v>
      </c>
      <c r="B395">
        <v>2010</v>
      </c>
      <c r="C395" t="s">
        <v>62</v>
      </c>
      <c r="D395" t="s">
        <v>63</v>
      </c>
      <c r="E395" t="b">
        <v>0</v>
      </c>
      <c r="F395" t="s">
        <v>1965</v>
      </c>
      <c r="G395" t="s">
        <v>1630</v>
      </c>
      <c r="H395" t="b">
        <v>0</v>
      </c>
      <c r="I395">
        <v>2697</v>
      </c>
      <c r="J395">
        <v>370583</v>
      </c>
      <c r="L395" t="e">
        <f>VLOOKUP(A395,Winners!$A$4:$G$239,7,FALSE)</f>
        <v>#N/A</v>
      </c>
      <c r="M395" t="e">
        <f t="shared" si="13"/>
        <v>#N/A</v>
      </c>
    </row>
    <row r="396" spans="1:13" x14ac:dyDescent="0.25">
      <c r="A396" t="str">
        <f t="shared" si="12"/>
        <v>Idaho|2010</v>
      </c>
      <c r="B396">
        <v>2010</v>
      </c>
      <c r="C396" t="s">
        <v>275</v>
      </c>
      <c r="D396" t="s">
        <v>276</v>
      </c>
      <c r="E396" t="b">
        <v>0</v>
      </c>
      <c r="F396" t="s">
        <v>1321</v>
      </c>
      <c r="G396" t="s">
        <v>24</v>
      </c>
      <c r="H396" t="b">
        <v>0</v>
      </c>
      <c r="I396">
        <v>319953</v>
      </c>
      <c r="J396">
        <v>449530</v>
      </c>
      <c r="K396" t="s">
        <v>2520</v>
      </c>
      <c r="L396" t="e">
        <f>VLOOKUP(A396,Winners!$A$4:$G$239,7,FALSE)</f>
        <v>#N/A</v>
      </c>
      <c r="M396" t="e">
        <f t="shared" si="13"/>
        <v>#N/A</v>
      </c>
    </row>
    <row r="397" spans="1:13" x14ac:dyDescent="0.25">
      <c r="A397" t="str">
        <f t="shared" si="12"/>
        <v>Idaho|2010</v>
      </c>
      <c r="B397">
        <v>2010</v>
      </c>
      <c r="C397" t="s">
        <v>275</v>
      </c>
      <c r="D397" t="s">
        <v>276</v>
      </c>
      <c r="E397" t="b">
        <v>0</v>
      </c>
      <c r="F397" t="s">
        <v>1966</v>
      </c>
      <c r="G397" t="s">
        <v>29</v>
      </c>
      <c r="H397" t="b">
        <v>0</v>
      </c>
      <c r="I397">
        <v>112057</v>
      </c>
      <c r="J397">
        <v>449530</v>
      </c>
      <c r="L397" t="e">
        <f>VLOOKUP(A397,Winners!$A$4:$G$239,7,FALSE)</f>
        <v>#N/A</v>
      </c>
      <c r="M397" t="e">
        <f t="shared" si="13"/>
        <v>#N/A</v>
      </c>
    </row>
    <row r="398" spans="1:13" x14ac:dyDescent="0.25">
      <c r="A398" t="str">
        <f t="shared" si="12"/>
        <v>Idaho|2010</v>
      </c>
      <c r="B398">
        <v>2010</v>
      </c>
      <c r="C398" t="s">
        <v>275</v>
      </c>
      <c r="D398" t="s">
        <v>276</v>
      </c>
      <c r="E398" t="b">
        <v>0</v>
      </c>
      <c r="F398" t="s">
        <v>1967</v>
      </c>
      <c r="G398" t="s">
        <v>182</v>
      </c>
      <c r="H398" t="b">
        <v>0</v>
      </c>
      <c r="I398">
        <v>17429</v>
      </c>
      <c r="J398">
        <v>449530</v>
      </c>
      <c r="L398" t="e">
        <f>VLOOKUP(A398,Winners!$A$4:$G$239,7,FALSE)</f>
        <v>#N/A</v>
      </c>
      <c r="M398" t="e">
        <f t="shared" si="13"/>
        <v>#N/A</v>
      </c>
    </row>
    <row r="399" spans="1:13" x14ac:dyDescent="0.25">
      <c r="A399" t="str">
        <f t="shared" si="12"/>
        <v>Idaho|2010</v>
      </c>
      <c r="B399">
        <v>2010</v>
      </c>
      <c r="C399" t="s">
        <v>275</v>
      </c>
      <c r="D399" t="s">
        <v>276</v>
      </c>
      <c r="E399" t="b">
        <v>0</v>
      </c>
      <c r="F399" t="s">
        <v>193</v>
      </c>
      <c r="G399" t="s">
        <v>193</v>
      </c>
      <c r="H399" t="b">
        <v>1</v>
      </c>
      <c r="I399">
        <v>91</v>
      </c>
      <c r="J399">
        <v>449530</v>
      </c>
      <c r="L399" t="e">
        <f>VLOOKUP(A399,Winners!$A$4:$G$239,7,FALSE)</f>
        <v>#N/A</v>
      </c>
      <c r="M399" t="e">
        <f t="shared" si="13"/>
        <v>#N/A</v>
      </c>
    </row>
    <row r="400" spans="1:13" x14ac:dyDescent="0.25">
      <c r="A400" t="str">
        <f t="shared" si="12"/>
        <v>Illinois|2010</v>
      </c>
      <c r="B400">
        <v>2010</v>
      </c>
      <c r="C400" t="s">
        <v>279</v>
      </c>
      <c r="D400" t="s">
        <v>280</v>
      </c>
      <c r="E400" t="b">
        <v>1</v>
      </c>
      <c r="F400" t="s">
        <v>1971</v>
      </c>
      <c r="G400" t="s">
        <v>24</v>
      </c>
      <c r="H400" t="b">
        <v>0</v>
      </c>
      <c r="I400">
        <v>1778698</v>
      </c>
      <c r="J400">
        <v>3704473</v>
      </c>
      <c r="K400" t="s">
        <v>2520</v>
      </c>
      <c r="L400" t="e">
        <f>VLOOKUP(A400,Winners!$A$4:$G$239,7,FALSE)</f>
        <v>#N/A</v>
      </c>
      <c r="M400" t="e">
        <f t="shared" si="13"/>
        <v>#N/A</v>
      </c>
    </row>
    <row r="401" spans="1:13" x14ac:dyDescent="0.25">
      <c r="A401" t="str">
        <f t="shared" si="12"/>
        <v>Illinois|2010</v>
      </c>
      <c r="B401">
        <v>2010</v>
      </c>
      <c r="C401" t="s">
        <v>279</v>
      </c>
      <c r="D401" t="s">
        <v>280</v>
      </c>
      <c r="E401" t="b">
        <v>1</v>
      </c>
      <c r="F401" t="s">
        <v>1970</v>
      </c>
      <c r="G401" t="s">
        <v>29</v>
      </c>
      <c r="H401" t="b">
        <v>0</v>
      </c>
      <c r="I401">
        <v>1719478</v>
      </c>
      <c r="J401">
        <v>3704473</v>
      </c>
      <c r="L401" t="e">
        <f>VLOOKUP(A401,Winners!$A$4:$G$239,7,FALSE)</f>
        <v>#N/A</v>
      </c>
      <c r="M401" t="e">
        <f t="shared" si="13"/>
        <v>#N/A</v>
      </c>
    </row>
    <row r="402" spans="1:13" x14ac:dyDescent="0.25">
      <c r="A402" t="str">
        <f t="shared" si="12"/>
        <v>Illinois|2010</v>
      </c>
      <c r="B402">
        <v>2010</v>
      </c>
      <c r="C402" t="s">
        <v>279</v>
      </c>
      <c r="D402" t="s">
        <v>280</v>
      </c>
      <c r="E402" t="b">
        <v>1</v>
      </c>
      <c r="F402" t="s">
        <v>1969</v>
      </c>
      <c r="G402" t="s">
        <v>932</v>
      </c>
      <c r="H402" t="b">
        <v>0</v>
      </c>
      <c r="I402">
        <v>117914</v>
      </c>
      <c r="J402">
        <v>3704473</v>
      </c>
      <c r="L402" t="e">
        <f>VLOOKUP(A402,Winners!$A$4:$G$239,7,FALSE)</f>
        <v>#N/A</v>
      </c>
      <c r="M402" t="e">
        <f t="shared" si="13"/>
        <v>#N/A</v>
      </c>
    </row>
    <row r="403" spans="1:13" x14ac:dyDescent="0.25">
      <c r="A403" t="str">
        <f t="shared" si="12"/>
        <v>Illinois|2010</v>
      </c>
      <c r="B403">
        <v>2010</v>
      </c>
      <c r="C403" t="s">
        <v>279</v>
      </c>
      <c r="D403" t="s">
        <v>280</v>
      </c>
      <c r="E403" t="b">
        <v>1</v>
      </c>
      <c r="F403" t="s">
        <v>1968</v>
      </c>
      <c r="G403" t="s">
        <v>31</v>
      </c>
      <c r="H403" t="b">
        <v>0</v>
      </c>
      <c r="I403">
        <v>87247</v>
      </c>
      <c r="J403">
        <v>3704473</v>
      </c>
      <c r="L403" t="e">
        <f>VLOOKUP(A403,Winners!$A$4:$G$239,7,FALSE)</f>
        <v>#N/A</v>
      </c>
      <c r="M403" t="e">
        <f t="shared" si="13"/>
        <v>#N/A</v>
      </c>
    </row>
    <row r="404" spans="1:13" x14ac:dyDescent="0.25">
      <c r="A404" t="str">
        <f t="shared" si="12"/>
        <v>Illinois|2010</v>
      </c>
      <c r="B404">
        <v>2010</v>
      </c>
      <c r="C404" t="s">
        <v>279</v>
      </c>
      <c r="D404" t="s">
        <v>280</v>
      </c>
      <c r="E404" t="b">
        <v>1</v>
      </c>
      <c r="F404" t="s">
        <v>193</v>
      </c>
      <c r="G404" t="s">
        <v>193</v>
      </c>
      <c r="H404" t="b">
        <v>1</v>
      </c>
      <c r="I404">
        <v>561</v>
      </c>
      <c r="J404">
        <v>3704473</v>
      </c>
      <c r="L404" t="e">
        <f>VLOOKUP(A404,Winners!$A$4:$G$239,7,FALSE)</f>
        <v>#N/A</v>
      </c>
      <c r="M404" t="e">
        <f t="shared" si="13"/>
        <v>#N/A</v>
      </c>
    </row>
    <row r="405" spans="1:13" x14ac:dyDescent="0.25">
      <c r="A405" t="str">
        <f t="shared" si="12"/>
        <v>Illinois|2010</v>
      </c>
      <c r="B405">
        <v>2010</v>
      </c>
      <c r="C405" t="s">
        <v>279</v>
      </c>
      <c r="D405" t="s">
        <v>280</v>
      </c>
      <c r="E405" t="b">
        <v>1</v>
      </c>
      <c r="F405" t="s">
        <v>193</v>
      </c>
      <c r="G405" t="s">
        <v>193</v>
      </c>
      <c r="H405" t="b">
        <v>1</v>
      </c>
      <c r="I405">
        <v>468</v>
      </c>
      <c r="J405">
        <v>3704473</v>
      </c>
      <c r="L405" t="e">
        <f>VLOOKUP(A405,Winners!$A$4:$G$239,7,FALSE)</f>
        <v>#N/A</v>
      </c>
      <c r="M405" t="e">
        <f t="shared" si="13"/>
        <v>#N/A</v>
      </c>
    </row>
    <row r="406" spans="1:13" x14ac:dyDescent="0.25">
      <c r="A406" t="str">
        <f t="shared" si="12"/>
        <v>Illinois|2010</v>
      </c>
      <c r="B406">
        <v>2010</v>
      </c>
      <c r="C406" t="s">
        <v>279</v>
      </c>
      <c r="D406" t="s">
        <v>280</v>
      </c>
      <c r="E406" t="b">
        <v>1</v>
      </c>
      <c r="F406" t="s">
        <v>1972</v>
      </c>
      <c r="H406" t="b">
        <v>1</v>
      </c>
      <c r="I406">
        <v>33</v>
      </c>
      <c r="J406">
        <v>3704473</v>
      </c>
      <c r="L406" t="e">
        <f>VLOOKUP(A406,Winners!$A$4:$G$239,7,FALSE)</f>
        <v>#N/A</v>
      </c>
      <c r="M406" t="e">
        <f t="shared" si="13"/>
        <v>#N/A</v>
      </c>
    </row>
    <row r="407" spans="1:13" x14ac:dyDescent="0.25">
      <c r="A407" t="str">
        <f t="shared" si="12"/>
        <v>Illinois|2010</v>
      </c>
      <c r="B407">
        <v>2010</v>
      </c>
      <c r="C407" t="s">
        <v>279</v>
      </c>
      <c r="D407" t="s">
        <v>280</v>
      </c>
      <c r="E407" t="b">
        <v>1</v>
      </c>
      <c r="F407" t="s">
        <v>193</v>
      </c>
      <c r="G407" t="s">
        <v>193</v>
      </c>
      <c r="H407" t="b">
        <v>1</v>
      </c>
      <c r="I407">
        <v>19</v>
      </c>
      <c r="J407">
        <v>3704473</v>
      </c>
      <c r="L407" t="e">
        <f>VLOOKUP(A407,Winners!$A$4:$G$239,7,FALSE)</f>
        <v>#N/A</v>
      </c>
      <c r="M407" t="e">
        <f t="shared" si="13"/>
        <v>#N/A</v>
      </c>
    </row>
    <row r="408" spans="1:13" x14ac:dyDescent="0.25">
      <c r="A408" t="str">
        <f t="shared" si="12"/>
        <v>Illinois|2010</v>
      </c>
      <c r="B408">
        <v>2010</v>
      </c>
      <c r="C408" t="s">
        <v>279</v>
      </c>
      <c r="D408" t="s">
        <v>280</v>
      </c>
      <c r="E408" t="b">
        <v>1</v>
      </c>
      <c r="F408" t="s">
        <v>193</v>
      </c>
      <c r="G408" t="s">
        <v>193</v>
      </c>
      <c r="H408" t="b">
        <v>1</v>
      </c>
      <c r="I408">
        <v>16</v>
      </c>
      <c r="J408">
        <v>3704473</v>
      </c>
      <c r="L408" t="e">
        <f>VLOOKUP(A408,Winners!$A$4:$G$239,7,FALSE)</f>
        <v>#N/A</v>
      </c>
      <c r="M408" t="e">
        <f t="shared" si="13"/>
        <v>#N/A</v>
      </c>
    </row>
    <row r="409" spans="1:13" x14ac:dyDescent="0.25">
      <c r="A409" t="str">
        <f t="shared" si="12"/>
        <v>Illinois|2010</v>
      </c>
      <c r="B409">
        <v>2010</v>
      </c>
      <c r="C409" t="s">
        <v>279</v>
      </c>
      <c r="D409" t="s">
        <v>280</v>
      </c>
      <c r="E409" t="b">
        <v>1</v>
      </c>
      <c r="F409" t="s">
        <v>193</v>
      </c>
      <c r="G409" t="s">
        <v>193</v>
      </c>
      <c r="H409" t="b">
        <v>1</v>
      </c>
      <c r="I409">
        <v>15</v>
      </c>
      <c r="J409">
        <v>3704473</v>
      </c>
      <c r="L409" t="e">
        <f>VLOOKUP(A409,Winners!$A$4:$G$239,7,FALSE)</f>
        <v>#N/A</v>
      </c>
      <c r="M409" t="e">
        <f t="shared" si="13"/>
        <v>#N/A</v>
      </c>
    </row>
    <row r="410" spans="1:13" x14ac:dyDescent="0.25">
      <c r="A410" t="str">
        <f t="shared" si="12"/>
        <v>Illinois|2010</v>
      </c>
      <c r="B410">
        <v>2010</v>
      </c>
      <c r="C410" t="s">
        <v>279</v>
      </c>
      <c r="D410" t="s">
        <v>280</v>
      </c>
      <c r="E410" t="b">
        <v>1</v>
      </c>
      <c r="F410" t="s">
        <v>193</v>
      </c>
      <c r="G410" t="s">
        <v>193</v>
      </c>
      <c r="H410" t="b">
        <v>1</v>
      </c>
      <c r="I410">
        <v>12</v>
      </c>
      <c r="J410">
        <v>3704473</v>
      </c>
      <c r="L410" t="e">
        <f>VLOOKUP(A410,Winners!$A$4:$G$239,7,FALSE)</f>
        <v>#N/A</v>
      </c>
      <c r="M410" t="e">
        <f t="shared" si="13"/>
        <v>#N/A</v>
      </c>
    </row>
    <row r="411" spans="1:13" x14ac:dyDescent="0.25">
      <c r="A411" t="str">
        <f t="shared" si="12"/>
        <v>Illinois|2010</v>
      </c>
      <c r="B411">
        <v>2010</v>
      </c>
      <c r="C411" t="s">
        <v>279</v>
      </c>
      <c r="D411" t="s">
        <v>280</v>
      </c>
      <c r="E411" t="b">
        <v>1</v>
      </c>
      <c r="F411" t="s">
        <v>193</v>
      </c>
      <c r="G411" t="s">
        <v>193</v>
      </c>
      <c r="H411" t="b">
        <v>1</v>
      </c>
      <c r="I411">
        <v>9</v>
      </c>
      <c r="J411">
        <v>3704473</v>
      </c>
      <c r="L411" t="e">
        <f>VLOOKUP(A411,Winners!$A$4:$G$239,7,FALSE)</f>
        <v>#N/A</v>
      </c>
      <c r="M411" t="e">
        <f t="shared" si="13"/>
        <v>#N/A</v>
      </c>
    </row>
    <row r="412" spans="1:13" x14ac:dyDescent="0.25">
      <c r="A412" t="str">
        <f t="shared" si="12"/>
        <v>Illinois|2010</v>
      </c>
      <c r="B412">
        <v>2010</v>
      </c>
      <c r="C412" t="s">
        <v>279</v>
      </c>
      <c r="D412" t="s">
        <v>280</v>
      </c>
      <c r="E412" t="b">
        <v>1</v>
      </c>
      <c r="F412" t="s">
        <v>193</v>
      </c>
      <c r="G412" t="s">
        <v>193</v>
      </c>
      <c r="H412" t="b">
        <v>1</v>
      </c>
      <c r="I412">
        <v>3</v>
      </c>
      <c r="J412">
        <v>3704473</v>
      </c>
      <c r="L412" t="e">
        <f>VLOOKUP(A412,Winners!$A$4:$G$239,7,FALSE)</f>
        <v>#N/A</v>
      </c>
      <c r="M412" t="e">
        <f t="shared" si="13"/>
        <v>#N/A</v>
      </c>
    </row>
    <row r="413" spans="1:13" x14ac:dyDescent="0.25">
      <c r="A413" t="str">
        <f t="shared" si="12"/>
        <v>Indiana|2010</v>
      </c>
      <c r="B413">
        <v>2010</v>
      </c>
      <c r="C413" t="s">
        <v>69</v>
      </c>
      <c r="D413" t="s">
        <v>70</v>
      </c>
      <c r="E413" t="b">
        <v>0</v>
      </c>
      <c r="F413" t="s">
        <v>884</v>
      </c>
      <c r="G413" t="s">
        <v>24</v>
      </c>
      <c r="H413" t="b">
        <v>0</v>
      </c>
      <c r="I413">
        <v>952116</v>
      </c>
      <c r="J413">
        <v>1744481</v>
      </c>
      <c r="K413" t="s">
        <v>2520</v>
      </c>
      <c r="L413" t="e">
        <f>VLOOKUP(A413,Winners!$A$4:$G$239,7,FALSE)</f>
        <v>#N/A</v>
      </c>
      <c r="M413" t="e">
        <f t="shared" si="13"/>
        <v>#N/A</v>
      </c>
    </row>
    <row r="414" spans="1:13" x14ac:dyDescent="0.25">
      <c r="A414" t="str">
        <f t="shared" si="12"/>
        <v>Indiana|2010</v>
      </c>
      <c r="B414">
        <v>2010</v>
      </c>
      <c r="C414" t="s">
        <v>69</v>
      </c>
      <c r="D414" t="s">
        <v>70</v>
      </c>
      <c r="E414" t="b">
        <v>0</v>
      </c>
      <c r="F414" t="s">
        <v>1973</v>
      </c>
      <c r="G414" t="s">
        <v>29</v>
      </c>
      <c r="H414" t="b">
        <v>0</v>
      </c>
      <c r="I414">
        <v>697775</v>
      </c>
      <c r="J414">
        <v>1744481</v>
      </c>
      <c r="L414" t="e">
        <f>VLOOKUP(A414,Winners!$A$4:$G$239,7,FALSE)</f>
        <v>#N/A</v>
      </c>
      <c r="M414" t="e">
        <f t="shared" si="13"/>
        <v>#N/A</v>
      </c>
    </row>
    <row r="415" spans="1:13" x14ac:dyDescent="0.25">
      <c r="A415" t="str">
        <f t="shared" si="12"/>
        <v>Indiana|2010</v>
      </c>
      <c r="B415">
        <v>2010</v>
      </c>
      <c r="C415" t="s">
        <v>69</v>
      </c>
      <c r="D415" t="s">
        <v>70</v>
      </c>
      <c r="E415" t="b">
        <v>0</v>
      </c>
      <c r="F415" t="s">
        <v>1329</v>
      </c>
      <c r="G415" t="s">
        <v>31</v>
      </c>
      <c r="H415" t="b">
        <v>0</v>
      </c>
      <c r="I415">
        <v>94330</v>
      </c>
      <c r="J415">
        <v>1744481</v>
      </c>
      <c r="L415" t="e">
        <f>VLOOKUP(A415,Winners!$A$4:$G$239,7,FALSE)</f>
        <v>#N/A</v>
      </c>
      <c r="M415" t="e">
        <f t="shared" si="13"/>
        <v>#N/A</v>
      </c>
    </row>
    <row r="416" spans="1:13" x14ac:dyDescent="0.25">
      <c r="A416" t="str">
        <f t="shared" si="12"/>
        <v>Indiana|2010</v>
      </c>
      <c r="B416">
        <v>2010</v>
      </c>
      <c r="C416" t="s">
        <v>69</v>
      </c>
      <c r="D416" t="s">
        <v>70</v>
      </c>
      <c r="E416" t="b">
        <v>0</v>
      </c>
      <c r="F416" t="s">
        <v>193</v>
      </c>
      <c r="G416" t="s">
        <v>193</v>
      </c>
      <c r="H416" t="b">
        <v>1</v>
      </c>
      <c r="I416">
        <v>161</v>
      </c>
      <c r="J416">
        <v>1744481</v>
      </c>
      <c r="L416" t="e">
        <f>VLOOKUP(A416,Winners!$A$4:$G$239,7,FALSE)</f>
        <v>#N/A</v>
      </c>
      <c r="M416" t="e">
        <f t="shared" si="13"/>
        <v>#N/A</v>
      </c>
    </row>
    <row r="417" spans="1:13" x14ac:dyDescent="0.25">
      <c r="A417" t="str">
        <f t="shared" si="12"/>
        <v>Indiana|2010</v>
      </c>
      <c r="B417">
        <v>2010</v>
      </c>
      <c r="C417" t="s">
        <v>69</v>
      </c>
      <c r="D417" t="s">
        <v>70</v>
      </c>
      <c r="E417" t="b">
        <v>0</v>
      </c>
      <c r="F417" t="s">
        <v>193</v>
      </c>
      <c r="G417" t="s">
        <v>193</v>
      </c>
      <c r="H417" t="b">
        <v>1</v>
      </c>
      <c r="I417">
        <v>99</v>
      </c>
      <c r="J417">
        <v>1744481</v>
      </c>
      <c r="L417" t="e">
        <f>VLOOKUP(A417,Winners!$A$4:$G$239,7,FALSE)</f>
        <v>#N/A</v>
      </c>
      <c r="M417" t="e">
        <f t="shared" si="13"/>
        <v>#N/A</v>
      </c>
    </row>
    <row r="418" spans="1:13" x14ac:dyDescent="0.25">
      <c r="A418" t="str">
        <f t="shared" si="12"/>
        <v>Iowa|2010</v>
      </c>
      <c r="B418">
        <v>2010</v>
      </c>
      <c r="C418" t="s">
        <v>286</v>
      </c>
      <c r="D418" t="s">
        <v>287</v>
      </c>
      <c r="E418" t="b">
        <v>0</v>
      </c>
      <c r="F418" t="s">
        <v>987</v>
      </c>
      <c r="G418" t="s">
        <v>24</v>
      </c>
      <c r="H418" t="b">
        <v>0</v>
      </c>
      <c r="I418">
        <v>718215</v>
      </c>
      <c r="J418">
        <v>1116063</v>
      </c>
      <c r="K418" t="s">
        <v>2520</v>
      </c>
      <c r="L418" t="e">
        <f>VLOOKUP(A418,Winners!$A$4:$G$239,7,FALSE)</f>
        <v>#N/A</v>
      </c>
      <c r="M418" t="e">
        <f t="shared" si="13"/>
        <v>#N/A</v>
      </c>
    </row>
    <row r="419" spans="1:13" x14ac:dyDescent="0.25">
      <c r="A419" t="str">
        <f t="shared" si="12"/>
        <v>Iowa|2010</v>
      </c>
      <c r="B419">
        <v>2010</v>
      </c>
      <c r="C419" t="s">
        <v>286</v>
      </c>
      <c r="D419" t="s">
        <v>287</v>
      </c>
      <c r="E419" t="b">
        <v>0</v>
      </c>
      <c r="F419" t="s">
        <v>1974</v>
      </c>
      <c r="G419" t="s">
        <v>29</v>
      </c>
      <c r="H419" t="b">
        <v>0</v>
      </c>
      <c r="I419">
        <v>371686</v>
      </c>
      <c r="J419">
        <v>1116063</v>
      </c>
      <c r="L419" t="e">
        <f>VLOOKUP(A419,Winners!$A$4:$G$239,7,FALSE)</f>
        <v>#N/A</v>
      </c>
      <c r="M419" t="e">
        <f t="shared" si="13"/>
        <v>#N/A</v>
      </c>
    </row>
    <row r="420" spans="1:13" x14ac:dyDescent="0.25">
      <c r="A420" t="str">
        <f t="shared" si="12"/>
        <v>Iowa|2010</v>
      </c>
      <c r="B420">
        <v>2010</v>
      </c>
      <c r="C420" t="s">
        <v>286</v>
      </c>
      <c r="D420" t="s">
        <v>287</v>
      </c>
      <c r="E420" t="b">
        <v>0</v>
      </c>
      <c r="F420" t="s">
        <v>1975</v>
      </c>
      <c r="G420" t="s">
        <v>31</v>
      </c>
      <c r="H420" t="b">
        <v>0</v>
      </c>
      <c r="I420">
        <v>25290</v>
      </c>
      <c r="J420">
        <v>1116063</v>
      </c>
      <c r="L420" t="e">
        <f>VLOOKUP(A420,Winners!$A$4:$G$239,7,FALSE)</f>
        <v>#N/A</v>
      </c>
      <c r="M420" t="e">
        <f t="shared" si="13"/>
        <v>#N/A</v>
      </c>
    </row>
    <row r="421" spans="1:13" x14ac:dyDescent="0.25">
      <c r="A421" t="str">
        <f t="shared" si="12"/>
        <v>Iowa|2010</v>
      </c>
      <c r="B421">
        <v>2010</v>
      </c>
      <c r="C421" t="s">
        <v>286</v>
      </c>
      <c r="D421" t="s">
        <v>287</v>
      </c>
      <c r="E421" t="b">
        <v>0</v>
      </c>
      <c r="F421" t="s">
        <v>193</v>
      </c>
      <c r="G421" t="s">
        <v>193</v>
      </c>
      <c r="H421" t="b">
        <v>1</v>
      </c>
      <c r="I421">
        <v>872</v>
      </c>
      <c r="J421">
        <v>1116063</v>
      </c>
      <c r="L421" t="e">
        <f>VLOOKUP(A421,Winners!$A$4:$G$239,7,FALSE)</f>
        <v>#N/A</v>
      </c>
      <c r="M421" t="e">
        <f t="shared" si="13"/>
        <v>#N/A</v>
      </c>
    </row>
    <row r="422" spans="1:13" x14ac:dyDescent="0.25">
      <c r="A422" t="str">
        <f t="shared" si="12"/>
        <v>Kansas|2010</v>
      </c>
      <c r="B422">
        <v>2010</v>
      </c>
      <c r="C422" t="s">
        <v>292</v>
      </c>
      <c r="D422" t="s">
        <v>293</v>
      </c>
      <c r="E422" t="b">
        <v>0</v>
      </c>
      <c r="F422" t="s">
        <v>1978</v>
      </c>
      <c r="G422" t="s">
        <v>24</v>
      </c>
      <c r="H422" t="b">
        <v>0</v>
      </c>
      <c r="I422">
        <v>587175</v>
      </c>
      <c r="J422">
        <v>837692</v>
      </c>
      <c r="K422" t="s">
        <v>2520</v>
      </c>
      <c r="L422" t="e">
        <f>VLOOKUP(A422,Winners!$A$4:$G$239,7,FALSE)</f>
        <v>#N/A</v>
      </c>
      <c r="M422" t="e">
        <f t="shared" si="13"/>
        <v>#N/A</v>
      </c>
    </row>
    <row r="423" spans="1:13" x14ac:dyDescent="0.25">
      <c r="A423" t="str">
        <f t="shared" si="12"/>
        <v>Kansas|2010</v>
      </c>
      <c r="B423">
        <v>2010</v>
      </c>
      <c r="C423" t="s">
        <v>292</v>
      </c>
      <c r="D423" t="s">
        <v>293</v>
      </c>
      <c r="E423" t="b">
        <v>0</v>
      </c>
      <c r="F423" t="s">
        <v>1977</v>
      </c>
      <c r="G423" t="s">
        <v>29</v>
      </c>
      <c r="H423" t="b">
        <v>0</v>
      </c>
      <c r="I423">
        <v>220971</v>
      </c>
      <c r="J423">
        <v>837692</v>
      </c>
      <c r="L423" t="e">
        <f>VLOOKUP(A423,Winners!$A$4:$G$239,7,FALSE)</f>
        <v>#N/A</v>
      </c>
      <c r="M423" t="e">
        <f t="shared" si="13"/>
        <v>#N/A</v>
      </c>
    </row>
    <row r="424" spans="1:13" x14ac:dyDescent="0.25">
      <c r="A424" t="str">
        <f t="shared" si="12"/>
        <v>Kansas|2010</v>
      </c>
      <c r="B424">
        <v>2010</v>
      </c>
      <c r="C424" t="s">
        <v>292</v>
      </c>
      <c r="D424" t="s">
        <v>293</v>
      </c>
      <c r="E424" t="b">
        <v>0</v>
      </c>
      <c r="F424" t="s">
        <v>1976</v>
      </c>
      <c r="G424" t="s">
        <v>31</v>
      </c>
      <c r="H424" t="b">
        <v>0</v>
      </c>
      <c r="I424">
        <v>17922</v>
      </c>
      <c r="J424">
        <v>837692</v>
      </c>
      <c r="L424" t="e">
        <f>VLOOKUP(A424,Winners!$A$4:$G$239,7,FALSE)</f>
        <v>#N/A</v>
      </c>
      <c r="M424" t="e">
        <f t="shared" si="13"/>
        <v>#N/A</v>
      </c>
    </row>
    <row r="425" spans="1:13" x14ac:dyDescent="0.25">
      <c r="A425" t="str">
        <f t="shared" si="12"/>
        <v>Kansas|2010</v>
      </c>
      <c r="B425">
        <v>2010</v>
      </c>
      <c r="C425" t="s">
        <v>292</v>
      </c>
      <c r="D425" t="s">
        <v>293</v>
      </c>
      <c r="E425" t="b">
        <v>0</v>
      </c>
      <c r="F425" t="s">
        <v>1979</v>
      </c>
      <c r="G425" t="s">
        <v>1192</v>
      </c>
      <c r="H425" t="b">
        <v>0</v>
      </c>
      <c r="I425">
        <v>11624</v>
      </c>
      <c r="J425">
        <v>837692</v>
      </c>
      <c r="L425" t="e">
        <f>VLOOKUP(A425,Winners!$A$4:$G$239,7,FALSE)</f>
        <v>#N/A</v>
      </c>
      <c r="M425" t="e">
        <f t="shared" si="13"/>
        <v>#N/A</v>
      </c>
    </row>
    <row r="426" spans="1:13" x14ac:dyDescent="0.25">
      <c r="A426" t="str">
        <f t="shared" si="12"/>
        <v>Kentucky|2010</v>
      </c>
      <c r="B426">
        <v>2010</v>
      </c>
      <c r="C426" t="s">
        <v>298</v>
      </c>
      <c r="D426" t="s">
        <v>299</v>
      </c>
      <c r="E426" t="b">
        <v>0</v>
      </c>
      <c r="F426" t="s">
        <v>1981</v>
      </c>
      <c r="G426" t="s">
        <v>24</v>
      </c>
      <c r="H426" t="b">
        <v>0</v>
      </c>
      <c r="I426">
        <v>755706</v>
      </c>
      <c r="J426">
        <v>1356096</v>
      </c>
      <c r="K426" t="s">
        <v>2520</v>
      </c>
      <c r="L426" t="e">
        <f>VLOOKUP(A426,Winners!$A$4:$G$239,7,FALSE)</f>
        <v>#N/A</v>
      </c>
      <c r="M426" t="e">
        <f t="shared" si="13"/>
        <v>#N/A</v>
      </c>
    </row>
    <row r="427" spans="1:13" x14ac:dyDescent="0.25">
      <c r="A427" t="str">
        <f t="shared" si="12"/>
        <v>Kentucky|2010</v>
      </c>
      <c r="B427">
        <v>2010</v>
      </c>
      <c r="C427" t="s">
        <v>298</v>
      </c>
      <c r="D427" t="s">
        <v>299</v>
      </c>
      <c r="E427" t="b">
        <v>0</v>
      </c>
      <c r="F427" t="s">
        <v>1980</v>
      </c>
      <c r="G427" t="s">
        <v>29</v>
      </c>
      <c r="H427" t="b">
        <v>0</v>
      </c>
      <c r="I427">
        <v>600052</v>
      </c>
      <c r="J427">
        <v>1356096</v>
      </c>
      <c r="L427" t="e">
        <f>VLOOKUP(A427,Winners!$A$4:$G$239,7,FALSE)</f>
        <v>#N/A</v>
      </c>
      <c r="M427" t="e">
        <f t="shared" si="13"/>
        <v>#N/A</v>
      </c>
    </row>
    <row r="428" spans="1:13" x14ac:dyDescent="0.25">
      <c r="A428" t="str">
        <f t="shared" si="12"/>
        <v>Kentucky|2010</v>
      </c>
      <c r="B428">
        <v>2010</v>
      </c>
      <c r="C428" t="s">
        <v>298</v>
      </c>
      <c r="D428" t="s">
        <v>299</v>
      </c>
      <c r="E428" t="b">
        <v>0</v>
      </c>
      <c r="F428" t="s">
        <v>193</v>
      </c>
      <c r="G428" t="s">
        <v>193</v>
      </c>
      <c r="H428" t="b">
        <v>1</v>
      </c>
      <c r="I428">
        <v>338</v>
      </c>
      <c r="J428">
        <v>1356096</v>
      </c>
      <c r="L428" t="e">
        <f>VLOOKUP(A428,Winners!$A$4:$G$239,7,FALSE)</f>
        <v>#N/A</v>
      </c>
      <c r="M428" t="e">
        <f t="shared" si="13"/>
        <v>#N/A</v>
      </c>
    </row>
    <row r="429" spans="1:13" x14ac:dyDescent="0.25">
      <c r="A429" t="str">
        <f t="shared" si="12"/>
        <v>Louisiana|2010</v>
      </c>
      <c r="B429">
        <v>2010</v>
      </c>
      <c r="C429" t="s">
        <v>303</v>
      </c>
      <c r="D429" t="s">
        <v>304</v>
      </c>
      <c r="E429" t="b">
        <v>0</v>
      </c>
      <c r="F429" t="s">
        <v>1678</v>
      </c>
      <c r="G429" t="s">
        <v>24</v>
      </c>
      <c r="H429" t="b">
        <v>0</v>
      </c>
      <c r="I429">
        <v>715415</v>
      </c>
      <c r="J429">
        <v>1264994</v>
      </c>
      <c r="K429" t="s">
        <v>2520</v>
      </c>
      <c r="L429" t="e">
        <f>VLOOKUP(A429,Winners!$A$4:$G$239,7,FALSE)</f>
        <v>#N/A</v>
      </c>
      <c r="M429" t="e">
        <f t="shared" si="13"/>
        <v>#N/A</v>
      </c>
    </row>
    <row r="430" spans="1:13" x14ac:dyDescent="0.25">
      <c r="A430" t="str">
        <f t="shared" si="12"/>
        <v>Louisiana|2010</v>
      </c>
      <c r="B430">
        <v>2010</v>
      </c>
      <c r="C430" t="s">
        <v>303</v>
      </c>
      <c r="D430" t="s">
        <v>304</v>
      </c>
      <c r="E430" t="b">
        <v>0</v>
      </c>
      <c r="F430" t="s">
        <v>1991</v>
      </c>
      <c r="G430" t="s">
        <v>29</v>
      </c>
      <c r="H430" t="b">
        <v>0</v>
      </c>
      <c r="I430">
        <v>476572</v>
      </c>
      <c r="J430">
        <v>1264994</v>
      </c>
      <c r="L430" t="e">
        <f>VLOOKUP(A430,Winners!$A$4:$G$239,7,FALSE)</f>
        <v>#N/A</v>
      </c>
      <c r="M430" t="e">
        <f t="shared" si="13"/>
        <v>#N/A</v>
      </c>
    </row>
    <row r="431" spans="1:13" x14ac:dyDescent="0.25">
      <c r="A431" t="str">
        <f t="shared" si="12"/>
        <v>Louisiana|2010</v>
      </c>
      <c r="B431">
        <v>2010</v>
      </c>
      <c r="C431" t="s">
        <v>303</v>
      </c>
      <c r="D431" t="s">
        <v>304</v>
      </c>
      <c r="E431" t="b">
        <v>0</v>
      </c>
      <c r="F431" t="s">
        <v>1984</v>
      </c>
      <c r="G431" t="s">
        <v>31</v>
      </c>
      <c r="H431" t="b">
        <v>0</v>
      </c>
      <c r="I431">
        <v>13957</v>
      </c>
      <c r="J431">
        <v>1264994</v>
      </c>
      <c r="L431" t="e">
        <f>VLOOKUP(A431,Winners!$A$4:$G$239,7,FALSE)</f>
        <v>#N/A</v>
      </c>
      <c r="M431" t="e">
        <f t="shared" si="13"/>
        <v>#N/A</v>
      </c>
    </row>
    <row r="432" spans="1:13" x14ac:dyDescent="0.25">
      <c r="A432" t="str">
        <f t="shared" si="12"/>
        <v>Louisiana|2010</v>
      </c>
      <c r="B432">
        <v>2010</v>
      </c>
      <c r="C432" t="s">
        <v>303</v>
      </c>
      <c r="D432" t="s">
        <v>304</v>
      </c>
      <c r="E432" t="b">
        <v>0</v>
      </c>
      <c r="F432" t="s">
        <v>1988</v>
      </c>
      <c r="G432" t="s">
        <v>459</v>
      </c>
      <c r="H432" t="b">
        <v>0</v>
      </c>
      <c r="I432">
        <v>9973</v>
      </c>
      <c r="J432">
        <v>1264994</v>
      </c>
      <c r="L432" t="e">
        <f>VLOOKUP(A432,Winners!$A$4:$G$239,7,FALSE)</f>
        <v>#N/A</v>
      </c>
      <c r="M432" t="e">
        <f t="shared" si="13"/>
        <v>#N/A</v>
      </c>
    </row>
    <row r="433" spans="1:13" x14ac:dyDescent="0.25">
      <c r="A433" t="str">
        <f t="shared" si="12"/>
        <v>Louisiana|2010</v>
      </c>
      <c r="B433">
        <v>2010</v>
      </c>
      <c r="C433" t="s">
        <v>303</v>
      </c>
      <c r="D433" t="s">
        <v>304</v>
      </c>
      <c r="E433" t="b">
        <v>0</v>
      </c>
      <c r="F433" t="s">
        <v>1982</v>
      </c>
      <c r="G433" t="s">
        <v>1341</v>
      </c>
      <c r="H433" t="b">
        <v>0</v>
      </c>
      <c r="I433">
        <v>9190</v>
      </c>
      <c r="J433">
        <v>1264994</v>
      </c>
      <c r="L433" t="e">
        <f>VLOOKUP(A433,Winners!$A$4:$G$239,7,FALSE)</f>
        <v>#N/A</v>
      </c>
      <c r="M433" t="e">
        <f t="shared" si="13"/>
        <v>#N/A</v>
      </c>
    </row>
    <row r="434" spans="1:13" x14ac:dyDescent="0.25">
      <c r="A434" t="str">
        <f t="shared" si="12"/>
        <v>Louisiana|2010</v>
      </c>
      <c r="B434">
        <v>2010</v>
      </c>
      <c r="C434" t="s">
        <v>303</v>
      </c>
      <c r="D434" t="s">
        <v>304</v>
      </c>
      <c r="E434" t="b">
        <v>0</v>
      </c>
      <c r="F434" t="s">
        <v>1989</v>
      </c>
      <c r="G434" t="s">
        <v>1341</v>
      </c>
      <c r="H434" t="b">
        <v>0</v>
      </c>
      <c r="I434">
        <v>8167</v>
      </c>
      <c r="J434">
        <v>1264994</v>
      </c>
      <c r="L434" t="e">
        <f>VLOOKUP(A434,Winners!$A$4:$G$239,7,FALSE)</f>
        <v>#N/A</v>
      </c>
      <c r="M434" t="e">
        <f t="shared" si="13"/>
        <v>#N/A</v>
      </c>
    </row>
    <row r="435" spans="1:13" x14ac:dyDescent="0.25">
      <c r="A435" t="str">
        <f t="shared" si="12"/>
        <v>Louisiana|2010</v>
      </c>
      <c r="B435">
        <v>2010</v>
      </c>
      <c r="C435" t="s">
        <v>303</v>
      </c>
      <c r="D435" t="s">
        <v>304</v>
      </c>
      <c r="E435" t="b">
        <v>0</v>
      </c>
      <c r="F435" t="s">
        <v>1680</v>
      </c>
      <c r="G435" t="s">
        <v>459</v>
      </c>
      <c r="H435" t="b">
        <v>0</v>
      </c>
      <c r="I435">
        <v>7474</v>
      </c>
      <c r="J435">
        <v>1264994</v>
      </c>
      <c r="L435" t="e">
        <f>VLOOKUP(A435,Winners!$A$4:$G$239,7,FALSE)</f>
        <v>#N/A</v>
      </c>
      <c r="M435" t="e">
        <f t="shared" si="13"/>
        <v>#N/A</v>
      </c>
    </row>
    <row r="436" spans="1:13" x14ac:dyDescent="0.25">
      <c r="A436" t="str">
        <f t="shared" si="12"/>
        <v>Louisiana|2010</v>
      </c>
      <c r="B436">
        <v>2010</v>
      </c>
      <c r="C436" t="s">
        <v>303</v>
      </c>
      <c r="D436" t="s">
        <v>304</v>
      </c>
      <c r="E436" t="b">
        <v>0</v>
      </c>
      <c r="F436" t="s">
        <v>1986</v>
      </c>
      <c r="G436" t="s">
        <v>1192</v>
      </c>
      <c r="H436" t="b">
        <v>0</v>
      </c>
      <c r="I436">
        <v>5879</v>
      </c>
      <c r="J436">
        <v>1264994</v>
      </c>
      <c r="L436" t="e">
        <f>VLOOKUP(A436,Winners!$A$4:$G$239,7,FALSE)</f>
        <v>#N/A</v>
      </c>
      <c r="M436" t="e">
        <f t="shared" si="13"/>
        <v>#N/A</v>
      </c>
    </row>
    <row r="437" spans="1:13" x14ac:dyDescent="0.25">
      <c r="A437" t="str">
        <f t="shared" si="12"/>
        <v>Louisiana|2010</v>
      </c>
      <c r="B437">
        <v>2010</v>
      </c>
      <c r="C437" t="s">
        <v>303</v>
      </c>
      <c r="D437" t="s">
        <v>304</v>
      </c>
      <c r="E437" t="b">
        <v>0</v>
      </c>
      <c r="F437" t="s">
        <v>1987</v>
      </c>
      <c r="G437" t="s">
        <v>1341</v>
      </c>
      <c r="H437" t="b">
        <v>0</v>
      </c>
      <c r="I437">
        <v>5734</v>
      </c>
      <c r="J437">
        <v>1264994</v>
      </c>
      <c r="L437" t="e">
        <f>VLOOKUP(A437,Winners!$A$4:$G$239,7,FALSE)</f>
        <v>#N/A</v>
      </c>
      <c r="M437" t="e">
        <f t="shared" si="13"/>
        <v>#N/A</v>
      </c>
    </row>
    <row r="438" spans="1:13" x14ac:dyDescent="0.25">
      <c r="A438" t="str">
        <f t="shared" si="12"/>
        <v>Louisiana|2010</v>
      </c>
      <c r="B438">
        <v>2010</v>
      </c>
      <c r="C438" t="s">
        <v>303</v>
      </c>
      <c r="D438" t="s">
        <v>304</v>
      </c>
      <c r="E438" t="b">
        <v>0</v>
      </c>
      <c r="F438" t="s">
        <v>1985</v>
      </c>
      <c r="G438" t="s">
        <v>459</v>
      </c>
      <c r="H438" t="b">
        <v>0</v>
      </c>
      <c r="I438">
        <v>4810</v>
      </c>
      <c r="J438">
        <v>1264994</v>
      </c>
      <c r="L438" t="e">
        <f>VLOOKUP(A438,Winners!$A$4:$G$239,7,FALSE)</f>
        <v>#N/A</v>
      </c>
      <c r="M438" t="e">
        <f t="shared" si="13"/>
        <v>#N/A</v>
      </c>
    </row>
    <row r="439" spans="1:13" x14ac:dyDescent="0.25">
      <c r="A439" t="str">
        <f t="shared" si="12"/>
        <v>Louisiana|2010</v>
      </c>
      <c r="B439">
        <v>2010</v>
      </c>
      <c r="C439" t="s">
        <v>303</v>
      </c>
      <c r="D439" t="s">
        <v>304</v>
      </c>
      <c r="E439" t="b">
        <v>0</v>
      </c>
      <c r="F439" t="s">
        <v>1983</v>
      </c>
      <c r="G439" t="s">
        <v>1341</v>
      </c>
      <c r="H439" t="b">
        <v>0</v>
      </c>
      <c r="I439">
        <v>4043</v>
      </c>
      <c r="J439">
        <v>1264994</v>
      </c>
      <c r="L439" t="e">
        <f>VLOOKUP(A439,Winners!$A$4:$G$239,7,FALSE)</f>
        <v>#N/A</v>
      </c>
      <c r="M439" t="e">
        <f t="shared" si="13"/>
        <v>#N/A</v>
      </c>
    </row>
    <row r="440" spans="1:13" x14ac:dyDescent="0.25">
      <c r="A440" t="str">
        <f t="shared" si="12"/>
        <v>Louisiana|2010</v>
      </c>
      <c r="B440">
        <v>2010</v>
      </c>
      <c r="C440" t="s">
        <v>303</v>
      </c>
      <c r="D440" t="s">
        <v>304</v>
      </c>
      <c r="E440" t="b">
        <v>0</v>
      </c>
      <c r="F440" t="s">
        <v>1990</v>
      </c>
      <c r="G440" t="s">
        <v>459</v>
      </c>
      <c r="H440" t="b">
        <v>0</v>
      </c>
      <c r="I440">
        <v>3780</v>
      </c>
      <c r="J440">
        <v>1264994</v>
      </c>
      <c r="L440" t="e">
        <f>VLOOKUP(A440,Winners!$A$4:$G$239,7,FALSE)</f>
        <v>#N/A</v>
      </c>
      <c r="M440" t="e">
        <f t="shared" si="13"/>
        <v>#N/A</v>
      </c>
    </row>
    <row r="441" spans="1:13" x14ac:dyDescent="0.25">
      <c r="A441" t="str">
        <f t="shared" si="12"/>
        <v>Maryland|2010</v>
      </c>
      <c r="B441">
        <v>2010</v>
      </c>
      <c r="C441" t="s">
        <v>80</v>
      </c>
      <c r="D441" t="s">
        <v>81</v>
      </c>
      <c r="E441" t="b">
        <v>0</v>
      </c>
      <c r="F441" t="s">
        <v>1996</v>
      </c>
      <c r="G441" t="s">
        <v>29</v>
      </c>
      <c r="H441" t="b">
        <v>0</v>
      </c>
      <c r="I441">
        <v>1140531</v>
      </c>
      <c r="J441">
        <v>1833858</v>
      </c>
      <c r="K441" t="s">
        <v>2520</v>
      </c>
      <c r="L441" t="e">
        <f>VLOOKUP(A441,Winners!$A$4:$G$239,7,FALSE)</f>
        <v>#N/A</v>
      </c>
      <c r="M441" t="e">
        <f t="shared" si="13"/>
        <v>#N/A</v>
      </c>
    </row>
    <row r="442" spans="1:13" x14ac:dyDescent="0.25">
      <c r="A442" t="str">
        <f t="shared" si="12"/>
        <v>Maryland|2010</v>
      </c>
      <c r="B442">
        <v>2010</v>
      </c>
      <c r="C442" t="s">
        <v>80</v>
      </c>
      <c r="D442" t="s">
        <v>81</v>
      </c>
      <c r="E442" t="b">
        <v>0</v>
      </c>
      <c r="F442" t="s">
        <v>1992</v>
      </c>
      <c r="G442" t="s">
        <v>24</v>
      </c>
      <c r="H442" t="b">
        <v>0</v>
      </c>
      <c r="I442">
        <v>655666</v>
      </c>
      <c r="J442">
        <v>1833858</v>
      </c>
      <c r="L442" t="e">
        <f>VLOOKUP(A442,Winners!$A$4:$G$239,7,FALSE)</f>
        <v>#N/A</v>
      </c>
      <c r="M442" t="e">
        <f t="shared" si="13"/>
        <v>#N/A</v>
      </c>
    </row>
    <row r="443" spans="1:13" x14ac:dyDescent="0.25">
      <c r="A443" t="str">
        <f t="shared" si="12"/>
        <v>Maryland|2010</v>
      </c>
      <c r="B443">
        <v>2010</v>
      </c>
      <c r="C443" t="s">
        <v>80</v>
      </c>
      <c r="D443" t="s">
        <v>81</v>
      </c>
      <c r="E443" t="b">
        <v>0</v>
      </c>
      <c r="F443" t="s">
        <v>1993</v>
      </c>
      <c r="G443" t="s">
        <v>932</v>
      </c>
      <c r="H443" t="b">
        <v>0</v>
      </c>
      <c r="I443">
        <v>20717</v>
      </c>
      <c r="J443">
        <v>1833858</v>
      </c>
      <c r="L443" t="e">
        <f>VLOOKUP(A443,Winners!$A$4:$G$239,7,FALSE)</f>
        <v>#N/A</v>
      </c>
      <c r="M443" t="e">
        <f t="shared" si="13"/>
        <v>#N/A</v>
      </c>
    </row>
    <row r="444" spans="1:13" x14ac:dyDescent="0.25">
      <c r="A444" t="str">
        <f t="shared" si="12"/>
        <v>Maryland|2010</v>
      </c>
      <c r="B444">
        <v>2010</v>
      </c>
      <c r="C444" t="s">
        <v>80</v>
      </c>
      <c r="D444" t="s">
        <v>81</v>
      </c>
      <c r="E444" t="b">
        <v>0</v>
      </c>
      <c r="F444" t="s">
        <v>1994</v>
      </c>
      <c r="G444" t="s">
        <v>182</v>
      </c>
      <c r="H444" t="b">
        <v>0</v>
      </c>
      <c r="I444">
        <v>14746</v>
      </c>
      <c r="J444">
        <v>1833858</v>
      </c>
      <c r="L444" t="e">
        <f>VLOOKUP(A444,Winners!$A$4:$G$239,7,FALSE)</f>
        <v>#N/A</v>
      </c>
      <c r="M444" t="e">
        <f t="shared" si="13"/>
        <v>#N/A</v>
      </c>
    </row>
    <row r="445" spans="1:13" x14ac:dyDescent="0.25">
      <c r="A445" t="str">
        <f t="shared" si="12"/>
        <v>Maryland|2010</v>
      </c>
      <c r="B445">
        <v>2010</v>
      </c>
      <c r="C445" t="s">
        <v>80</v>
      </c>
      <c r="D445" t="s">
        <v>81</v>
      </c>
      <c r="E445" t="b">
        <v>0</v>
      </c>
      <c r="F445" t="s">
        <v>193</v>
      </c>
      <c r="G445" t="s">
        <v>193</v>
      </c>
      <c r="H445" t="b">
        <v>1</v>
      </c>
      <c r="I445">
        <v>1644</v>
      </c>
      <c r="J445">
        <v>1833858</v>
      </c>
      <c r="L445" t="e">
        <f>VLOOKUP(A445,Winners!$A$4:$G$239,7,FALSE)</f>
        <v>#N/A</v>
      </c>
      <c r="M445" t="e">
        <f t="shared" si="13"/>
        <v>#N/A</v>
      </c>
    </row>
    <row r="446" spans="1:13" x14ac:dyDescent="0.25">
      <c r="A446" t="str">
        <f t="shared" si="12"/>
        <v>Maryland|2010</v>
      </c>
      <c r="B446">
        <v>2010</v>
      </c>
      <c r="C446" t="s">
        <v>80</v>
      </c>
      <c r="D446" t="s">
        <v>81</v>
      </c>
      <c r="E446" t="b">
        <v>0</v>
      </c>
      <c r="F446" t="s">
        <v>193</v>
      </c>
      <c r="G446" t="s">
        <v>193</v>
      </c>
      <c r="H446" t="b">
        <v>1</v>
      </c>
      <c r="I446">
        <v>204</v>
      </c>
      <c r="J446">
        <v>1833858</v>
      </c>
      <c r="L446" t="e">
        <f>VLOOKUP(A446,Winners!$A$4:$G$239,7,FALSE)</f>
        <v>#N/A</v>
      </c>
      <c r="M446" t="e">
        <f t="shared" si="13"/>
        <v>#N/A</v>
      </c>
    </row>
    <row r="447" spans="1:13" x14ac:dyDescent="0.25">
      <c r="A447" t="str">
        <f t="shared" si="12"/>
        <v>Maryland|2010</v>
      </c>
      <c r="B447">
        <v>2010</v>
      </c>
      <c r="C447" t="s">
        <v>80</v>
      </c>
      <c r="D447" t="s">
        <v>81</v>
      </c>
      <c r="E447" t="b">
        <v>0</v>
      </c>
      <c r="F447" t="s">
        <v>193</v>
      </c>
      <c r="G447" t="s">
        <v>193</v>
      </c>
      <c r="H447" t="b">
        <v>1</v>
      </c>
      <c r="I447">
        <v>110</v>
      </c>
      <c r="J447">
        <v>1833858</v>
      </c>
      <c r="L447" t="e">
        <f>VLOOKUP(A447,Winners!$A$4:$G$239,7,FALSE)</f>
        <v>#N/A</v>
      </c>
      <c r="M447" t="e">
        <f t="shared" si="13"/>
        <v>#N/A</v>
      </c>
    </row>
    <row r="448" spans="1:13" x14ac:dyDescent="0.25">
      <c r="A448" t="str">
        <f t="shared" si="12"/>
        <v>Maryland|2010</v>
      </c>
      <c r="B448">
        <v>2010</v>
      </c>
      <c r="C448" t="s">
        <v>80</v>
      </c>
      <c r="D448" t="s">
        <v>81</v>
      </c>
      <c r="E448" t="b">
        <v>0</v>
      </c>
      <c r="F448" t="s">
        <v>1995</v>
      </c>
      <c r="G448" t="s">
        <v>29</v>
      </c>
      <c r="H448" t="b">
        <v>1</v>
      </c>
      <c r="I448">
        <v>84</v>
      </c>
      <c r="J448">
        <v>1833858</v>
      </c>
      <c r="L448" t="e">
        <f>VLOOKUP(A448,Winners!$A$4:$G$239,7,FALSE)</f>
        <v>#N/A</v>
      </c>
      <c r="M448" t="e">
        <f t="shared" si="13"/>
        <v>#N/A</v>
      </c>
    </row>
    <row r="449" spans="1:13" x14ac:dyDescent="0.25">
      <c r="A449" t="str">
        <f t="shared" si="12"/>
        <v>Maryland|2010</v>
      </c>
      <c r="B449">
        <v>2010</v>
      </c>
      <c r="C449" t="s">
        <v>80</v>
      </c>
      <c r="D449" t="s">
        <v>81</v>
      </c>
      <c r="E449" t="b">
        <v>0</v>
      </c>
      <c r="F449" t="s">
        <v>193</v>
      </c>
      <c r="G449" t="s">
        <v>193</v>
      </c>
      <c r="H449" t="b">
        <v>1</v>
      </c>
      <c r="I449">
        <v>80</v>
      </c>
      <c r="J449">
        <v>1833858</v>
      </c>
      <c r="L449" t="e">
        <f>VLOOKUP(A449,Winners!$A$4:$G$239,7,FALSE)</f>
        <v>#N/A</v>
      </c>
      <c r="M449" t="e">
        <f t="shared" si="13"/>
        <v>#N/A</v>
      </c>
    </row>
    <row r="450" spans="1:13" x14ac:dyDescent="0.25">
      <c r="A450" t="str">
        <f t="shared" si="12"/>
        <v>Maryland|2010</v>
      </c>
      <c r="B450">
        <v>2010</v>
      </c>
      <c r="C450" t="s">
        <v>80</v>
      </c>
      <c r="D450" t="s">
        <v>81</v>
      </c>
      <c r="E450" t="b">
        <v>0</v>
      </c>
      <c r="F450" t="s">
        <v>193</v>
      </c>
      <c r="G450" t="s">
        <v>193</v>
      </c>
      <c r="H450" t="b">
        <v>1</v>
      </c>
      <c r="I450">
        <v>56</v>
      </c>
      <c r="J450">
        <v>1833858</v>
      </c>
      <c r="L450" t="e">
        <f>VLOOKUP(A450,Winners!$A$4:$G$239,7,FALSE)</f>
        <v>#N/A</v>
      </c>
      <c r="M450" t="e">
        <f t="shared" si="13"/>
        <v>#N/A</v>
      </c>
    </row>
    <row r="451" spans="1:13" x14ac:dyDescent="0.25">
      <c r="A451" t="str">
        <f t="shared" ref="A451:A514" si="14">CONCATENATE(C451,"|",B451)</f>
        <v>Maryland|2010</v>
      </c>
      <c r="B451">
        <v>2010</v>
      </c>
      <c r="C451" t="s">
        <v>80</v>
      </c>
      <c r="D451" t="s">
        <v>81</v>
      </c>
      <c r="E451" t="b">
        <v>0</v>
      </c>
      <c r="F451" t="s">
        <v>193</v>
      </c>
      <c r="G451" t="s">
        <v>193</v>
      </c>
      <c r="H451" t="b">
        <v>1</v>
      </c>
      <c r="I451">
        <v>14</v>
      </c>
      <c r="J451">
        <v>1833858</v>
      </c>
      <c r="L451" t="e">
        <f>VLOOKUP(A451,Winners!$A$4:$G$239,7,FALSE)</f>
        <v>#N/A</v>
      </c>
      <c r="M451" t="e">
        <f t="shared" ref="M451:M514" si="15">IF(F451=L451,"Incumbent","")</f>
        <v>#N/A</v>
      </c>
    </row>
    <row r="452" spans="1:13" x14ac:dyDescent="0.25">
      <c r="A452" t="str">
        <f t="shared" si="14"/>
        <v>Maryland|2010</v>
      </c>
      <c r="B452">
        <v>2010</v>
      </c>
      <c r="C452" t="s">
        <v>80</v>
      </c>
      <c r="D452" t="s">
        <v>81</v>
      </c>
      <c r="E452" t="b">
        <v>0</v>
      </c>
      <c r="F452" t="s">
        <v>193</v>
      </c>
      <c r="G452" t="s">
        <v>193</v>
      </c>
      <c r="H452" t="b">
        <v>1</v>
      </c>
      <c r="I452">
        <v>6</v>
      </c>
      <c r="J452">
        <v>1833858</v>
      </c>
      <c r="L452" t="e">
        <f>VLOOKUP(A452,Winners!$A$4:$G$239,7,FALSE)</f>
        <v>#N/A</v>
      </c>
      <c r="M452" t="e">
        <f t="shared" si="15"/>
        <v>#N/A</v>
      </c>
    </row>
    <row r="453" spans="1:13" x14ac:dyDescent="0.25">
      <c r="A453" t="str">
        <f t="shared" si="14"/>
        <v>Missouri|2010</v>
      </c>
      <c r="B453">
        <v>2010</v>
      </c>
      <c r="C453" t="s">
        <v>115</v>
      </c>
      <c r="D453" t="s">
        <v>116</v>
      </c>
      <c r="E453" t="b">
        <v>0</v>
      </c>
      <c r="F453" t="s">
        <v>2001</v>
      </c>
      <c r="G453" t="s">
        <v>24</v>
      </c>
      <c r="H453" t="b">
        <v>0</v>
      </c>
      <c r="I453">
        <v>1054160</v>
      </c>
      <c r="J453">
        <v>1943899</v>
      </c>
      <c r="K453" t="s">
        <v>2520</v>
      </c>
      <c r="L453" t="e">
        <f>VLOOKUP(A453,Winners!$A$4:$G$239,7,FALSE)</f>
        <v>#N/A</v>
      </c>
      <c r="M453" t="e">
        <f t="shared" si="15"/>
        <v>#N/A</v>
      </c>
    </row>
    <row r="454" spans="1:13" x14ac:dyDescent="0.25">
      <c r="A454" t="str">
        <f t="shared" si="14"/>
        <v>Missouri|2010</v>
      </c>
      <c r="B454">
        <v>2010</v>
      </c>
      <c r="C454" t="s">
        <v>115</v>
      </c>
      <c r="D454" t="s">
        <v>116</v>
      </c>
      <c r="E454" t="b">
        <v>0</v>
      </c>
      <c r="F454" t="s">
        <v>1997</v>
      </c>
      <c r="G454" t="s">
        <v>29</v>
      </c>
      <c r="H454" t="b">
        <v>0</v>
      </c>
      <c r="I454">
        <v>789736</v>
      </c>
      <c r="J454">
        <v>1943899</v>
      </c>
      <c r="L454" t="e">
        <f>VLOOKUP(A454,Winners!$A$4:$G$239,7,FALSE)</f>
        <v>#N/A</v>
      </c>
      <c r="M454" t="e">
        <f t="shared" si="15"/>
        <v>#N/A</v>
      </c>
    </row>
    <row r="455" spans="1:13" x14ac:dyDescent="0.25">
      <c r="A455" t="str">
        <f t="shared" si="14"/>
        <v>Missouri|2010</v>
      </c>
      <c r="B455">
        <v>2010</v>
      </c>
      <c r="C455" t="s">
        <v>115</v>
      </c>
      <c r="D455" t="s">
        <v>116</v>
      </c>
      <c r="E455" t="b">
        <v>0</v>
      </c>
      <c r="F455" t="s">
        <v>2000</v>
      </c>
      <c r="G455" t="s">
        <v>31</v>
      </c>
      <c r="H455" t="b">
        <v>0</v>
      </c>
      <c r="I455">
        <v>58663</v>
      </c>
      <c r="J455">
        <v>1943899</v>
      </c>
      <c r="L455" t="e">
        <f>VLOOKUP(A455,Winners!$A$4:$G$239,7,FALSE)</f>
        <v>#N/A</v>
      </c>
      <c r="M455" t="e">
        <f t="shared" si="15"/>
        <v>#N/A</v>
      </c>
    </row>
    <row r="456" spans="1:13" x14ac:dyDescent="0.25">
      <c r="A456" t="str">
        <f t="shared" si="14"/>
        <v>Missouri|2010</v>
      </c>
      <c r="B456">
        <v>2010</v>
      </c>
      <c r="C456" t="s">
        <v>115</v>
      </c>
      <c r="D456" t="s">
        <v>116</v>
      </c>
      <c r="E456" t="b">
        <v>0</v>
      </c>
      <c r="F456" t="s">
        <v>1998</v>
      </c>
      <c r="G456" t="s">
        <v>182</v>
      </c>
      <c r="H456" t="b">
        <v>0</v>
      </c>
      <c r="I456">
        <v>41309</v>
      </c>
      <c r="J456">
        <v>1943899</v>
      </c>
      <c r="L456" t="e">
        <f>VLOOKUP(A456,Winners!$A$4:$G$239,7,FALSE)</f>
        <v>#N/A</v>
      </c>
      <c r="M456" t="e">
        <f t="shared" si="15"/>
        <v>#N/A</v>
      </c>
    </row>
    <row r="457" spans="1:13" x14ac:dyDescent="0.25">
      <c r="A457" t="str">
        <f t="shared" si="14"/>
        <v>Missouri|2010</v>
      </c>
      <c r="B457">
        <v>2010</v>
      </c>
      <c r="C457" t="s">
        <v>115</v>
      </c>
      <c r="D457" t="s">
        <v>116</v>
      </c>
      <c r="E457" t="b">
        <v>0</v>
      </c>
      <c r="F457" t="s">
        <v>193</v>
      </c>
      <c r="G457" t="s">
        <v>193</v>
      </c>
      <c r="H457" t="b">
        <v>1</v>
      </c>
      <c r="I457">
        <v>14</v>
      </c>
      <c r="J457">
        <v>1943899</v>
      </c>
      <c r="L457" t="e">
        <f>VLOOKUP(A457,Winners!$A$4:$G$239,7,FALSE)</f>
        <v>#N/A</v>
      </c>
      <c r="M457" t="e">
        <f t="shared" si="15"/>
        <v>#N/A</v>
      </c>
    </row>
    <row r="458" spans="1:13" x14ac:dyDescent="0.25">
      <c r="A458" t="str">
        <f t="shared" si="14"/>
        <v>Missouri|2010</v>
      </c>
      <c r="B458">
        <v>2010</v>
      </c>
      <c r="C458" t="s">
        <v>115</v>
      </c>
      <c r="D458" t="s">
        <v>116</v>
      </c>
      <c r="E458" t="b">
        <v>0</v>
      </c>
      <c r="F458" t="s">
        <v>193</v>
      </c>
      <c r="G458" t="s">
        <v>193</v>
      </c>
      <c r="H458" t="b">
        <v>1</v>
      </c>
      <c r="I458">
        <v>7</v>
      </c>
      <c r="J458">
        <v>1943899</v>
      </c>
      <c r="L458" t="e">
        <f>VLOOKUP(A458,Winners!$A$4:$G$239,7,FALSE)</f>
        <v>#N/A</v>
      </c>
      <c r="M458" t="e">
        <f t="shared" si="15"/>
        <v>#N/A</v>
      </c>
    </row>
    <row r="459" spans="1:13" x14ac:dyDescent="0.25">
      <c r="A459" t="str">
        <f t="shared" si="14"/>
        <v>Missouri|2010</v>
      </c>
      <c r="B459">
        <v>2010</v>
      </c>
      <c r="C459" t="s">
        <v>115</v>
      </c>
      <c r="D459" t="s">
        <v>116</v>
      </c>
      <c r="E459" t="b">
        <v>0</v>
      </c>
      <c r="F459" t="s">
        <v>1999</v>
      </c>
      <c r="H459" t="b">
        <v>1</v>
      </c>
      <c r="I459">
        <v>4</v>
      </c>
      <c r="J459">
        <v>1943899</v>
      </c>
      <c r="L459" t="e">
        <f>VLOOKUP(A459,Winners!$A$4:$G$239,7,FALSE)</f>
        <v>#N/A</v>
      </c>
      <c r="M459" t="e">
        <f t="shared" si="15"/>
        <v>#N/A</v>
      </c>
    </row>
    <row r="460" spans="1:13" x14ac:dyDescent="0.25">
      <c r="A460" t="str">
        <f t="shared" si="14"/>
        <v>Missouri|2010</v>
      </c>
      <c r="B460">
        <v>2010</v>
      </c>
      <c r="C460" t="s">
        <v>115</v>
      </c>
      <c r="D460" t="s">
        <v>116</v>
      </c>
      <c r="E460" t="b">
        <v>0</v>
      </c>
      <c r="F460" t="s">
        <v>193</v>
      </c>
      <c r="G460" t="s">
        <v>193</v>
      </c>
      <c r="H460" t="b">
        <v>1</v>
      </c>
      <c r="I460">
        <v>3</v>
      </c>
      <c r="J460">
        <v>1943899</v>
      </c>
      <c r="L460" t="e">
        <f>VLOOKUP(A460,Winners!$A$4:$G$239,7,FALSE)</f>
        <v>#N/A</v>
      </c>
      <c r="M460" t="e">
        <f t="shared" si="15"/>
        <v>#N/A</v>
      </c>
    </row>
    <row r="461" spans="1:13" x14ac:dyDescent="0.25">
      <c r="A461" t="str">
        <f t="shared" si="14"/>
        <v>Missouri|2010</v>
      </c>
      <c r="B461">
        <v>2010</v>
      </c>
      <c r="C461" t="s">
        <v>115</v>
      </c>
      <c r="D461" t="s">
        <v>116</v>
      </c>
      <c r="E461" t="b">
        <v>0</v>
      </c>
      <c r="F461" t="s">
        <v>193</v>
      </c>
      <c r="G461" t="s">
        <v>193</v>
      </c>
      <c r="H461" t="b">
        <v>1</v>
      </c>
      <c r="I461">
        <v>2</v>
      </c>
      <c r="J461">
        <v>1943899</v>
      </c>
      <c r="L461" t="e">
        <f>VLOOKUP(A461,Winners!$A$4:$G$239,7,FALSE)</f>
        <v>#N/A</v>
      </c>
      <c r="M461" t="e">
        <f t="shared" si="15"/>
        <v>#N/A</v>
      </c>
    </row>
    <row r="462" spans="1:13" x14ac:dyDescent="0.25">
      <c r="A462" t="str">
        <f t="shared" si="14"/>
        <v>Missouri|2010</v>
      </c>
      <c r="B462">
        <v>2010</v>
      </c>
      <c r="C462" t="s">
        <v>115</v>
      </c>
      <c r="D462" t="s">
        <v>116</v>
      </c>
      <c r="E462" t="b">
        <v>0</v>
      </c>
      <c r="F462" t="s">
        <v>193</v>
      </c>
      <c r="G462" t="s">
        <v>193</v>
      </c>
      <c r="H462" t="b">
        <v>1</v>
      </c>
      <c r="I462">
        <v>1</v>
      </c>
      <c r="J462">
        <v>1943899</v>
      </c>
      <c r="L462" t="e">
        <f>VLOOKUP(A462,Winners!$A$4:$G$239,7,FALSE)</f>
        <v>#N/A</v>
      </c>
      <c r="M462" t="e">
        <f t="shared" si="15"/>
        <v>#N/A</v>
      </c>
    </row>
    <row r="463" spans="1:13" x14ac:dyDescent="0.25">
      <c r="A463" t="str">
        <f t="shared" si="14"/>
        <v>Nevada|2010</v>
      </c>
      <c r="B463">
        <v>2010</v>
      </c>
      <c r="C463" t="s">
        <v>129</v>
      </c>
      <c r="D463" t="s">
        <v>130</v>
      </c>
      <c r="E463" t="b">
        <v>0</v>
      </c>
      <c r="F463" t="s">
        <v>747</v>
      </c>
      <c r="G463" t="s">
        <v>29</v>
      </c>
      <c r="H463" t="b">
        <v>0</v>
      </c>
      <c r="I463">
        <v>362785</v>
      </c>
      <c r="J463">
        <v>721404</v>
      </c>
      <c r="K463" t="s">
        <v>2520</v>
      </c>
      <c r="L463" t="e">
        <f>VLOOKUP(A463,Winners!$A$4:$G$239,7,FALSE)</f>
        <v>#N/A</v>
      </c>
      <c r="M463" t="e">
        <f t="shared" si="15"/>
        <v>#N/A</v>
      </c>
    </row>
    <row r="464" spans="1:13" x14ac:dyDescent="0.25">
      <c r="A464" t="str">
        <f t="shared" si="14"/>
        <v>Nevada|2010</v>
      </c>
      <c r="B464">
        <v>2010</v>
      </c>
      <c r="C464" t="s">
        <v>129</v>
      </c>
      <c r="D464" t="s">
        <v>130</v>
      </c>
      <c r="E464" t="b">
        <v>0</v>
      </c>
      <c r="F464" t="s">
        <v>2008</v>
      </c>
      <c r="G464" t="s">
        <v>24</v>
      </c>
      <c r="H464" t="b">
        <v>0</v>
      </c>
      <c r="I464">
        <v>321361</v>
      </c>
      <c r="J464">
        <v>721404</v>
      </c>
      <c r="L464" t="e">
        <f>VLOOKUP(A464,Winners!$A$4:$G$239,7,FALSE)</f>
        <v>#N/A</v>
      </c>
      <c r="M464" t="e">
        <f t="shared" si="15"/>
        <v>#N/A</v>
      </c>
    </row>
    <row r="465" spans="1:13" x14ac:dyDescent="0.25">
      <c r="A465" t="str">
        <f t="shared" si="14"/>
        <v>Nevada|2010</v>
      </c>
      <c r="B465">
        <v>2010</v>
      </c>
      <c r="C465" t="s">
        <v>129</v>
      </c>
      <c r="D465" t="s">
        <v>130</v>
      </c>
      <c r="E465" t="b">
        <v>0</v>
      </c>
      <c r="F465" t="s">
        <v>2005</v>
      </c>
      <c r="H465" t="b">
        <v>0</v>
      </c>
      <c r="I465">
        <v>16197</v>
      </c>
      <c r="J465">
        <v>721404</v>
      </c>
      <c r="L465" t="e">
        <f>VLOOKUP(A465,Winners!$A$4:$G$239,7,FALSE)</f>
        <v>#N/A</v>
      </c>
      <c r="M465" t="e">
        <f t="shared" si="15"/>
        <v>#N/A</v>
      </c>
    </row>
    <row r="466" spans="1:13" x14ac:dyDescent="0.25">
      <c r="A466" t="str">
        <f t="shared" si="14"/>
        <v>Nevada|2010</v>
      </c>
      <c r="B466">
        <v>2010</v>
      </c>
      <c r="C466" t="s">
        <v>129</v>
      </c>
      <c r="D466" t="s">
        <v>130</v>
      </c>
      <c r="E466" t="b">
        <v>0</v>
      </c>
      <c r="F466" t="s">
        <v>2006</v>
      </c>
      <c r="G466" t="s">
        <v>2007</v>
      </c>
      <c r="H466" t="b">
        <v>0</v>
      </c>
      <c r="I466">
        <v>5811</v>
      </c>
      <c r="J466">
        <v>721404</v>
      </c>
      <c r="L466" t="e">
        <f>VLOOKUP(A466,Winners!$A$4:$G$239,7,FALSE)</f>
        <v>#N/A</v>
      </c>
      <c r="M466" t="e">
        <f t="shared" si="15"/>
        <v>#N/A</v>
      </c>
    </row>
    <row r="467" spans="1:13" x14ac:dyDescent="0.25">
      <c r="A467" t="str">
        <f t="shared" si="14"/>
        <v>Nevada|2010</v>
      </c>
      <c r="B467">
        <v>2010</v>
      </c>
      <c r="C467" t="s">
        <v>129</v>
      </c>
      <c r="D467" t="s">
        <v>130</v>
      </c>
      <c r="E467" t="b">
        <v>0</v>
      </c>
      <c r="F467" t="s">
        <v>2004</v>
      </c>
      <c r="G467" t="s">
        <v>27</v>
      </c>
      <c r="H467" t="b">
        <v>0</v>
      </c>
      <c r="I467">
        <v>4261</v>
      </c>
      <c r="J467">
        <v>721404</v>
      </c>
      <c r="L467" t="e">
        <f>VLOOKUP(A467,Winners!$A$4:$G$239,7,FALSE)</f>
        <v>#N/A</v>
      </c>
      <c r="M467" t="e">
        <f t="shared" si="15"/>
        <v>#N/A</v>
      </c>
    </row>
    <row r="468" spans="1:13" x14ac:dyDescent="0.25">
      <c r="A468" t="str">
        <f t="shared" si="14"/>
        <v>Nevada|2010</v>
      </c>
      <c r="B468">
        <v>2010</v>
      </c>
      <c r="C468" t="s">
        <v>129</v>
      </c>
      <c r="D468" t="s">
        <v>130</v>
      </c>
      <c r="E468" t="b">
        <v>0</v>
      </c>
      <c r="F468" t="s">
        <v>2009</v>
      </c>
      <c r="G468" t="s">
        <v>132</v>
      </c>
      <c r="H468" t="b">
        <v>0</v>
      </c>
      <c r="I468">
        <v>3185</v>
      </c>
      <c r="J468">
        <v>721404</v>
      </c>
      <c r="L468" t="e">
        <f>VLOOKUP(A468,Winners!$A$4:$G$239,7,FALSE)</f>
        <v>#N/A</v>
      </c>
      <c r="M468" t="e">
        <f t="shared" si="15"/>
        <v>#N/A</v>
      </c>
    </row>
    <row r="469" spans="1:13" x14ac:dyDescent="0.25">
      <c r="A469" t="str">
        <f t="shared" si="14"/>
        <v>Nevada|2010</v>
      </c>
      <c r="B469">
        <v>2010</v>
      </c>
      <c r="C469" t="s">
        <v>129</v>
      </c>
      <c r="D469" t="s">
        <v>130</v>
      </c>
      <c r="E469" t="b">
        <v>0</v>
      </c>
      <c r="F469" t="s">
        <v>2002</v>
      </c>
      <c r="G469" t="s">
        <v>27</v>
      </c>
      <c r="H469" t="b">
        <v>0</v>
      </c>
      <c r="I469">
        <v>3175</v>
      </c>
      <c r="J469">
        <v>721404</v>
      </c>
      <c r="L469" t="e">
        <f>VLOOKUP(A469,Winners!$A$4:$G$239,7,FALSE)</f>
        <v>#N/A</v>
      </c>
      <c r="M469" t="e">
        <f t="shared" si="15"/>
        <v>#N/A</v>
      </c>
    </row>
    <row r="470" spans="1:13" x14ac:dyDescent="0.25">
      <c r="A470" t="str">
        <f t="shared" si="14"/>
        <v>Nevada|2010</v>
      </c>
      <c r="B470">
        <v>2010</v>
      </c>
      <c r="C470" t="s">
        <v>129</v>
      </c>
      <c r="D470" t="s">
        <v>130</v>
      </c>
      <c r="E470" t="b">
        <v>0</v>
      </c>
      <c r="F470" t="s">
        <v>2003</v>
      </c>
      <c r="G470" t="s">
        <v>27</v>
      </c>
      <c r="H470" t="b">
        <v>0</v>
      </c>
      <c r="I470">
        <v>2510</v>
      </c>
      <c r="J470">
        <v>721404</v>
      </c>
      <c r="L470" t="e">
        <f>VLOOKUP(A470,Winners!$A$4:$G$239,7,FALSE)</f>
        <v>#N/A</v>
      </c>
      <c r="M470" t="e">
        <f t="shared" si="15"/>
        <v>#N/A</v>
      </c>
    </row>
    <row r="471" spans="1:13" x14ac:dyDescent="0.25">
      <c r="A471" t="str">
        <f t="shared" si="14"/>
        <v>Nevada|2010</v>
      </c>
      <c r="B471">
        <v>2010</v>
      </c>
      <c r="C471" t="s">
        <v>129</v>
      </c>
      <c r="D471" t="s">
        <v>130</v>
      </c>
      <c r="E471" t="b">
        <v>0</v>
      </c>
      <c r="F471" t="s">
        <v>2010</v>
      </c>
      <c r="G471" t="s">
        <v>27</v>
      </c>
      <c r="H471" t="b">
        <v>0</v>
      </c>
      <c r="I471">
        <v>2119</v>
      </c>
      <c r="J471">
        <v>721404</v>
      </c>
      <c r="L471" t="e">
        <f>VLOOKUP(A471,Winners!$A$4:$G$239,7,FALSE)</f>
        <v>#N/A</v>
      </c>
      <c r="M471" t="e">
        <f t="shared" si="15"/>
        <v>#N/A</v>
      </c>
    </row>
    <row r="472" spans="1:13" x14ac:dyDescent="0.25">
      <c r="A472" t="str">
        <f t="shared" si="14"/>
        <v>New Hampshire|2010</v>
      </c>
      <c r="B472">
        <v>2010</v>
      </c>
      <c r="C472" t="s">
        <v>337</v>
      </c>
      <c r="D472" t="s">
        <v>338</v>
      </c>
      <c r="E472" t="b">
        <v>0</v>
      </c>
      <c r="F472" t="s">
        <v>2012</v>
      </c>
      <c r="G472" t="s">
        <v>24</v>
      </c>
      <c r="H472" t="b">
        <v>0</v>
      </c>
      <c r="I472">
        <v>273218</v>
      </c>
      <c r="J472">
        <v>454710</v>
      </c>
      <c r="K472" t="s">
        <v>2520</v>
      </c>
      <c r="L472" t="e">
        <f>VLOOKUP(A472,Winners!$A$4:$G$239,7,FALSE)</f>
        <v>#N/A</v>
      </c>
      <c r="M472" t="e">
        <f t="shared" si="15"/>
        <v>#N/A</v>
      </c>
    </row>
    <row r="473" spans="1:13" x14ac:dyDescent="0.25">
      <c r="A473" t="str">
        <f t="shared" si="14"/>
        <v>New Hampshire|2010</v>
      </c>
      <c r="B473">
        <v>2010</v>
      </c>
      <c r="C473" t="s">
        <v>337</v>
      </c>
      <c r="D473" t="s">
        <v>338</v>
      </c>
      <c r="E473" t="b">
        <v>0</v>
      </c>
      <c r="F473" t="s">
        <v>2013</v>
      </c>
      <c r="G473" t="s">
        <v>29</v>
      </c>
      <c r="H473" t="b">
        <v>0</v>
      </c>
      <c r="I473">
        <v>167545</v>
      </c>
      <c r="J473">
        <v>454710</v>
      </c>
      <c r="L473" t="e">
        <f>VLOOKUP(A473,Winners!$A$4:$G$239,7,FALSE)</f>
        <v>#N/A</v>
      </c>
      <c r="M473" t="e">
        <f t="shared" si="15"/>
        <v>#N/A</v>
      </c>
    </row>
    <row r="474" spans="1:13" x14ac:dyDescent="0.25">
      <c r="A474" t="str">
        <f t="shared" si="14"/>
        <v>New Hampshire|2010</v>
      </c>
      <c r="B474">
        <v>2010</v>
      </c>
      <c r="C474" t="s">
        <v>337</v>
      </c>
      <c r="D474" t="s">
        <v>338</v>
      </c>
      <c r="E474" t="b">
        <v>0</v>
      </c>
      <c r="F474" t="s">
        <v>2014</v>
      </c>
      <c r="G474" t="s">
        <v>27</v>
      </c>
      <c r="H474" t="b">
        <v>0</v>
      </c>
      <c r="I474">
        <v>9194</v>
      </c>
      <c r="J474">
        <v>454710</v>
      </c>
      <c r="L474" t="e">
        <f>VLOOKUP(A474,Winners!$A$4:$G$239,7,FALSE)</f>
        <v>#N/A</v>
      </c>
      <c r="M474" t="e">
        <f t="shared" si="15"/>
        <v>#N/A</v>
      </c>
    </row>
    <row r="475" spans="1:13" x14ac:dyDescent="0.25">
      <c r="A475" t="str">
        <f t="shared" si="14"/>
        <v>New Hampshire|2010</v>
      </c>
      <c r="B475">
        <v>2010</v>
      </c>
      <c r="C475" t="s">
        <v>337</v>
      </c>
      <c r="D475" t="s">
        <v>338</v>
      </c>
      <c r="E475" t="b">
        <v>0</v>
      </c>
      <c r="F475" t="s">
        <v>2011</v>
      </c>
      <c r="G475" t="s">
        <v>31</v>
      </c>
      <c r="H475" t="b">
        <v>0</v>
      </c>
      <c r="I475">
        <v>4753</v>
      </c>
      <c r="J475">
        <v>454710</v>
      </c>
      <c r="L475" t="e">
        <f>VLOOKUP(A475,Winners!$A$4:$G$239,7,FALSE)</f>
        <v>#N/A</v>
      </c>
      <c r="M475" t="e">
        <f t="shared" si="15"/>
        <v>#N/A</v>
      </c>
    </row>
    <row r="476" spans="1:13" x14ac:dyDescent="0.25">
      <c r="A476" t="str">
        <f t="shared" si="14"/>
        <v>New York|2010</v>
      </c>
      <c r="B476">
        <v>2010</v>
      </c>
      <c r="C476" t="s">
        <v>152</v>
      </c>
      <c r="D476" t="s">
        <v>153</v>
      </c>
      <c r="E476" t="b">
        <v>0</v>
      </c>
      <c r="F476" t="s">
        <v>1358</v>
      </c>
      <c r="G476" t="s">
        <v>29</v>
      </c>
      <c r="H476" t="b">
        <v>0</v>
      </c>
      <c r="I476">
        <v>3047880</v>
      </c>
      <c r="J476">
        <v>4763899</v>
      </c>
      <c r="K476" t="s">
        <v>2520</v>
      </c>
      <c r="L476" t="e">
        <f>VLOOKUP(A476,Winners!$A$4:$G$239,7,FALSE)</f>
        <v>#N/A</v>
      </c>
      <c r="M476" t="e">
        <f t="shared" si="15"/>
        <v>#N/A</v>
      </c>
    </row>
    <row r="477" spans="1:13" x14ac:dyDescent="0.25">
      <c r="A477" t="str">
        <f t="shared" si="14"/>
        <v>New York|2010</v>
      </c>
      <c r="B477">
        <v>2010</v>
      </c>
      <c r="C477" t="s">
        <v>152</v>
      </c>
      <c r="D477" t="s">
        <v>153</v>
      </c>
      <c r="E477" t="b">
        <v>1</v>
      </c>
      <c r="F477" t="s">
        <v>2015</v>
      </c>
      <c r="G477" t="s">
        <v>29</v>
      </c>
      <c r="H477" t="b">
        <v>0</v>
      </c>
      <c r="I477">
        <v>2837684</v>
      </c>
      <c r="J477">
        <v>4757635</v>
      </c>
      <c r="L477" t="e">
        <f>VLOOKUP(A477,Winners!$A$4:$G$239,7,FALSE)</f>
        <v>#N/A</v>
      </c>
      <c r="M477" t="e">
        <f t="shared" si="15"/>
        <v>#N/A</v>
      </c>
    </row>
    <row r="478" spans="1:13" x14ac:dyDescent="0.25">
      <c r="A478" t="str">
        <f t="shared" si="14"/>
        <v>New York|2010</v>
      </c>
      <c r="B478">
        <v>2010</v>
      </c>
      <c r="C478" t="s">
        <v>152</v>
      </c>
      <c r="D478" t="s">
        <v>153</v>
      </c>
      <c r="E478" t="b">
        <v>1</v>
      </c>
      <c r="F478" t="s">
        <v>2019</v>
      </c>
      <c r="G478" t="s">
        <v>24</v>
      </c>
      <c r="H478" t="b">
        <v>0</v>
      </c>
      <c r="I478">
        <v>1338308</v>
      </c>
      <c r="J478">
        <v>4757635</v>
      </c>
      <c r="L478" t="e">
        <f>VLOOKUP(A478,Winners!$A$4:$G$239,7,FALSE)</f>
        <v>#N/A</v>
      </c>
      <c r="M478" t="e">
        <f t="shared" si="15"/>
        <v>#N/A</v>
      </c>
    </row>
    <row r="479" spans="1:13" x14ac:dyDescent="0.25">
      <c r="A479" t="str">
        <f t="shared" si="14"/>
        <v>New York|2010</v>
      </c>
      <c r="B479">
        <v>2010</v>
      </c>
      <c r="C479" t="s">
        <v>152</v>
      </c>
      <c r="D479" t="s">
        <v>153</v>
      </c>
      <c r="E479" t="b">
        <v>0</v>
      </c>
      <c r="F479" t="s">
        <v>2016</v>
      </c>
      <c r="G479" t="s">
        <v>24</v>
      </c>
      <c r="H479" t="b">
        <v>0</v>
      </c>
      <c r="I479">
        <v>1239605</v>
      </c>
      <c r="J479">
        <v>4763899</v>
      </c>
      <c r="L479" t="e">
        <f>VLOOKUP(A479,Winners!$A$4:$G$239,7,FALSE)</f>
        <v>#N/A</v>
      </c>
      <c r="M479" t="e">
        <f t="shared" si="15"/>
        <v>#N/A</v>
      </c>
    </row>
    <row r="480" spans="1:13" x14ac:dyDescent="0.25">
      <c r="A480" t="str">
        <f t="shared" si="14"/>
        <v>New York|2010</v>
      </c>
      <c r="B480">
        <v>2010</v>
      </c>
      <c r="C480" t="s">
        <v>152</v>
      </c>
      <c r="D480" t="s">
        <v>153</v>
      </c>
      <c r="E480" t="b">
        <v>1</v>
      </c>
      <c r="F480" t="s">
        <v>990</v>
      </c>
      <c r="H480" t="b">
        <v>0</v>
      </c>
      <c r="I480">
        <v>250033</v>
      </c>
      <c r="J480">
        <v>4757635</v>
      </c>
      <c r="L480" t="e">
        <f>VLOOKUP(A480,Winners!$A$4:$G$239,7,FALSE)</f>
        <v>#N/A</v>
      </c>
      <c r="M480" t="e">
        <f t="shared" si="15"/>
        <v>#N/A</v>
      </c>
    </row>
    <row r="481" spans="1:13" x14ac:dyDescent="0.25">
      <c r="A481" t="str">
        <f t="shared" si="14"/>
        <v>New York|2010</v>
      </c>
      <c r="B481">
        <v>2010</v>
      </c>
      <c r="C481" t="s">
        <v>152</v>
      </c>
      <c r="D481" t="s">
        <v>153</v>
      </c>
      <c r="E481" t="b">
        <v>1</v>
      </c>
      <c r="F481" t="s">
        <v>2019</v>
      </c>
      <c r="G481" t="s">
        <v>158</v>
      </c>
      <c r="H481" t="b">
        <v>0</v>
      </c>
      <c r="I481">
        <v>244385</v>
      </c>
      <c r="J481">
        <v>4757635</v>
      </c>
      <c r="L481" t="e">
        <f>VLOOKUP(A481,Winners!$A$4:$G$239,7,FALSE)</f>
        <v>#N/A</v>
      </c>
      <c r="M481" t="e">
        <f t="shared" si="15"/>
        <v>#N/A</v>
      </c>
    </row>
    <row r="482" spans="1:13" x14ac:dyDescent="0.25">
      <c r="A482" t="str">
        <f t="shared" si="14"/>
        <v>New York|2010</v>
      </c>
      <c r="B482">
        <v>2010</v>
      </c>
      <c r="C482" t="s">
        <v>152</v>
      </c>
      <c r="D482" t="s">
        <v>153</v>
      </c>
      <c r="E482" t="b">
        <v>0</v>
      </c>
      <c r="F482" t="s">
        <v>2016</v>
      </c>
      <c r="G482" t="s">
        <v>158</v>
      </c>
      <c r="H482" t="b">
        <v>0</v>
      </c>
      <c r="I482">
        <v>240818</v>
      </c>
      <c r="J482">
        <v>4763899</v>
      </c>
      <c r="L482" t="e">
        <f>VLOOKUP(A482,Winners!$A$4:$G$239,7,FALSE)</f>
        <v>#N/A</v>
      </c>
      <c r="M482" t="e">
        <f t="shared" si="15"/>
        <v>#N/A</v>
      </c>
    </row>
    <row r="483" spans="1:13" x14ac:dyDescent="0.25">
      <c r="A483" t="str">
        <f t="shared" si="14"/>
        <v>New York|2010</v>
      </c>
      <c r="B483">
        <v>2010</v>
      </c>
      <c r="C483" t="s">
        <v>152</v>
      </c>
      <c r="D483" t="s">
        <v>153</v>
      </c>
      <c r="E483" t="b">
        <v>0</v>
      </c>
      <c r="F483" t="s">
        <v>990</v>
      </c>
      <c r="H483" t="b">
        <v>0</v>
      </c>
      <c r="I483">
        <v>168384</v>
      </c>
      <c r="J483">
        <v>4763899</v>
      </c>
      <c r="L483" t="e">
        <f>VLOOKUP(A483,Winners!$A$4:$G$239,7,FALSE)</f>
        <v>#N/A</v>
      </c>
      <c r="M483" t="e">
        <f t="shared" si="15"/>
        <v>#N/A</v>
      </c>
    </row>
    <row r="484" spans="1:13" x14ac:dyDescent="0.25">
      <c r="A484" t="str">
        <f t="shared" si="14"/>
        <v>New York|2010</v>
      </c>
      <c r="B484">
        <v>2010</v>
      </c>
      <c r="C484" t="s">
        <v>152</v>
      </c>
      <c r="D484" t="s">
        <v>153</v>
      </c>
      <c r="E484" t="b">
        <v>0</v>
      </c>
      <c r="F484" t="s">
        <v>2023</v>
      </c>
      <c r="G484" t="s">
        <v>932</v>
      </c>
      <c r="H484" t="b">
        <v>0</v>
      </c>
      <c r="I484">
        <v>42341</v>
      </c>
      <c r="J484">
        <v>4763899</v>
      </c>
      <c r="L484" t="e">
        <f>VLOOKUP(A484,Winners!$A$4:$G$239,7,FALSE)</f>
        <v>#N/A</v>
      </c>
      <c r="M484" t="e">
        <f t="shared" si="15"/>
        <v>#N/A</v>
      </c>
    </row>
    <row r="485" spans="1:13" x14ac:dyDescent="0.25">
      <c r="A485" t="str">
        <f t="shared" si="14"/>
        <v>New York|2010</v>
      </c>
      <c r="B485">
        <v>2010</v>
      </c>
      <c r="C485" t="s">
        <v>152</v>
      </c>
      <c r="D485" t="s">
        <v>153</v>
      </c>
      <c r="E485" t="b">
        <v>1</v>
      </c>
      <c r="F485" t="s">
        <v>2024</v>
      </c>
      <c r="G485" t="s">
        <v>932</v>
      </c>
      <c r="H485" t="b">
        <v>0</v>
      </c>
      <c r="I485">
        <v>35489</v>
      </c>
      <c r="J485">
        <v>4757635</v>
      </c>
      <c r="L485" t="e">
        <f>VLOOKUP(A485,Winners!$A$4:$G$239,7,FALSE)</f>
        <v>#N/A</v>
      </c>
      <c r="M485" t="e">
        <f t="shared" si="15"/>
        <v>#N/A</v>
      </c>
    </row>
    <row r="486" spans="1:13" x14ac:dyDescent="0.25">
      <c r="A486" t="str">
        <f t="shared" si="14"/>
        <v>New York|2010</v>
      </c>
      <c r="B486">
        <v>2010</v>
      </c>
      <c r="C486" t="s">
        <v>152</v>
      </c>
      <c r="D486" t="s">
        <v>153</v>
      </c>
      <c r="E486" t="b">
        <v>0</v>
      </c>
      <c r="F486" t="s">
        <v>2022</v>
      </c>
      <c r="G486" t="s">
        <v>31</v>
      </c>
      <c r="H486" t="b">
        <v>0</v>
      </c>
      <c r="I486">
        <v>24871</v>
      </c>
      <c r="J486">
        <v>4763899</v>
      </c>
      <c r="L486" t="e">
        <f>VLOOKUP(A486,Winners!$A$4:$G$239,7,FALSE)</f>
        <v>#N/A</v>
      </c>
      <c r="M486" t="e">
        <f t="shared" si="15"/>
        <v>#N/A</v>
      </c>
    </row>
    <row r="487" spans="1:13" x14ac:dyDescent="0.25">
      <c r="A487" t="str">
        <f t="shared" si="14"/>
        <v>New York|2010</v>
      </c>
      <c r="B487">
        <v>2010</v>
      </c>
      <c r="C487" t="s">
        <v>152</v>
      </c>
      <c r="D487" t="s">
        <v>153</v>
      </c>
      <c r="E487" t="b">
        <v>1</v>
      </c>
      <c r="F487" t="s">
        <v>1496</v>
      </c>
      <c r="G487" t="s">
        <v>31</v>
      </c>
      <c r="H487" t="b">
        <v>0</v>
      </c>
      <c r="I487">
        <v>18414</v>
      </c>
      <c r="J487">
        <v>4757635</v>
      </c>
      <c r="L487" t="e">
        <f>VLOOKUP(A487,Winners!$A$4:$G$239,7,FALSE)</f>
        <v>#N/A</v>
      </c>
      <c r="M487" t="e">
        <f t="shared" si="15"/>
        <v>#N/A</v>
      </c>
    </row>
    <row r="488" spans="1:13" x14ac:dyDescent="0.25">
      <c r="A488" t="str">
        <f t="shared" si="14"/>
        <v>New York|2010</v>
      </c>
      <c r="B488">
        <v>2010</v>
      </c>
      <c r="C488" t="s">
        <v>152</v>
      </c>
      <c r="D488" t="s">
        <v>153</v>
      </c>
      <c r="E488" t="b">
        <v>1</v>
      </c>
      <c r="F488" t="s">
        <v>2017</v>
      </c>
      <c r="G488" t="s">
        <v>2018</v>
      </c>
      <c r="H488" t="b">
        <v>0</v>
      </c>
      <c r="I488">
        <v>17019</v>
      </c>
      <c r="J488">
        <v>4757635</v>
      </c>
      <c r="L488" t="e">
        <f>VLOOKUP(A488,Winners!$A$4:$G$239,7,FALSE)</f>
        <v>#N/A</v>
      </c>
      <c r="M488" t="e">
        <f t="shared" si="15"/>
        <v>#N/A</v>
      </c>
    </row>
    <row r="489" spans="1:13" x14ac:dyDescent="0.25">
      <c r="A489" t="str">
        <f t="shared" si="14"/>
        <v>New York|2010</v>
      </c>
      <c r="B489">
        <v>2010</v>
      </c>
      <c r="C489" t="s">
        <v>152</v>
      </c>
      <c r="D489" t="s">
        <v>153</v>
      </c>
      <c r="E489" t="b">
        <v>1</v>
      </c>
      <c r="F489" t="s">
        <v>2025</v>
      </c>
      <c r="G489" t="s">
        <v>2026</v>
      </c>
      <c r="H489" t="b">
        <v>0</v>
      </c>
      <c r="I489">
        <v>11787</v>
      </c>
      <c r="J489">
        <v>4757635</v>
      </c>
      <c r="L489" t="e">
        <f>VLOOKUP(A489,Winners!$A$4:$G$239,7,FALSE)</f>
        <v>#N/A</v>
      </c>
      <c r="M489" t="e">
        <f t="shared" si="15"/>
        <v>#N/A</v>
      </c>
    </row>
    <row r="490" spans="1:13" x14ac:dyDescent="0.25">
      <c r="A490" t="str">
        <f t="shared" si="14"/>
        <v>New York|2010</v>
      </c>
      <c r="B490">
        <v>2010</v>
      </c>
      <c r="C490" t="s">
        <v>152</v>
      </c>
      <c r="D490" t="s">
        <v>153</v>
      </c>
      <c r="E490" t="b">
        <v>1</v>
      </c>
      <c r="F490" t="s">
        <v>2020</v>
      </c>
      <c r="G490" t="s">
        <v>2021</v>
      </c>
      <c r="H490" t="b">
        <v>0</v>
      </c>
      <c r="I490">
        <v>4516</v>
      </c>
      <c r="J490">
        <v>4757635</v>
      </c>
      <c r="L490" t="e">
        <f>VLOOKUP(A490,Winners!$A$4:$G$239,7,FALSE)</f>
        <v>#N/A</v>
      </c>
      <c r="M490" t="e">
        <f t="shared" si="15"/>
        <v>#N/A</v>
      </c>
    </row>
    <row r="491" spans="1:13" x14ac:dyDescent="0.25">
      <c r="A491" t="str">
        <f t="shared" si="14"/>
        <v>North Carolina|2010</v>
      </c>
      <c r="B491">
        <v>2010</v>
      </c>
      <c r="C491" t="s">
        <v>355</v>
      </c>
      <c r="D491" t="s">
        <v>356</v>
      </c>
      <c r="E491" t="b">
        <v>0</v>
      </c>
      <c r="F491" t="s">
        <v>1701</v>
      </c>
      <c r="G491" t="s">
        <v>24</v>
      </c>
      <c r="H491" t="b">
        <v>0</v>
      </c>
      <c r="I491">
        <v>1458046</v>
      </c>
      <c r="J491">
        <v>2660079</v>
      </c>
      <c r="K491" t="s">
        <v>2520</v>
      </c>
      <c r="L491" t="e">
        <f>VLOOKUP(A491,Winners!$A$4:$G$239,7,FALSE)</f>
        <v>#N/A</v>
      </c>
      <c r="M491" t="e">
        <f t="shared" si="15"/>
        <v>#N/A</v>
      </c>
    </row>
    <row r="492" spans="1:13" x14ac:dyDescent="0.25">
      <c r="A492" t="str">
        <f t="shared" si="14"/>
        <v>North Carolina|2010</v>
      </c>
      <c r="B492">
        <v>2010</v>
      </c>
      <c r="C492" t="s">
        <v>355</v>
      </c>
      <c r="D492" t="s">
        <v>356</v>
      </c>
      <c r="E492" t="b">
        <v>0</v>
      </c>
      <c r="F492" t="s">
        <v>2027</v>
      </c>
      <c r="G492" t="s">
        <v>29</v>
      </c>
      <c r="H492" t="b">
        <v>0</v>
      </c>
      <c r="I492">
        <v>1145074</v>
      </c>
      <c r="J492">
        <v>2660079</v>
      </c>
      <c r="L492" t="e">
        <f>VLOOKUP(A492,Winners!$A$4:$G$239,7,FALSE)</f>
        <v>#N/A</v>
      </c>
      <c r="M492" t="e">
        <f t="shared" si="15"/>
        <v>#N/A</v>
      </c>
    </row>
    <row r="493" spans="1:13" x14ac:dyDescent="0.25">
      <c r="A493" t="str">
        <f t="shared" si="14"/>
        <v>North Carolina|2010</v>
      </c>
      <c r="B493">
        <v>2010</v>
      </c>
      <c r="C493" t="s">
        <v>355</v>
      </c>
      <c r="D493" t="s">
        <v>356</v>
      </c>
      <c r="E493" t="b">
        <v>0</v>
      </c>
      <c r="F493" t="s">
        <v>2028</v>
      </c>
      <c r="G493" t="s">
        <v>31</v>
      </c>
      <c r="H493" t="b">
        <v>0</v>
      </c>
      <c r="I493">
        <v>55687</v>
      </c>
      <c r="J493">
        <v>2660079</v>
      </c>
      <c r="L493" t="e">
        <f>VLOOKUP(A493,Winners!$A$4:$G$239,7,FALSE)</f>
        <v>#N/A</v>
      </c>
      <c r="M493" t="e">
        <f t="shared" si="15"/>
        <v>#N/A</v>
      </c>
    </row>
    <row r="494" spans="1:13" x14ac:dyDescent="0.25">
      <c r="A494" t="str">
        <f t="shared" si="14"/>
        <v>North Carolina|2010</v>
      </c>
      <c r="B494">
        <v>2010</v>
      </c>
      <c r="C494" t="s">
        <v>355</v>
      </c>
      <c r="D494" t="s">
        <v>356</v>
      </c>
      <c r="E494" t="b">
        <v>0</v>
      </c>
      <c r="F494" t="s">
        <v>193</v>
      </c>
      <c r="G494" t="s">
        <v>193</v>
      </c>
      <c r="H494" t="b">
        <v>1</v>
      </c>
      <c r="I494">
        <v>1272</v>
      </c>
      <c r="J494">
        <v>2660079</v>
      </c>
      <c r="L494" t="e">
        <f>VLOOKUP(A494,Winners!$A$4:$G$239,7,FALSE)</f>
        <v>#N/A</v>
      </c>
      <c r="M494" t="e">
        <f t="shared" si="15"/>
        <v>#N/A</v>
      </c>
    </row>
    <row r="495" spans="1:13" x14ac:dyDescent="0.25">
      <c r="A495" t="str">
        <f t="shared" si="14"/>
        <v>North Dakota|2010</v>
      </c>
      <c r="B495">
        <v>2010</v>
      </c>
      <c r="C495" t="s">
        <v>162</v>
      </c>
      <c r="D495" t="s">
        <v>163</v>
      </c>
      <c r="E495" t="b">
        <v>0</v>
      </c>
      <c r="F495" t="s">
        <v>2031</v>
      </c>
      <c r="G495" t="s">
        <v>24</v>
      </c>
      <c r="H495" t="b">
        <v>0</v>
      </c>
      <c r="I495">
        <v>181689</v>
      </c>
      <c r="J495">
        <v>238534</v>
      </c>
      <c r="K495" t="s">
        <v>2520</v>
      </c>
      <c r="L495" t="e">
        <f>VLOOKUP(A495,Winners!$A$4:$G$239,7,FALSE)</f>
        <v>#N/A</v>
      </c>
      <c r="M495" t="e">
        <f t="shared" si="15"/>
        <v>#N/A</v>
      </c>
    </row>
    <row r="496" spans="1:13" x14ac:dyDescent="0.25">
      <c r="A496" t="str">
        <f t="shared" si="14"/>
        <v>North Dakota|2010</v>
      </c>
      <c r="B496">
        <v>2010</v>
      </c>
      <c r="C496" t="s">
        <v>162</v>
      </c>
      <c r="D496" t="s">
        <v>163</v>
      </c>
      <c r="E496" t="b">
        <v>0</v>
      </c>
      <c r="F496" t="s">
        <v>2030</v>
      </c>
      <c r="G496" t="s">
        <v>1497</v>
      </c>
      <c r="H496" t="b">
        <v>0</v>
      </c>
      <c r="I496">
        <v>52955</v>
      </c>
      <c r="J496">
        <v>238534</v>
      </c>
      <c r="L496" t="e">
        <f>VLOOKUP(A496,Winners!$A$4:$G$239,7,FALSE)</f>
        <v>#N/A</v>
      </c>
      <c r="M496" t="e">
        <f t="shared" si="15"/>
        <v>#N/A</v>
      </c>
    </row>
    <row r="497" spans="1:13" x14ac:dyDescent="0.25">
      <c r="A497" t="str">
        <f t="shared" si="14"/>
        <v>North Dakota|2010</v>
      </c>
      <c r="B497">
        <v>2010</v>
      </c>
      <c r="C497" t="s">
        <v>162</v>
      </c>
      <c r="D497" t="s">
        <v>163</v>
      </c>
      <c r="E497" t="b">
        <v>0</v>
      </c>
      <c r="F497" t="s">
        <v>2029</v>
      </c>
      <c r="G497" t="s">
        <v>31</v>
      </c>
      <c r="H497" t="b">
        <v>0</v>
      </c>
      <c r="I497">
        <v>3890</v>
      </c>
      <c r="J497">
        <v>238534</v>
      </c>
      <c r="L497" t="e">
        <f>VLOOKUP(A497,Winners!$A$4:$G$239,7,FALSE)</f>
        <v>#N/A</v>
      </c>
      <c r="M497" t="e">
        <f t="shared" si="15"/>
        <v>#N/A</v>
      </c>
    </row>
    <row r="498" spans="1:13" x14ac:dyDescent="0.25">
      <c r="A498" t="str">
        <f t="shared" si="14"/>
        <v>Ohio|2010</v>
      </c>
      <c r="B498">
        <v>2010</v>
      </c>
      <c r="C498" t="s">
        <v>167</v>
      </c>
      <c r="D498" t="s">
        <v>168</v>
      </c>
      <c r="E498" t="b">
        <v>0</v>
      </c>
      <c r="F498" t="s">
        <v>2033</v>
      </c>
      <c r="G498" t="s">
        <v>24</v>
      </c>
      <c r="H498" t="b">
        <v>0</v>
      </c>
      <c r="I498">
        <v>2168742</v>
      </c>
      <c r="J498">
        <v>3815098</v>
      </c>
      <c r="K498" t="s">
        <v>2520</v>
      </c>
      <c r="L498" t="e">
        <f>VLOOKUP(A498,Winners!$A$4:$G$239,7,FALSE)</f>
        <v>#N/A</v>
      </c>
      <c r="M498" t="e">
        <f t="shared" si="15"/>
        <v>#N/A</v>
      </c>
    </row>
    <row r="499" spans="1:13" x14ac:dyDescent="0.25">
      <c r="A499" t="str">
        <f t="shared" si="14"/>
        <v>Ohio|2010</v>
      </c>
      <c r="B499">
        <v>2010</v>
      </c>
      <c r="C499" t="s">
        <v>167</v>
      </c>
      <c r="D499" t="s">
        <v>168</v>
      </c>
      <c r="E499" t="b">
        <v>0</v>
      </c>
      <c r="F499" t="s">
        <v>2032</v>
      </c>
      <c r="G499" t="s">
        <v>29</v>
      </c>
      <c r="H499" t="b">
        <v>0</v>
      </c>
      <c r="I499">
        <v>1503297</v>
      </c>
      <c r="J499">
        <v>3815098</v>
      </c>
      <c r="L499" t="e">
        <f>VLOOKUP(A499,Winners!$A$4:$G$239,7,FALSE)</f>
        <v>#N/A</v>
      </c>
      <c r="M499" t="e">
        <f t="shared" si="15"/>
        <v>#N/A</v>
      </c>
    </row>
    <row r="500" spans="1:13" x14ac:dyDescent="0.25">
      <c r="A500" t="str">
        <f t="shared" si="14"/>
        <v>Ohio|2010</v>
      </c>
      <c r="B500">
        <v>2010</v>
      </c>
      <c r="C500" t="s">
        <v>167</v>
      </c>
      <c r="D500" t="s">
        <v>168</v>
      </c>
      <c r="E500" t="b">
        <v>0</v>
      </c>
      <c r="F500" t="s">
        <v>2036</v>
      </c>
      <c r="G500" t="s">
        <v>182</v>
      </c>
      <c r="H500" t="b">
        <v>0</v>
      </c>
      <c r="I500">
        <v>65856</v>
      </c>
      <c r="J500">
        <v>3815098</v>
      </c>
      <c r="L500" t="e">
        <f>VLOOKUP(A500,Winners!$A$4:$G$239,7,FALSE)</f>
        <v>#N/A</v>
      </c>
      <c r="M500" t="e">
        <f t="shared" si="15"/>
        <v>#N/A</v>
      </c>
    </row>
    <row r="501" spans="1:13" x14ac:dyDescent="0.25">
      <c r="A501" t="str">
        <f t="shared" si="14"/>
        <v>Ohio|2010</v>
      </c>
      <c r="B501">
        <v>2010</v>
      </c>
      <c r="C501" t="s">
        <v>167</v>
      </c>
      <c r="D501" t="s">
        <v>168</v>
      </c>
      <c r="E501" t="b">
        <v>0</v>
      </c>
      <c r="F501" t="s">
        <v>2034</v>
      </c>
      <c r="G501" t="s">
        <v>27</v>
      </c>
      <c r="H501" t="b">
        <v>0</v>
      </c>
      <c r="I501">
        <v>50101</v>
      </c>
      <c r="J501">
        <v>3815098</v>
      </c>
      <c r="L501" t="e">
        <f>VLOOKUP(A501,Winners!$A$4:$G$239,7,FALSE)</f>
        <v>#N/A</v>
      </c>
      <c r="M501" t="e">
        <f t="shared" si="15"/>
        <v>#N/A</v>
      </c>
    </row>
    <row r="502" spans="1:13" x14ac:dyDescent="0.25">
      <c r="A502" t="str">
        <f t="shared" si="14"/>
        <v>Ohio|2010</v>
      </c>
      <c r="B502">
        <v>2010</v>
      </c>
      <c r="C502" t="s">
        <v>167</v>
      </c>
      <c r="D502" t="s">
        <v>168</v>
      </c>
      <c r="E502" t="b">
        <v>0</v>
      </c>
      <c r="F502" t="s">
        <v>2035</v>
      </c>
      <c r="G502" t="s">
        <v>327</v>
      </c>
      <c r="H502" t="b">
        <v>0</v>
      </c>
      <c r="I502">
        <v>26454</v>
      </c>
      <c r="J502">
        <v>3815098</v>
      </c>
      <c r="L502" t="e">
        <f>VLOOKUP(A502,Winners!$A$4:$G$239,7,FALSE)</f>
        <v>#N/A</v>
      </c>
      <c r="M502" t="e">
        <f t="shared" si="15"/>
        <v>#N/A</v>
      </c>
    </row>
    <row r="503" spans="1:13" x14ac:dyDescent="0.25">
      <c r="A503" t="str">
        <f t="shared" si="14"/>
        <v>Ohio|2010</v>
      </c>
      <c r="B503">
        <v>2010</v>
      </c>
      <c r="C503" t="s">
        <v>167</v>
      </c>
      <c r="D503" t="s">
        <v>168</v>
      </c>
      <c r="E503" t="b">
        <v>0</v>
      </c>
      <c r="F503" t="s">
        <v>193</v>
      </c>
      <c r="G503" t="s">
        <v>193</v>
      </c>
      <c r="H503" t="b">
        <v>1</v>
      </c>
      <c r="I503">
        <v>648</v>
      </c>
      <c r="J503">
        <v>3815098</v>
      </c>
      <c r="L503" t="e">
        <f>VLOOKUP(A503,Winners!$A$4:$G$239,7,FALSE)</f>
        <v>#N/A</v>
      </c>
      <c r="M503" t="e">
        <f t="shared" si="15"/>
        <v>#N/A</v>
      </c>
    </row>
    <row r="504" spans="1:13" x14ac:dyDescent="0.25">
      <c r="A504" t="str">
        <f t="shared" si="14"/>
        <v>Oklahoma|2010</v>
      </c>
      <c r="B504">
        <v>2010</v>
      </c>
      <c r="C504" t="s">
        <v>359</v>
      </c>
      <c r="D504" t="s">
        <v>360</v>
      </c>
      <c r="E504" t="b">
        <v>0</v>
      </c>
      <c r="F504" t="s">
        <v>2037</v>
      </c>
      <c r="G504" t="s">
        <v>24</v>
      </c>
      <c r="H504" t="b">
        <v>0</v>
      </c>
      <c r="I504">
        <v>718482</v>
      </c>
      <c r="J504">
        <v>1017151</v>
      </c>
      <c r="K504" t="s">
        <v>2520</v>
      </c>
      <c r="L504" t="e">
        <f>VLOOKUP(A504,Winners!$A$4:$G$239,7,FALSE)</f>
        <v>#N/A</v>
      </c>
      <c r="M504" t="e">
        <f t="shared" si="15"/>
        <v>#N/A</v>
      </c>
    </row>
    <row r="505" spans="1:13" x14ac:dyDescent="0.25">
      <c r="A505" t="str">
        <f t="shared" si="14"/>
        <v>Oklahoma|2010</v>
      </c>
      <c r="B505">
        <v>2010</v>
      </c>
      <c r="C505" t="s">
        <v>359</v>
      </c>
      <c r="D505" t="s">
        <v>360</v>
      </c>
      <c r="E505" t="b">
        <v>0</v>
      </c>
      <c r="F505" t="s">
        <v>2038</v>
      </c>
      <c r="G505" t="s">
        <v>29</v>
      </c>
      <c r="H505" t="b">
        <v>0</v>
      </c>
      <c r="I505">
        <v>265814</v>
      </c>
      <c r="J505">
        <v>1017151</v>
      </c>
      <c r="L505" t="e">
        <f>VLOOKUP(A505,Winners!$A$4:$G$239,7,FALSE)</f>
        <v>#N/A</v>
      </c>
      <c r="M505" t="e">
        <f t="shared" si="15"/>
        <v>#N/A</v>
      </c>
    </row>
    <row r="506" spans="1:13" x14ac:dyDescent="0.25">
      <c r="A506" t="str">
        <f t="shared" si="14"/>
        <v>Oklahoma|2010</v>
      </c>
      <c r="B506">
        <v>2010</v>
      </c>
      <c r="C506" t="s">
        <v>359</v>
      </c>
      <c r="D506" t="s">
        <v>360</v>
      </c>
      <c r="E506" t="b">
        <v>0</v>
      </c>
      <c r="F506" t="s">
        <v>1900</v>
      </c>
      <c r="G506" t="s">
        <v>27</v>
      </c>
      <c r="H506" t="b">
        <v>0</v>
      </c>
      <c r="I506">
        <v>25048</v>
      </c>
      <c r="J506">
        <v>1017151</v>
      </c>
      <c r="L506" t="e">
        <f>VLOOKUP(A506,Winners!$A$4:$G$239,7,FALSE)</f>
        <v>#N/A</v>
      </c>
      <c r="M506" t="e">
        <f t="shared" si="15"/>
        <v>#N/A</v>
      </c>
    </row>
    <row r="507" spans="1:13" x14ac:dyDescent="0.25">
      <c r="A507" t="str">
        <f t="shared" si="14"/>
        <v>Oklahoma|2010</v>
      </c>
      <c r="B507">
        <v>2010</v>
      </c>
      <c r="C507" t="s">
        <v>359</v>
      </c>
      <c r="D507" t="s">
        <v>360</v>
      </c>
      <c r="E507" t="b">
        <v>0</v>
      </c>
      <c r="F507" t="s">
        <v>2039</v>
      </c>
      <c r="G507" t="s">
        <v>27</v>
      </c>
      <c r="H507" t="b">
        <v>0</v>
      </c>
      <c r="I507">
        <v>7807</v>
      </c>
      <c r="J507">
        <v>1017151</v>
      </c>
      <c r="L507" t="e">
        <f>VLOOKUP(A507,Winners!$A$4:$G$239,7,FALSE)</f>
        <v>#N/A</v>
      </c>
      <c r="M507" t="e">
        <f t="shared" si="15"/>
        <v>#N/A</v>
      </c>
    </row>
    <row r="508" spans="1:13" x14ac:dyDescent="0.25">
      <c r="A508" t="str">
        <f t="shared" si="14"/>
        <v>Oregon|2010</v>
      </c>
      <c r="B508">
        <v>2010</v>
      </c>
      <c r="C508" t="s">
        <v>367</v>
      </c>
      <c r="D508" t="s">
        <v>368</v>
      </c>
      <c r="E508" t="b">
        <v>0</v>
      </c>
      <c r="F508" t="s">
        <v>1378</v>
      </c>
      <c r="G508" t="s">
        <v>29</v>
      </c>
      <c r="H508" t="b">
        <v>0</v>
      </c>
      <c r="I508">
        <v>825507</v>
      </c>
      <c r="J508">
        <v>1442588</v>
      </c>
      <c r="K508" t="s">
        <v>2520</v>
      </c>
      <c r="L508" t="e">
        <f>VLOOKUP(A508,Winners!$A$4:$G$239,7,FALSE)</f>
        <v>#N/A</v>
      </c>
      <c r="M508" t="e">
        <f t="shared" si="15"/>
        <v>#N/A</v>
      </c>
    </row>
    <row r="509" spans="1:13" x14ac:dyDescent="0.25">
      <c r="A509" t="str">
        <f t="shared" si="14"/>
        <v>Oregon|2010</v>
      </c>
      <c r="B509">
        <v>2010</v>
      </c>
      <c r="C509" t="s">
        <v>367</v>
      </c>
      <c r="D509" t="s">
        <v>368</v>
      </c>
      <c r="E509" t="b">
        <v>0</v>
      </c>
      <c r="F509" t="s">
        <v>2041</v>
      </c>
      <c r="G509" t="s">
        <v>24</v>
      </c>
      <c r="H509" t="b">
        <v>0</v>
      </c>
      <c r="I509">
        <v>566199</v>
      </c>
      <c r="J509">
        <v>1442588</v>
      </c>
      <c r="L509" t="e">
        <f>VLOOKUP(A509,Winners!$A$4:$G$239,7,FALSE)</f>
        <v>#N/A</v>
      </c>
      <c r="M509" t="e">
        <f t="shared" si="15"/>
        <v>#N/A</v>
      </c>
    </row>
    <row r="510" spans="1:13" x14ac:dyDescent="0.25">
      <c r="A510" t="str">
        <f t="shared" si="14"/>
        <v>Oregon|2010</v>
      </c>
      <c r="B510">
        <v>2010</v>
      </c>
      <c r="C510" t="s">
        <v>367</v>
      </c>
      <c r="D510" t="s">
        <v>368</v>
      </c>
      <c r="E510" t="b">
        <v>0</v>
      </c>
      <c r="F510" t="s">
        <v>2040</v>
      </c>
      <c r="G510" t="s">
        <v>1491</v>
      </c>
      <c r="H510" t="b">
        <v>0</v>
      </c>
      <c r="I510">
        <v>18940</v>
      </c>
      <c r="J510">
        <v>1442588</v>
      </c>
      <c r="L510" t="e">
        <f>VLOOKUP(A510,Winners!$A$4:$G$239,7,FALSE)</f>
        <v>#N/A</v>
      </c>
      <c r="M510" t="e">
        <f t="shared" si="15"/>
        <v>#N/A</v>
      </c>
    </row>
    <row r="511" spans="1:13" x14ac:dyDescent="0.25">
      <c r="A511" t="str">
        <f t="shared" si="14"/>
        <v>Oregon|2010</v>
      </c>
      <c r="B511">
        <v>2010</v>
      </c>
      <c r="C511" t="s">
        <v>367</v>
      </c>
      <c r="D511" t="s">
        <v>368</v>
      </c>
      <c r="E511" t="b">
        <v>0</v>
      </c>
      <c r="F511" t="s">
        <v>2042</v>
      </c>
      <c r="G511" t="s">
        <v>31</v>
      </c>
      <c r="H511" t="b">
        <v>0</v>
      </c>
      <c r="I511">
        <v>16028</v>
      </c>
      <c r="J511">
        <v>1442588</v>
      </c>
      <c r="L511" t="e">
        <f>VLOOKUP(A511,Winners!$A$4:$G$239,7,FALSE)</f>
        <v>#N/A</v>
      </c>
      <c r="M511" t="e">
        <f t="shared" si="15"/>
        <v>#N/A</v>
      </c>
    </row>
    <row r="512" spans="1:13" x14ac:dyDescent="0.25">
      <c r="A512" t="str">
        <f t="shared" si="14"/>
        <v>Oregon|2010</v>
      </c>
      <c r="B512">
        <v>2010</v>
      </c>
      <c r="C512" t="s">
        <v>367</v>
      </c>
      <c r="D512" t="s">
        <v>368</v>
      </c>
      <c r="E512" t="b">
        <v>0</v>
      </c>
      <c r="F512" t="s">
        <v>2043</v>
      </c>
      <c r="G512" t="s">
        <v>1773</v>
      </c>
      <c r="H512" t="b">
        <v>0</v>
      </c>
      <c r="I512">
        <v>14466</v>
      </c>
      <c r="J512">
        <v>1442588</v>
      </c>
      <c r="L512" t="e">
        <f>VLOOKUP(A512,Winners!$A$4:$G$239,7,FALSE)</f>
        <v>#N/A</v>
      </c>
      <c r="M512" t="e">
        <f t="shared" si="15"/>
        <v>#N/A</v>
      </c>
    </row>
    <row r="513" spans="1:13" x14ac:dyDescent="0.25">
      <c r="A513" t="str">
        <f t="shared" si="14"/>
        <v>Oregon|2010</v>
      </c>
      <c r="B513">
        <v>2010</v>
      </c>
      <c r="C513" t="s">
        <v>367</v>
      </c>
      <c r="D513" t="s">
        <v>368</v>
      </c>
      <c r="E513" t="b">
        <v>0</v>
      </c>
      <c r="F513" t="s">
        <v>134</v>
      </c>
      <c r="H513" t="b">
        <v>0</v>
      </c>
      <c r="I513">
        <v>1448</v>
      </c>
      <c r="J513">
        <v>1442588</v>
      </c>
      <c r="L513" t="e">
        <f>VLOOKUP(A513,Winners!$A$4:$G$239,7,FALSE)</f>
        <v>#N/A</v>
      </c>
      <c r="M513" t="e">
        <f t="shared" si="15"/>
        <v>#N/A</v>
      </c>
    </row>
    <row r="514" spans="1:13" x14ac:dyDescent="0.25">
      <c r="A514" t="str">
        <f t="shared" si="14"/>
        <v>Pennsylvania|2010</v>
      </c>
      <c r="B514">
        <v>2010</v>
      </c>
      <c r="C514" t="s">
        <v>175</v>
      </c>
      <c r="D514" t="s">
        <v>176</v>
      </c>
      <c r="E514" t="b">
        <v>0</v>
      </c>
      <c r="F514" t="s">
        <v>2044</v>
      </c>
      <c r="G514" t="s">
        <v>24</v>
      </c>
      <c r="H514" t="b">
        <v>0</v>
      </c>
      <c r="I514">
        <v>2028945</v>
      </c>
      <c r="J514">
        <v>3977661</v>
      </c>
      <c r="K514" t="s">
        <v>2520</v>
      </c>
      <c r="L514" t="e">
        <f>VLOOKUP(A514,Winners!$A$4:$G$239,7,FALSE)</f>
        <v>#N/A</v>
      </c>
      <c r="M514" t="e">
        <f t="shared" si="15"/>
        <v>#N/A</v>
      </c>
    </row>
    <row r="515" spans="1:13" x14ac:dyDescent="0.25">
      <c r="A515" t="str">
        <f t="shared" ref="A515:A578" si="16">CONCATENATE(C515,"|",B515)</f>
        <v>Pennsylvania|2010</v>
      </c>
      <c r="B515">
        <v>2010</v>
      </c>
      <c r="C515" t="s">
        <v>175</v>
      </c>
      <c r="D515" t="s">
        <v>176</v>
      </c>
      <c r="E515" t="b">
        <v>0</v>
      </c>
      <c r="F515" t="s">
        <v>2045</v>
      </c>
      <c r="G515" t="s">
        <v>29</v>
      </c>
      <c r="H515" t="b">
        <v>0</v>
      </c>
      <c r="I515">
        <v>1948716</v>
      </c>
      <c r="J515">
        <v>3977661</v>
      </c>
      <c r="L515" t="e">
        <f>VLOOKUP(A515,Winners!$A$4:$G$239,7,FALSE)</f>
        <v>#N/A</v>
      </c>
      <c r="M515" t="e">
        <f t="shared" ref="M515:M578" si="17">IF(F515=L515,"Incumbent","")</f>
        <v>#N/A</v>
      </c>
    </row>
    <row r="516" spans="1:13" x14ac:dyDescent="0.25">
      <c r="A516" t="str">
        <f t="shared" si="16"/>
        <v>South Carolina|2010</v>
      </c>
      <c r="B516">
        <v>2010</v>
      </c>
      <c r="C516" t="s">
        <v>373</v>
      </c>
      <c r="D516" t="s">
        <v>374</v>
      </c>
      <c r="E516" t="b">
        <v>0</v>
      </c>
      <c r="F516" t="s">
        <v>1718</v>
      </c>
      <c r="G516" t="s">
        <v>24</v>
      </c>
      <c r="H516" t="b">
        <v>0</v>
      </c>
      <c r="I516">
        <v>810771</v>
      </c>
      <c r="J516">
        <v>1318794</v>
      </c>
      <c r="K516" t="s">
        <v>2520</v>
      </c>
      <c r="L516" t="e">
        <f>VLOOKUP(A516,Winners!$A$4:$G$239,7,FALSE)</f>
        <v>#N/A</v>
      </c>
      <c r="M516" t="e">
        <f t="shared" si="17"/>
        <v>#N/A</v>
      </c>
    </row>
    <row r="517" spans="1:13" x14ac:dyDescent="0.25">
      <c r="A517" t="str">
        <f t="shared" si="16"/>
        <v>South Carolina|2010</v>
      </c>
      <c r="B517">
        <v>2010</v>
      </c>
      <c r="C517" t="s">
        <v>373</v>
      </c>
      <c r="D517" t="s">
        <v>374</v>
      </c>
      <c r="E517" t="b">
        <v>0</v>
      </c>
      <c r="F517" t="s">
        <v>2047</v>
      </c>
      <c r="G517" t="s">
        <v>29</v>
      </c>
      <c r="H517" t="b">
        <v>0</v>
      </c>
      <c r="I517">
        <v>364598</v>
      </c>
      <c r="J517">
        <v>1318794</v>
      </c>
      <c r="L517" t="e">
        <f>VLOOKUP(A517,Winners!$A$4:$G$239,7,FALSE)</f>
        <v>#N/A</v>
      </c>
      <c r="M517" t="e">
        <f t="shared" si="17"/>
        <v>#N/A</v>
      </c>
    </row>
    <row r="518" spans="1:13" x14ac:dyDescent="0.25">
      <c r="A518" t="str">
        <f t="shared" si="16"/>
        <v>South Carolina|2010</v>
      </c>
      <c r="B518">
        <v>2010</v>
      </c>
      <c r="C518" t="s">
        <v>373</v>
      </c>
      <c r="D518" t="s">
        <v>374</v>
      </c>
      <c r="E518" t="b">
        <v>0</v>
      </c>
      <c r="F518" t="s">
        <v>2046</v>
      </c>
      <c r="G518" t="s">
        <v>932</v>
      </c>
      <c r="H518" t="b">
        <v>0</v>
      </c>
      <c r="I518">
        <v>121472</v>
      </c>
      <c r="J518">
        <v>1318794</v>
      </c>
      <c r="L518" t="e">
        <f>VLOOKUP(A518,Winners!$A$4:$G$239,7,FALSE)</f>
        <v>#N/A</v>
      </c>
      <c r="M518" t="e">
        <f t="shared" si="17"/>
        <v>#N/A</v>
      </c>
    </row>
    <row r="519" spans="1:13" x14ac:dyDescent="0.25">
      <c r="A519" t="str">
        <f t="shared" si="16"/>
        <v>South Carolina|2010</v>
      </c>
      <c r="B519">
        <v>2010</v>
      </c>
      <c r="C519" t="s">
        <v>373</v>
      </c>
      <c r="D519" t="s">
        <v>374</v>
      </c>
      <c r="E519" t="b">
        <v>0</v>
      </c>
      <c r="F519" t="s">
        <v>193</v>
      </c>
      <c r="G519" t="s">
        <v>193</v>
      </c>
      <c r="H519" t="b">
        <v>1</v>
      </c>
      <c r="I519">
        <v>21953</v>
      </c>
      <c r="J519">
        <v>1318794</v>
      </c>
      <c r="L519" t="e">
        <f>VLOOKUP(A519,Winners!$A$4:$G$239,7,FALSE)</f>
        <v>#N/A</v>
      </c>
      <c r="M519" t="e">
        <f t="shared" si="17"/>
        <v>#N/A</v>
      </c>
    </row>
    <row r="520" spans="1:13" x14ac:dyDescent="0.25">
      <c r="A520" t="str">
        <f t="shared" si="16"/>
        <v>South Dakota|2010</v>
      </c>
      <c r="B520">
        <v>2010</v>
      </c>
      <c r="C520" t="s">
        <v>377</v>
      </c>
      <c r="D520" t="s">
        <v>378</v>
      </c>
      <c r="E520" t="b">
        <v>0</v>
      </c>
      <c r="F520" t="s">
        <v>1609</v>
      </c>
      <c r="G520" t="s">
        <v>24</v>
      </c>
      <c r="H520" t="b">
        <v>0</v>
      </c>
      <c r="I520">
        <v>227947</v>
      </c>
      <c r="J520">
        <v>227947</v>
      </c>
      <c r="K520" t="s">
        <v>2520</v>
      </c>
      <c r="L520" t="e">
        <f>VLOOKUP(A520,Winners!$A$4:$G$239,7,FALSE)</f>
        <v>#N/A</v>
      </c>
      <c r="M520" t="e">
        <f t="shared" si="17"/>
        <v>#N/A</v>
      </c>
    </row>
    <row r="521" spans="1:13" x14ac:dyDescent="0.25">
      <c r="A521" t="str">
        <f t="shared" si="16"/>
        <v>Utah|2010</v>
      </c>
      <c r="B521">
        <v>2010</v>
      </c>
      <c r="C521" t="s">
        <v>203</v>
      </c>
      <c r="D521" t="s">
        <v>204</v>
      </c>
      <c r="E521" t="b">
        <v>0</v>
      </c>
      <c r="F521" t="s">
        <v>2048</v>
      </c>
      <c r="G521" t="s">
        <v>24</v>
      </c>
      <c r="H521" t="b">
        <v>0</v>
      </c>
      <c r="I521">
        <v>360403</v>
      </c>
      <c r="J521">
        <v>585230</v>
      </c>
      <c r="K521" t="s">
        <v>2520</v>
      </c>
      <c r="L521" t="e">
        <f>VLOOKUP(A521,Winners!$A$4:$G$239,7,FALSE)</f>
        <v>#N/A</v>
      </c>
      <c r="M521" t="e">
        <f t="shared" si="17"/>
        <v>#N/A</v>
      </c>
    </row>
    <row r="522" spans="1:13" x14ac:dyDescent="0.25">
      <c r="A522" t="str">
        <f t="shared" si="16"/>
        <v>Utah|2010</v>
      </c>
      <c r="B522">
        <v>2010</v>
      </c>
      <c r="C522" t="s">
        <v>203</v>
      </c>
      <c r="D522" t="s">
        <v>204</v>
      </c>
      <c r="E522" t="b">
        <v>0</v>
      </c>
      <c r="F522" t="s">
        <v>2049</v>
      </c>
      <c r="G522" t="s">
        <v>29</v>
      </c>
      <c r="H522" t="b">
        <v>0</v>
      </c>
      <c r="I522">
        <v>191732</v>
      </c>
      <c r="J522">
        <v>585230</v>
      </c>
      <c r="L522" t="e">
        <f>VLOOKUP(A522,Winners!$A$4:$G$239,7,FALSE)</f>
        <v>#N/A</v>
      </c>
      <c r="M522" t="e">
        <f t="shared" si="17"/>
        <v>#N/A</v>
      </c>
    </row>
    <row r="523" spans="1:13" x14ac:dyDescent="0.25">
      <c r="A523" t="str">
        <f t="shared" si="16"/>
        <v>Utah|2010</v>
      </c>
      <c r="B523">
        <v>2010</v>
      </c>
      <c r="C523" t="s">
        <v>203</v>
      </c>
      <c r="D523" t="s">
        <v>204</v>
      </c>
      <c r="E523" t="b">
        <v>0</v>
      </c>
      <c r="F523" t="s">
        <v>1821</v>
      </c>
      <c r="G523" t="s">
        <v>182</v>
      </c>
      <c r="H523" t="b">
        <v>0</v>
      </c>
      <c r="I523">
        <v>33095</v>
      </c>
      <c r="J523">
        <v>585230</v>
      </c>
      <c r="L523" t="e">
        <f>VLOOKUP(A523,Winners!$A$4:$G$239,7,FALSE)</f>
        <v>#N/A</v>
      </c>
      <c r="M523" t="e">
        <f t="shared" si="17"/>
        <v>#N/A</v>
      </c>
    </row>
    <row r="524" spans="1:13" x14ac:dyDescent="0.25">
      <c r="A524" t="str">
        <f t="shared" si="16"/>
        <v>Vermont|2010</v>
      </c>
      <c r="B524">
        <v>2010</v>
      </c>
      <c r="C524" t="s">
        <v>209</v>
      </c>
      <c r="D524" t="s">
        <v>210</v>
      </c>
      <c r="E524" t="b">
        <v>0</v>
      </c>
      <c r="F524" t="s">
        <v>514</v>
      </c>
      <c r="G524" t="s">
        <v>29</v>
      </c>
      <c r="H524" t="b">
        <v>0</v>
      </c>
      <c r="I524">
        <v>151281</v>
      </c>
      <c r="J524">
        <v>235178</v>
      </c>
      <c r="K524" t="s">
        <v>2520</v>
      </c>
      <c r="L524" t="e">
        <f>VLOOKUP(A524,Winners!$A$4:$G$239,7,FALSE)</f>
        <v>#N/A</v>
      </c>
      <c r="M524" t="e">
        <f t="shared" si="17"/>
        <v>#N/A</v>
      </c>
    </row>
    <row r="525" spans="1:13" x14ac:dyDescent="0.25">
      <c r="A525" t="str">
        <f t="shared" si="16"/>
        <v>Vermont|2010</v>
      </c>
      <c r="B525">
        <v>2010</v>
      </c>
      <c r="C525" t="s">
        <v>209</v>
      </c>
      <c r="D525" t="s">
        <v>210</v>
      </c>
      <c r="E525" t="b">
        <v>0</v>
      </c>
      <c r="F525" t="s">
        <v>2051</v>
      </c>
      <c r="G525" t="s">
        <v>24</v>
      </c>
      <c r="H525" t="b">
        <v>0</v>
      </c>
      <c r="I525">
        <v>72699</v>
      </c>
      <c r="J525">
        <v>235178</v>
      </c>
      <c r="L525" t="e">
        <f>VLOOKUP(A525,Winners!$A$4:$G$239,7,FALSE)</f>
        <v>#N/A</v>
      </c>
      <c r="M525" t="e">
        <f t="shared" si="17"/>
        <v>#N/A</v>
      </c>
    </row>
    <row r="526" spans="1:13" x14ac:dyDescent="0.25">
      <c r="A526" t="str">
        <f t="shared" si="16"/>
        <v>Vermont|2010</v>
      </c>
      <c r="B526">
        <v>2010</v>
      </c>
      <c r="C526" t="s">
        <v>209</v>
      </c>
      <c r="D526" t="s">
        <v>210</v>
      </c>
      <c r="E526" t="b">
        <v>0</v>
      </c>
      <c r="F526" t="s">
        <v>2052</v>
      </c>
      <c r="G526" t="s">
        <v>27</v>
      </c>
      <c r="H526" t="b">
        <v>0</v>
      </c>
      <c r="I526">
        <v>3544</v>
      </c>
      <c r="J526">
        <v>235178</v>
      </c>
      <c r="L526" t="e">
        <f>VLOOKUP(A526,Winners!$A$4:$G$239,7,FALSE)</f>
        <v>#N/A</v>
      </c>
      <c r="M526" t="e">
        <f t="shared" si="17"/>
        <v>#N/A</v>
      </c>
    </row>
    <row r="527" spans="1:13" x14ac:dyDescent="0.25">
      <c r="A527" t="str">
        <f t="shared" si="16"/>
        <v>Vermont|2010</v>
      </c>
      <c r="B527">
        <v>2010</v>
      </c>
      <c r="C527" t="s">
        <v>209</v>
      </c>
      <c r="D527" t="s">
        <v>210</v>
      </c>
      <c r="E527" t="b">
        <v>0</v>
      </c>
      <c r="F527" t="s">
        <v>1727</v>
      </c>
      <c r="G527" t="s">
        <v>2055</v>
      </c>
      <c r="H527" t="b">
        <v>0</v>
      </c>
      <c r="I527">
        <v>2731</v>
      </c>
      <c r="J527">
        <v>235178</v>
      </c>
      <c r="L527" t="e">
        <f>VLOOKUP(A527,Winners!$A$4:$G$239,7,FALSE)</f>
        <v>#N/A</v>
      </c>
      <c r="M527" t="e">
        <f t="shared" si="17"/>
        <v>#N/A</v>
      </c>
    </row>
    <row r="528" spans="1:13" x14ac:dyDescent="0.25">
      <c r="A528" t="str">
        <f t="shared" si="16"/>
        <v>Vermont|2010</v>
      </c>
      <c r="B528">
        <v>2010</v>
      </c>
      <c r="C528" t="s">
        <v>209</v>
      </c>
      <c r="D528" t="s">
        <v>210</v>
      </c>
      <c r="E528" t="b">
        <v>0</v>
      </c>
      <c r="F528" t="s">
        <v>2050</v>
      </c>
      <c r="G528" t="s">
        <v>27</v>
      </c>
      <c r="H528" t="b">
        <v>0</v>
      </c>
      <c r="I528">
        <v>2356</v>
      </c>
      <c r="J528">
        <v>235178</v>
      </c>
      <c r="L528" t="e">
        <f>VLOOKUP(A528,Winners!$A$4:$G$239,7,FALSE)</f>
        <v>#N/A</v>
      </c>
      <c r="M528" t="e">
        <f t="shared" si="17"/>
        <v>#N/A</v>
      </c>
    </row>
    <row r="529" spans="1:13" x14ac:dyDescent="0.25">
      <c r="A529" t="str">
        <f t="shared" si="16"/>
        <v>Vermont|2010</v>
      </c>
      <c r="B529">
        <v>2010</v>
      </c>
      <c r="C529" t="s">
        <v>209</v>
      </c>
      <c r="D529" t="s">
        <v>210</v>
      </c>
      <c r="E529" t="b">
        <v>0</v>
      </c>
      <c r="F529" t="s">
        <v>2054</v>
      </c>
      <c r="G529" t="s">
        <v>327</v>
      </c>
      <c r="H529" t="b">
        <v>0</v>
      </c>
      <c r="I529">
        <v>1433</v>
      </c>
      <c r="J529">
        <v>235178</v>
      </c>
      <c r="L529" t="e">
        <f>VLOOKUP(A529,Winners!$A$4:$G$239,7,FALSE)</f>
        <v>#N/A</v>
      </c>
      <c r="M529" t="e">
        <f t="shared" si="17"/>
        <v>#N/A</v>
      </c>
    </row>
    <row r="530" spans="1:13" x14ac:dyDescent="0.25">
      <c r="A530" t="str">
        <f t="shared" si="16"/>
        <v>Vermont|2010</v>
      </c>
      <c r="B530">
        <v>2010</v>
      </c>
      <c r="C530" t="s">
        <v>209</v>
      </c>
      <c r="D530" t="s">
        <v>210</v>
      </c>
      <c r="E530" t="b">
        <v>0</v>
      </c>
      <c r="F530" t="s">
        <v>2053</v>
      </c>
      <c r="G530" t="s">
        <v>27</v>
      </c>
      <c r="H530" t="b">
        <v>0</v>
      </c>
      <c r="I530">
        <v>1021</v>
      </c>
      <c r="J530">
        <v>235178</v>
      </c>
      <c r="L530" t="e">
        <f>VLOOKUP(A530,Winners!$A$4:$G$239,7,FALSE)</f>
        <v>#N/A</v>
      </c>
      <c r="M530" t="e">
        <f t="shared" si="17"/>
        <v>#N/A</v>
      </c>
    </row>
    <row r="531" spans="1:13" x14ac:dyDescent="0.25">
      <c r="A531" t="str">
        <f t="shared" si="16"/>
        <v>Vermont|2010</v>
      </c>
      <c r="B531">
        <v>2010</v>
      </c>
      <c r="C531" t="s">
        <v>209</v>
      </c>
      <c r="D531" t="s">
        <v>210</v>
      </c>
      <c r="E531" t="b">
        <v>0</v>
      </c>
      <c r="F531" t="s">
        <v>193</v>
      </c>
      <c r="G531" t="s">
        <v>193</v>
      </c>
      <c r="H531" t="b">
        <v>1</v>
      </c>
      <c r="I531">
        <v>113</v>
      </c>
      <c r="J531">
        <v>235178</v>
      </c>
      <c r="L531" t="e">
        <f>VLOOKUP(A531,Winners!$A$4:$G$239,7,FALSE)</f>
        <v>#N/A</v>
      </c>
      <c r="M531" t="e">
        <f t="shared" si="17"/>
        <v>#N/A</v>
      </c>
    </row>
    <row r="532" spans="1:13" x14ac:dyDescent="0.25">
      <c r="A532" t="str">
        <f t="shared" si="16"/>
        <v>Washington|2010</v>
      </c>
      <c r="B532">
        <v>2010</v>
      </c>
      <c r="C532" t="s">
        <v>220</v>
      </c>
      <c r="D532" t="s">
        <v>221</v>
      </c>
      <c r="E532" t="b">
        <v>0</v>
      </c>
      <c r="F532" t="s">
        <v>1046</v>
      </c>
      <c r="G532" t="s">
        <v>29</v>
      </c>
      <c r="H532" t="b">
        <v>0</v>
      </c>
      <c r="I532">
        <v>1314930</v>
      </c>
      <c r="J532">
        <v>2511094</v>
      </c>
      <c r="K532" t="s">
        <v>2520</v>
      </c>
      <c r="L532" t="e">
        <f>VLOOKUP(A532,Winners!$A$4:$G$239,7,FALSE)</f>
        <v>#N/A</v>
      </c>
      <c r="M532" t="e">
        <f t="shared" si="17"/>
        <v>#N/A</v>
      </c>
    </row>
    <row r="533" spans="1:13" x14ac:dyDescent="0.25">
      <c r="A533" t="str">
        <f t="shared" si="16"/>
        <v>Washington|2010</v>
      </c>
      <c r="B533">
        <v>2010</v>
      </c>
      <c r="C533" t="s">
        <v>220</v>
      </c>
      <c r="D533" t="s">
        <v>221</v>
      </c>
      <c r="E533" t="b">
        <v>0</v>
      </c>
      <c r="F533" t="s">
        <v>2056</v>
      </c>
      <c r="G533" t="s">
        <v>24</v>
      </c>
      <c r="H533" t="b">
        <v>0</v>
      </c>
      <c r="I533">
        <v>1196164</v>
      </c>
      <c r="J533">
        <v>2511094</v>
      </c>
      <c r="L533" t="e">
        <f>VLOOKUP(A533,Winners!$A$4:$G$239,7,FALSE)</f>
        <v>#N/A</v>
      </c>
      <c r="M533" t="e">
        <f t="shared" si="17"/>
        <v>#N/A</v>
      </c>
    </row>
    <row r="534" spans="1:13" x14ac:dyDescent="0.25">
      <c r="A534" t="str">
        <f t="shared" si="16"/>
        <v>West Virginia|2010</v>
      </c>
      <c r="B534">
        <v>2010</v>
      </c>
      <c r="C534" t="s">
        <v>228</v>
      </c>
      <c r="D534" t="s">
        <v>229</v>
      </c>
      <c r="E534" t="b">
        <v>1</v>
      </c>
      <c r="F534" t="s">
        <v>2060</v>
      </c>
      <c r="G534" t="s">
        <v>29</v>
      </c>
      <c r="H534" t="b">
        <v>0</v>
      </c>
      <c r="I534">
        <v>283358</v>
      </c>
      <c r="J534">
        <v>529948</v>
      </c>
      <c r="K534" t="s">
        <v>2520</v>
      </c>
      <c r="L534" t="e">
        <f>VLOOKUP(A534,Winners!$A$4:$G$239,7,FALSE)</f>
        <v>#N/A</v>
      </c>
      <c r="M534" t="e">
        <f t="shared" si="17"/>
        <v>#N/A</v>
      </c>
    </row>
    <row r="535" spans="1:13" x14ac:dyDescent="0.25">
      <c r="A535" t="str">
        <f t="shared" si="16"/>
        <v>West Virginia|2010</v>
      </c>
      <c r="B535">
        <v>2010</v>
      </c>
      <c r="C535" t="s">
        <v>228</v>
      </c>
      <c r="D535" t="s">
        <v>229</v>
      </c>
      <c r="E535" t="b">
        <v>1</v>
      </c>
      <c r="F535" t="s">
        <v>702</v>
      </c>
      <c r="G535" t="s">
        <v>24</v>
      </c>
      <c r="H535" t="b">
        <v>0</v>
      </c>
      <c r="I535">
        <v>230013</v>
      </c>
      <c r="J535">
        <v>529948</v>
      </c>
      <c r="L535" t="e">
        <f>VLOOKUP(A535,Winners!$A$4:$G$239,7,FALSE)</f>
        <v>#N/A</v>
      </c>
      <c r="M535" t="e">
        <f t="shared" si="17"/>
        <v>#N/A</v>
      </c>
    </row>
    <row r="536" spans="1:13" x14ac:dyDescent="0.25">
      <c r="A536" t="str">
        <f t="shared" si="16"/>
        <v>West Virginia|2010</v>
      </c>
      <c r="B536">
        <v>2010</v>
      </c>
      <c r="C536" t="s">
        <v>228</v>
      </c>
      <c r="D536" t="s">
        <v>229</v>
      </c>
      <c r="E536" t="b">
        <v>1</v>
      </c>
      <c r="F536" t="s">
        <v>2058</v>
      </c>
      <c r="G536" t="s">
        <v>2059</v>
      </c>
      <c r="H536" t="b">
        <v>0</v>
      </c>
      <c r="I536">
        <v>10152</v>
      </c>
      <c r="J536">
        <v>529948</v>
      </c>
      <c r="L536" t="e">
        <f>VLOOKUP(A536,Winners!$A$4:$G$239,7,FALSE)</f>
        <v>#N/A</v>
      </c>
      <c r="M536" t="e">
        <f t="shared" si="17"/>
        <v>#N/A</v>
      </c>
    </row>
    <row r="537" spans="1:13" x14ac:dyDescent="0.25">
      <c r="A537" t="str">
        <f t="shared" si="16"/>
        <v>West Virginia|2010</v>
      </c>
      <c r="B537">
        <v>2010</v>
      </c>
      <c r="C537" t="s">
        <v>228</v>
      </c>
      <c r="D537" t="s">
        <v>229</v>
      </c>
      <c r="E537" t="b">
        <v>1</v>
      </c>
      <c r="F537" t="s">
        <v>2057</v>
      </c>
      <c r="G537" t="s">
        <v>182</v>
      </c>
      <c r="H537" t="b">
        <v>0</v>
      </c>
      <c r="I537">
        <v>6425</v>
      </c>
      <c r="J537">
        <v>529948</v>
      </c>
      <c r="L537" t="e">
        <f>VLOOKUP(A537,Winners!$A$4:$G$239,7,FALSE)</f>
        <v>#N/A</v>
      </c>
      <c r="M537" t="e">
        <f t="shared" si="17"/>
        <v>#N/A</v>
      </c>
    </row>
    <row r="538" spans="1:13" x14ac:dyDescent="0.25">
      <c r="A538" t="str">
        <f t="shared" si="16"/>
        <v>Wisconsin|2010</v>
      </c>
      <c r="B538">
        <v>2010</v>
      </c>
      <c r="C538" t="s">
        <v>231</v>
      </c>
      <c r="D538" t="s">
        <v>232</v>
      </c>
      <c r="E538" t="b">
        <v>0</v>
      </c>
      <c r="F538" t="s">
        <v>2064</v>
      </c>
      <c r="G538" t="s">
        <v>24</v>
      </c>
      <c r="H538" t="b">
        <v>0</v>
      </c>
      <c r="I538">
        <v>1125999</v>
      </c>
      <c r="J538">
        <v>2171331</v>
      </c>
      <c r="K538" t="s">
        <v>2520</v>
      </c>
      <c r="L538" t="e">
        <f>VLOOKUP(A538,Winners!$A$4:$G$239,7,FALSE)</f>
        <v>#N/A</v>
      </c>
      <c r="M538" t="e">
        <f t="shared" si="17"/>
        <v>#N/A</v>
      </c>
    </row>
    <row r="539" spans="1:13" x14ac:dyDescent="0.25">
      <c r="A539" t="str">
        <f t="shared" si="16"/>
        <v>Wisconsin|2010</v>
      </c>
      <c r="B539">
        <v>2010</v>
      </c>
      <c r="C539" t="s">
        <v>231</v>
      </c>
      <c r="D539" t="s">
        <v>232</v>
      </c>
      <c r="E539" t="b">
        <v>0</v>
      </c>
      <c r="F539" t="s">
        <v>1050</v>
      </c>
      <c r="G539" t="s">
        <v>29</v>
      </c>
      <c r="H539" t="b">
        <v>0</v>
      </c>
      <c r="I539">
        <v>1020958</v>
      </c>
      <c r="J539">
        <v>2171331</v>
      </c>
      <c r="L539" t="e">
        <f>VLOOKUP(A539,Winners!$A$4:$G$239,7,FALSE)</f>
        <v>#N/A</v>
      </c>
      <c r="M539" t="e">
        <f t="shared" si="17"/>
        <v>#N/A</v>
      </c>
    </row>
    <row r="540" spans="1:13" x14ac:dyDescent="0.25">
      <c r="A540" t="str">
        <f t="shared" si="16"/>
        <v>Wisconsin|2010</v>
      </c>
      <c r="B540">
        <v>2010</v>
      </c>
      <c r="C540" t="s">
        <v>231</v>
      </c>
      <c r="D540" t="s">
        <v>232</v>
      </c>
      <c r="E540" t="b">
        <v>0</v>
      </c>
      <c r="F540" t="s">
        <v>2061</v>
      </c>
      <c r="G540" t="s">
        <v>2062</v>
      </c>
      <c r="H540" t="b">
        <v>0</v>
      </c>
      <c r="I540">
        <v>23473</v>
      </c>
      <c r="J540">
        <v>2171331</v>
      </c>
      <c r="L540" t="e">
        <f>VLOOKUP(A540,Winners!$A$4:$G$239,7,FALSE)</f>
        <v>#N/A</v>
      </c>
      <c r="M540" t="e">
        <f t="shared" si="17"/>
        <v>#N/A</v>
      </c>
    </row>
    <row r="541" spans="1:13" x14ac:dyDescent="0.25">
      <c r="A541" t="str">
        <f t="shared" si="16"/>
        <v>Wisconsin|2010</v>
      </c>
      <c r="B541">
        <v>2010</v>
      </c>
      <c r="C541" t="s">
        <v>231</v>
      </c>
      <c r="D541" t="s">
        <v>232</v>
      </c>
      <c r="E541" t="b">
        <v>0</v>
      </c>
      <c r="F541" t="s">
        <v>990</v>
      </c>
      <c r="H541" t="b">
        <v>0</v>
      </c>
      <c r="I541">
        <v>638</v>
      </c>
      <c r="J541">
        <v>2171331</v>
      </c>
      <c r="L541" t="e">
        <f>VLOOKUP(A541,Winners!$A$4:$G$239,7,FALSE)</f>
        <v>#N/A</v>
      </c>
      <c r="M541" t="e">
        <f t="shared" si="17"/>
        <v>#N/A</v>
      </c>
    </row>
    <row r="542" spans="1:13" x14ac:dyDescent="0.25">
      <c r="A542" t="str">
        <f t="shared" si="16"/>
        <v>Wisconsin|2010</v>
      </c>
      <c r="B542">
        <v>2010</v>
      </c>
      <c r="C542" t="s">
        <v>231</v>
      </c>
      <c r="D542" t="s">
        <v>232</v>
      </c>
      <c r="E542" t="b">
        <v>0</v>
      </c>
      <c r="F542" t="s">
        <v>2063</v>
      </c>
      <c r="G542" t="s">
        <v>24</v>
      </c>
      <c r="H542" t="b">
        <v>0</v>
      </c>
      <c r="I542">
        <v>134</v>
      </c>
      <c r="J542">
        <v>2171331</v>
      </c>
      <c r="L542" t="e">
        <f>VLOOKUP(A542,Winners!$A$4:$G$239,7,FALSE)</f>
        <v>#N/A</v>
      </c>
      <c r="M542" t="e">
        <f t="shared" si="17"/>
        <v>#N/A</v>
      </c>
    </row>
    <row r="543" spans="1:13" x14ac:dyDescent="0.25">
      <c r="A543" t="str">
        <f t="shared" si="16"/>
        <v>Wisconsin|2010</v>
      </c>
      <c r="B543">
        <v>2010</v>
      </c>
      <c r="C543" t="s">
        <v>231</v>
      </c>
      <c r="D543" t="s">
        <v>232</v>
      </c>
      <c r="E543" t="b">
        <v>0</v>
      </c>
      <c r="F543" t="s">
        <v>2065</v>
      </c>
      <c r="G543" t="s">
        <v>27</v>
      </c>
      <c r="H543" t="b">
        <v>0</v>
      </c>
      <c r="I543">
        <v>129</v>
      </c>
      <c r="J543">
        <v>2171331</v>
      </c>
      <c r="L543" t="e">
        <f>VLOOKUP(A543,Winners!$A$4:$G$239,7,FALSE)</f>
        <v>#N/A</v>
      </c>
      <c r="M543" t="e">
        <f t="shared" si="17"/>
        <v>#N/A</v>
      </c>
    </row>
    <row r="544" spans="1:13" x14ac:dyDescent="0.25">
      <c r="A544" t="str">
        <f t="shared" si="16"/>
        <v>Arizona|2012</v>
      </c>
      <c r="B544">
        <v>2012</v>
      </c>
      <c r="C544" t="s">
        <v>18</v>
      </c>
      <c r="D544" t="s">
        <v>19</v>
      </c>
      <c r="E544" t="b">
        <v>0</v>
      </c>
      <c r="F544" t="s">
        <v>2067</v>
      </c>
      <c r="G544" t="s">
        <v>24</v>
      </c>
      <c r="H544" t="b">
        <v>0</v>
      </c>
      <c r="I544">
        <v>1104457</v>
      </c>
      <c r="J544">
        <v>2243422</v>
      </c>
      <c r="K544" t="s">
        <v>2520</v>
      </c>
      <c r="L544" t="str">
        <f>VLOOKUP(A544,Winners!$A$4:$G$239,7,FALSE)</f>
        <v>Jon Kyl</v>
      </c>
      <c r="M544" t="str">
        <f t="shared" si="17"/>
        <v/>
      </c>
    </row>
    <row r="545" spans="1:13" x14ac:dyDescent="0.25">
      <c r="A545" t="str">
        <f t="shared" si="16"/>
        <v>Arizona|2012</v>
      </c>
      <c r="B545">
        <v>2012</v>
      </c>
      <c r="C545" t="s">
        <v>18</v>
      </c>
      <c r="D545" t="s">
        <v>19</v>
      </c>
      <c r="E545" t="b">
        <v>0</v>
      </c>
      <c r="F545" t="s">
        <v>2068</v>
      </c>
      <c r="G545" t="s">
        <v>29</v>
      </c>
      <c r="H545" t="b">
        <v>0</v>
      </c>
      <c r="I545">
        <v>1036542</v>
      </c>
      <c r="J545">
        <v>2243422</v>
      </c>
      <c r="L545" t="str">
        <f>VLOOKUP(A545,Winners!$A$4:$G$239,7,FALSE)</f>
        <v>Jon Kyl</v>
      </c>
      <c r="M545" t="str">
        <f t="shared" si="17"/>
        <v/>
      </c>
    </row>
    <row r="546" spans="1:13" x14ac:dyDescent="0.25">
      <c r="A546" t="str">
        <f t="shared" si="16"/>
        <v>Arizona|2012</v>
      </c>
      <c r="B546">
        <v>2012</v>
      </c>
      <c r="C546" t="s">
        <v>18</v>
      </c>
      <c r="D546" t="s">
        <v>19</v>
      </c>
      <c r="E546" t="b">
        <v>0</v>
      </c>
      <c r="F546" t="s">
        <v>2066</v>
      </c>
      <c r="G546" t="s">
        <v>31</v>
      </c>
      <c r="H546" t="b">
        <v>0</v>
      </c>
      <c r="I546">
        <v>102109</v>
      </c>
      <c r="J546">
        <v>2243422</v>
      </c>
      <c r="L546" t="str">
        <f>VLOOKUP(A546,Winners!$A$4:$G$239,7,FALSE)</f>
        <v>Jon Kyl</v>
      </c>
      <c r="M546" t="str">
        <f t="shared" si="17"/>
        <v/>
      </c>
    </row>
    <row r="547" spans="1:13" x14ac:dyDescent="0.25">
      <c r="A547" t="str">
        <f t="shared" si="16"/>
        <v>Arizona|2012</v>
      </c>
      <c r="B547">
        <v>2012</v>
      </c>
      <c r="C547" t="s">
        <v>18</v>
      </c>
      <c r="D547" t="s">
        <v>19</v>
      </c>
      <c r="E547" t="b">
        <v>0</v>
      </c>
      <c r="F547" t="s">
        <v>193</v>
      </c>
      <c r="G547" t="s">
        <v>193</v>
      </c>
      <c r="H547" t="b">
        <v>1</v>
      </c>
      <c r="I547">
        <v>290</v>
      </c>
      <c r="J547">
        <v>2243422</v>
      </c>
      <c r="L547" t="str">
        <f>VLOOKUP(A547,Winners!$A$4:$G$239,7,FALSE)</f>
        <v>Jon Kyl</v>
      </c>
      <c r="M547" t="str">
        <f t="shared" si="17"/>
        <v/>
      </c>
    </row>
    <row r="548" spans="1:13" x14ac:dyDescent="0.25">
      <c r="A548" t="str">
        <f t="shared" si="16"/>
        <v>Arizona|2012</v>
      </c>
      <c r="B548">
        <v>2012</v>
      </c>
      <c r="C548" t="s">
        <v>18</v>
      </c>
      <c r="D548" t="s">
        <v>19</v>
      </c>
      <c r="E548" t="b">
        <v>0</v>
      </c>
      <c r="F548" t="s">
        <v>193</v>
      </c>
      <c r="G548" t="s">
        <v>193</v>
      </c>
      <c r="H548" t="b">
        <v>1</v>
      </c>
      <c r="I548">
        <v>24</v>
      </c>
      <c r="J548">
        <v>2243422</v>
      </c>
      <c r="L548" t="str">
        <f>VLOOKUP(A548,Winners!$A$4:$G$239,7,FALSE)</f>
        <v>Jon Kyl</v>
      </c>
      <c r="M548" t="str">
        <f t="shared" si="17"/>
        <v/>
      </c>
    </row>
    <row r="549" spans="1:13" x14ac:dyDescent="0.25">
      <c r="A549" t="str">
        <f t="shared" si="16"/>
        <v>California|2012</v>
      </c>
      <c r="B549">
        <v>2012</v>
      </c>
      <c r="C549" t="s">
        <v>33</v>
      </c>
      <c r="D549" t="s">
        <v>34</v>
      </c>
      <c r="E549" t="b">
        <v>0</v>
      </c>
      <c r="F549" t="s">
        <v>937</v>
      </c>
      <c r="G549" t="s">
        <v>29</v>
      </c>
      <c r="H549" t="b">
        <v>0</v>
      </c>
      <c r="I549">
        <v>7864624</v>
      </c>
      <c r="J549">
        <v>12578511</v>
      </c>
      <c r="K549" t="s">
        <v>2520</v>
      </c>
      <c r="L549" t="str">
        <f>VLOOKUP(A549,Winners!$A$4:$G$239,7,FALSE)</f>
        <v>Dianne Feinstein</v>
      </c>
      <c r="M549" t="str">
        <f t="shared" si="17"/>
        <v>Incumbent</v>
      </c>
    </row>
    <row r="550" spans="1:13" x14ac:dyDescent="0.25">
      <c r="A550" t="str">
        <f t="shared" si="16"/>
        <v>California|2012</v>
      </c>
      <c r="B550">
        <v>2012</v>
      </c>
      <c r="C550" t="s">
        <v>33</v>
      </c>
      <c r="D550" t="s">
        <v>34</v>
      </c>
      <c r="E550" t="b">
        <v>0</v>
      </c>
      <c r="F550" t="s">
        <v>2069</v>
      </c>
      <c r="G550" t="s">
        <v>24</v>
      </c>
      <c r="H550" t="b">
        <v>0</v>
      </c>
      <c r="I550">
        <v>4713887</v>
      </c>
      <c r="J550">
        <v>12578511</v>
      </c>
      <c r="L550" t="str">
        <f>VLOOKUP(A550,Winners!$A$4:$G$239,7,FALSE)</f>
        <v>Dianne Feinstein</v>
      </c>
      <c r="M550" t="str">
        <f t="shared" si="17"/>
        <v/>
      </c>
    </row>
    <row r="551" spans="1:13" x14ac:dyDescent="0.25">
      <c r="A551" t="str">
        <f t="shared" si="16"/>
        <v>Connecticut|2012</v>
      </c>
      <c r="B551">
        <v>2012</v>
      </c>
      <c r="C551" t="s">
        <v>42</v>
      </c>
      <c r="D551" t="s">
        <v>43</v>
      </c>
      <c r="E551" t="b">
        <v>0</v>
      </c>
      <c r="F551" t="s">
        <v>2071</v>
      </c>
      <c r="G551" t="s">
        <v>29</v>
      </c>
      <c r="H551" t="b">
        <v>0</v>
      </c>
      <c r="I551">
        <v>792983</v>
      </c>
      <c r="J551">
        <v>1511764</v>
      </c>
      <c r="K551" t="s">
        <v>2520</v>
      </c>
      <c r="L551" t="str">
        <f>VLOOKUP(A551,Winners!$A$4:$G$239,7,FALSE)</f>
        <v>Joseph I. Lieberman</v>
      </c>
      <c r="M551" t="str">
        <f t="shared" si="17"/>
        <v/>
      </c>
    </row>
    <row r="552" spans="1:13" x14ac:dyDescent="0.25">
      <c r="A552" t="str">
        <f t="shared" si="16"/>
        <v>Connecticut|2012</v>
      </c>
      <c r="B552">
        <v>2012</v>
      </c>
      <c r="C552" t="s">
        <v>42</v>
      </c>
      <c r="D552" t="s">
        <v>43</v>
      </c>
      <c r="E552" t="b">
        <v>0</v>
      </c>
      <c r="F552" t="s">
        <v>1949</v>
      </c>
      <c r="G552" t="s">
        <v>24</v>
      </c>
      <c r="H552" t="b">
        <v>0</v>
      </c>
      <c r="I552">
        <v>604569</v>
      </c>
      <c r="J552">
        <v>1511764</v>
      </c>
      <c r="L552" t="str">
        <f>VLOOKUP(A552,Winners!$A$4:$G$239,7,FALSE)</f>
        <v>Joseph I. Lieberman</v>
      </c>
      <c r="M552" t="str">
        <f t="shared" si="17"/>
        <v/>
      </c>
    </row>
    <row r="553" spans="1:13" x14ac:dyDescent="0.25">
      <c r="A553" t="str">
        <f t="shared" si="16"/>
        <v>Connecticut|2012</v>
      </c>
      <c r="B553">
        <v>2012</v>
      </c>
      <c r="C553" t="s">
        <v>42</v>
      </c>
      <c r="D553" t="s">
        <v>43</v>
      </c>
      <c r="E553" t="b">
        <v>0</v>
      </c>
      <c r="F553" t="s">
        <v>1949</v>
      </c>
      <c r="G553" t="s">
        <v>27</v>
      </c>
      <c r="H553" t="b">
        <v>0</v>
      </c>
      <c r="I553">
        <v>46520</v>
      </c>
      <c r="J553">
        <v>1511764</v>
      </c>
      <c r="L553" t="str">
        <f>VLOOKUP(A553,Winners!$A$4:$G$239,7,FALSE)</f>
        <v>Joseph I. Lieberman</v>
      </c>
      <c r="M553" t="str">
        <f t="shared" si="17"/>
        <v/>
      </c>
    </row>
    <row r="554" spans="1:13" x14ac:dyDescent="0.25">
      <c r="A554" t="str">
        <f t="shared" si="16"/>
        <v>Connecticut|2012</v>
      </c>
      <c r="B554">
        <v>2012</v>
      </c>
      <c r="C554" t="s">
        <v>42</v>
      </c>
      <c r="D554" t="s">
        <v>43</v>
      </c>
      <c r="E554" t="b">
        <v>0</v>
      </c>
      <c r="F554" t="s">
        <v>2071</v>
      </c>
      <c r="G554" t="s">
        <v>1491</v>
      </c>
      <c r="H554" t="b">
        <v>0</v>
      </c>
      <c r="I554">
        <v>35778</v>
      </c>
      <c r="J554">
        <v>1511764</v>
      </c>
      <c r="L554" t="str">
        <f>VLOOKUP(A554,Winners!$A$4:$G$239,7,FALSE)</f>
        <v>Joseph I. Lieberman</v>
      </c>
      <c r="M554" t="str">
        <f t="shared" si="17"/>
        <v/>
      </c>
    </row>
    <row r="555" spans="1:13" x14ac:dyDescent="0.25">
      <c r="A555" t="str">
        <f t="shared" si="16"/>
        <v>Connecticut|2012</v>
      </c>
      <c r="B555">
        <v>2012</v>
      </c>
      <c r="C555" t="s">
        <v>42</v>
      </c>
      <c r="D555" t="s">
        <v>43</v>
      </c>
      <c r="E555" t="b">
        <v>0</v>
      </c>
      <c r="F555" t="s">
        <v>2070</v>
      </c>
      <c r="G555" t="s">
        <v>31</v>
      </c>
      <c r="H555" t="b">
        <v>0</v>
      </c>
      <c r="I555">
        <v>25045</v>
      </c>
      <c r="J555">
        <v>1511764</v>
      </c>
      <c r="L555" t="str">
        <f>VLOOKUP(A555,Winners!$A$4:$G$239,7,FALSE)</f>
        <v>Joseph I. Lieberman</v>
      </c>
      <c r="M555" t="str">
        <f t="shared" si="17"/>
        <v/>
      </c>
    </row>
    <row r="556" spans="1:13" x14ac:dyDescent="0.25">
      <c r="A556" t="str">
        <f t="shared" si="16"/>
        <v>Connecticut|2012</v>
      </c>
      <c r="B556">
        <v>2012</v>
      </c>
      <c r="C556" t="s">
        <v>42</v>
      </c>
      <c r="D556" t="s">
        <v>43</v>
      </c>
      <c r="E556" t="b">
        <v>0</v>
      </c>
      <c r="F556" t="s">
        <v>193</v>
      </c>
      <c r="G556" t="s">
        <v>193</v>
      </c>
      <c r="H556" t="b">
        <v>1</v>
      </c>
      <c r="I556">
        <v>6414</v>
      </c>
      <c r="J556">
        <v>1511764</v>
      </c>
      <c r="L556" t="str">
        <f>VLOOKUP(A556,Winners!$A$4:$G$239,7,FALSE)</f>
        <v>Joseph I. Lieberman</v>
      </c>
      <c r="M556" t="str">
        <f t="shared" si="17"/>
        <v/>
      </c>
    </row>
    <row r="557" spans="1:13" x14ac:dyDescent="0.25">
      <c r="A557" t="str">
        <f t="shared" si="16"/>
        <v>Connecticut|2012</v>
      </c>
      <c r="B557">
        <v>2012</v>
      </c>
      <c r="C557" t="s">
        <v>42</v>
      </c>
      <c r="D557" t="s">
        <v>43</v>
      </c>
      <c r="E557" t="b">
        <v>0</v>
      </c>
      <c r="F557" t="s">
        <v>193</v>
      </c>
      <c r="G557" t="s">
        <v>193</v>
      </c>
      <c r="H557" t="b">
        <v>1</v>
      </c>
      <c r="I557">
        <v>388</v>
      </c>
      <c r="J557">
        <v>1511764</v>
      </c>
      <c r="L557" t="str">
        <f>VLOOKUP(A557,Winners!$A$4:$G$239,7,FALSE)</f>
        <v>Joseph I. Lieberman</v>
      </c>
      <c r="M557" t="str">
        <f t="shared" si="17"/>
        <v/>
      </c>
    </row>
    <row r="558" spans="1:13" x14ac:dyDescent="0.25">
      <c r="A558" t="str">
        <f t="shared" si="16"/>
        <v>Connecticut|2012</v>
      </c>
      <c r="B558">
        <v>2012</v>
      </c>
      <c r="C558" t="s">
        <v>42</v>
      </c>
      <c r="D558" t="s">
        <v>43</v>
      </c>
      <c r="E558" t="b">
        <v>0</v>
      </c>
      <c r="F558" t="s">
        <v>193</v>
      </c>
      <c r="G558" t="s">
        <v>193</v>
      </c>
      <c r="H558" t="b">
        <v>1</v>
      </c>
      <c r="I558">
        <v>40</v>
      </c>
      <c r="J558">
        <v>1511764</v>
      </c>
      <c r="L558" t="str">
        <f>VLOOKUP(A558,Winners!$A$4:$G$239,7,FALSE)</f>
        <v>Joseph I. Lieberman</v>
      </c>
      <c r="M558" t="str">
        <f t="shared" si="17"/>
        <v/>
      </c>
    </row>
    <row r="559" spans="1:13" x14ac:dyDescent="0.25">
      <c r="A559" t="str">
        <f t="shared" si="16"/>
        <v>Connecticut|2012</v>
      </c>
      <c r="B559">
        <v>2012</v>
      </c>
      <c r="C559" t="s">
        <v>42</v>
      </c>
      <c r="D559" t="s">
        <v>43</v>
      </c>
      <c r="E559" t="b">
        <v>0</v>
      </c>
      <c r="F559" t="s">
        <v>193</v>
      </c>
      <c r="G559" t="s">
        <v>193</v>
      </c>
      <c r="H559" t="b">
        <v>1</v>
      </c>
      <c r="I559">
        <v>19</v>
      </c>
      <c r="J559">
        <v>1511764</v>
      </c>
      <c r="L559" t="str">
        <f>VLOOKUP(A559,Winners!$A$4:$G$239,7,FALSE)</f>
        <v>Joseph I. Lieberman</v>
      </c>
      <c r="M559" t="str">
        <f t="shared" si="17"/>
        <v/>
      </c>
    </row>
    <row r="560" spans="1:13" x14ac:dyDescent="0.25">
      <c r="A560" t="str">
        <f t="shared" si="16"/>
        <v>Connecticut|2012</v>
      </c>
      <c r="B560">
        <v>2012</v>
      </c>
      <c r="C560" t="s">
        <v>42</v>
      </c>
      <c r="D560" t="s">
        <v>43</v>
      </c>
      <c r="E560" t="b">
        <v>0</v>
      </c>
      <c r="F560" t="s">
        <v>193</v>
      </c>
      <c r="G560" t="s">
        <v>193</v>
      </c>
      <c r="H560" t="b">
        <v>1</v>
      </c>
      <c r="I560">
        <v>8</v>
      </c>
      <c r="J560">
        <v>1511764</v>
      </c>
      <c r="L560" t="str">
        <f>VLOOKUP(A560,Winners!$A$4:$G$239,7,FALSE)</f>
        <v>Joseph I. Lieberman</v>
      </c>
      <c r="M560" t="str">
        <f t="shared" si="17"/>
        <v/>
      </c>
    </row>
    <row r="561" spans="1:13" x14ac:dyDescent="0.25">
      <c r="A561" t="str">
        <f t="shared" si="16"/>
        <v>Delaware|2012</v>
      </c>
      <c r="B561">
        <v>2012</v>
      </c>
      <c r="C561" t="s">
        <v>48</v>
      </c>
      <c r="D561" t="s">
        <v>49</v>
      </c>
      <c r="E561" t="b">
        <v>0</v>
      </c>
      <c r="F561" t="s">
        <v>1408</v>
      </c>
      <c r="G561" t="s">
        <v>29</v>
      </c>
      <c r="H561" t="b">
        <v>0</v>
      </c>
      <c r="I561">
        <v>265415</v>
      </c>
      <c r="J561">
        <v>399606</v>
      </c>
      <c r="K561" t="s">
        <v>2520</v>
      </c>
      <c r="L561" t="str">
        <f>VLOOKUP(A561,Winners!$A$4:$G$239,7,FALSE)</f>
        <v>Thomas R. Carper</v>
      </c>
      <c r="M561" t="str">
        <f t="shared" si="17"/>
        <v>Incumbent</v>
      </c>
    </row>
    <row r="562" spans="1:13" x14ac:dyDescent="0.25">
      <c r="A562" t="str">
        <f t="shared" si="16"/>
        <v>Delaware|2012</v>
      </c>
      <c r="B562">
        <v>2012</v>
      </c>
      <c r="C562" t="s">
        <v>48</v>
      </c>
      <c r="D562" t="s">
        <v>49</v>
      </c>
      <c r="E562" t="b">
        <v>0</v>
      </c>
      <c r="F562" t="s">
        <v>2074</v>
      </c>
      <c r="G562" t="s">
        <v>24</v>
      </c>
      <c r="H562" t="b">
        <v>0</v>
      </c>
      <c r="I562">
        <v>115700</v>
      </c>
      <c r="J562">
        <v>399606</v>
      </c>
      <c r="L562" t="str">
        <f>VLOOKUP(A562,Winners!$A$4:$G$239,7,FALSE)</f>
        <v>Thomas R. Carper</v>
      </c>
      <c r="M562" t="str">
        <f t="shared" si="17"/>
        <v/>
      </c>
    </row>
    <row r="563" spans="1:13" x14ac:dyDescent="0.25">
      <c r="A563" t="str">
        <f t="shared" si="16"/>
        <v>Delaware|2012</v>
      </c>
      <c r="B563">
        <v>2012</v>
      </c>
      <c r="C563" t="s">
        <v>48</v>
      </c>
      <c r="D563" t="s">
        <v>49</v>
      </c>
      <c r="E563" t="b">
        <v>0</v>
      </c>
      <c r="F563" t="s">
        <v>2073</v>
      </c>
      <c r="G563" t="s">
        <v>27</v>
      </c>
      <c r="H563" t="b">
        <v>0</v>
      </c>
      <c r="I563">
        <v>15300</v>
      </c>
      <c r="J563">
        <v>399606</v>
      </c>
      <c r="L563" t="str">
        <f>VLOOKUP(A563,Winners!$A$4:$G$239,7,FALSE)</f>
        <v>Thomas R. Carper</v>
      </c>
      <c r="M563" t="str">
        <f t="shared" si="17"/>
        <v/>
      </c>
    </row>
    <row r="564" spans="1:13" x14ac:dyDescent="0.25">
      <c r="A564" t="str">
        <f t="shared" si="16"/>
        <v>Delaware|2012</v>
      </c>
      <c r="B564">
        <v>2012</v>
      </c>
      <c r="C564" t="s">
        <v>48</v>
      </c>
      <c r="D564" t="s">
        <v>49</v>
      </c>
      <c r="E564" t="b">
        <v>0</v>
      </c>
      <c r="F564" t="s">
        <v>2072</v>
      </c>
      <c r="G564" t="s">
        <v>932</v>
      </c>
      <c r="H564" t="b">
        <v>0</v>
      </c>
      <c r="I564">
        <v>3191</v>
      </c>
      <c r="J564">
        <v>399606</v>
      </c>
      <c r="L564" t="str">
        <f>VLOOKUP(A564,Winners!$A$4:$G$239,7,FALSE)</f>
        <v>Thomas R. Carper</v>
      </c>
      <c r="M564" t="str">
        <f t="shared" si="17"/>
        <v/>
      </c>
    </row>
    <row r="565" spans="1:13" x14ac:dyDescent="0.25">
      <c r="A565" t="str">
        <f t="shared" si="16"/>
        <v>Florida|2012</v>
      </c>
      <c r="B565">
        <v>2012</v>
      </c>
      <c r="C565" t="s">
        <v>58</v>
      </c>
      <c r="D565" t="s">
        <v>59</v>
      </c>
      <c r="E565" t="b">
        <v>0</v>
      </c>
      <c r="F565" t="s">
        <v>1413</v>
      </c>
      <c r="G565" t="s">
        <v>29</v>
      </c>
      <c r="H565" t="b">
        <v>0</v>
      </c>
      <c r="I565">
        <v>4523451</v>
      </c>
      <c r="J565">
        <v>8189946</v>
      </c>
      <c r="K565" t="s">
        <v>2520</v>
      </c>
      <c r="L565" t="str">
        <f>VLOOKUP(A565,Winners!$A$4:$G$239,7,FALSE)</f>
        <v>Bill Nelson</v>
      </c>
      <c r="M565" t="str">
        <f t="shared" si="17"/>
        <v>Incumbent</v>
      </c>
    </row>
    <row r="566" spans="1:13" x14ac:dyDescent="0.25">
      <c r="A566" t="str">
        <f t="shared" si="16"/>
        <v>Florida|2012</v>
      </c>
      <c r="B566">
        <v>2012</v>
      </c>
      <c r="C566" t="s">
        <v>58</v>
      </c>
      <c r="D566" t="s">
        <v>59</v>
      </c>
      <c r="E566" t="b">
        <v>0</v>
      </c>
      <c r="F566" t="s">
        <v>796</v>
      </c>
      <c r="G566" t="s">
        <v>24</v>
      </c>
      <c r="H566" t="b">
        <v>0</v>
      </c>
      <c r="I566">
        <v>3458267</v>
      </c>
      <c r="J566">
        <v>8189946</v>
      </c>
      <c r="L566" t="str">
        <f>VLOOKUP(A566,Winners!$A$4:$G$239,7,FALSE)</f>
        <v>Bill Nelson</v>
      </c>
      <c r="M566" t="str">
        <f t="shared" si="17"/>
        <v/>
      </c>
    </row>
    <row r="567" spans="1:13" x14ac:dyDescent="0.25">
      <c r="A567" t="str">
        <f t="shared" si="16"/>
        <v>Florida|2012</v>
      </c>
      <c r="B567">
        <v>2012</v>
      </c>
      <c r="C567" t="s">
        <v>58</v>
      </c>
      <c r="D567" t="s">
        <v>59</v>
      </c>
      <c r="E567" t="b">
        <v>0</v>
      </c>
      <c r="F567" t="s">
        <v>2076</v>
      </c>
      <c r="G567" t="s">
        <v>57</v>
      </c>
      <c r="H567" t="b">
        <v>0</v>
      </c>
      <c r="I567">
        <v>126079</v>
      </c>
      <c r="J567">
        <v>8189946</v>
      </c>
      <c r="L567" t="str">
        <f>VLOOKUP(A567,Winners!$A$4:$G$239,7,FALSE)</f>
        <v>Bill Nelson</v>
      </c>
      <c r="M567" t="str">
        <f t="shared" si="17"/>
        <v/>
      </c>
    </row>
    <row r="568" spans="1:13" x14ac:dyDescent="0.25">
      <c r="A568" t="str">
        <f t="shared" si="16"/>
        <v>Florida|2012</v>
      </c>
      <c r="B568">
        <v>2012</v>
      </c>
      <c r="C568" t="s">
        <v>58</v>
      </c>
      <c r="D568" t="s">
        <v>59</v>
      </c>
      <c r="E568" t="b">
        <v>0</v>
      </c>
      <c r="F568" t="s">
        <v>2077</v>
      </c>
      <c r="G568" t="s">
        <v>57</v>
      </c>
      <c r="H568" t="b">
        <v>0</v>
      </c>
      <c r="I568">
        <v>82089</v>
      </c>
      <c r="J568">
        <v>8189946</v>
      </c>
      <c r="L568" t="str">
        <f>VLOOKUP(A568,Winners!$A$4:$G$239,7,FALSE)</f>
        <v>Bill Nelson</v>
      </c>
      <c r="M568" t="str">
        <f t="shared" si="17"/>
        <v/>
      </c>
    </row>
    <row r="569" spans="1:13" x14ac:dyDescent="0.25">
      <c r="A569" t="str">
        <f t="shared" si="16"/>
        <v>Florida|2012</v>
      </c>
      <c r="B569">
        <v>2012</v>
      </c>
      <c r="C569" t="s">
        <v>58</v>
      </c>
      <c r="D569" t="s">
        <v>59</v>
      </c>
      <c r="E569" t="b">
        <v>0</v>
      </c>
      <c r="F569" t="s">
        <v>2075</v>
      </c>
      <c r="H569" t="b">
        <v>1</v>
      </c>
      <c r="I569">
        <v>19</v>
      </c>
      <c r="J569">
        <v>8189946</v>
      </c>
      <c r="L569" t="str">
        <f>VLOOKUP(A569,Winners!$A$4:$G$239,7,FALSE)</f>
        <v>Bill Nelson</v>
      </c>
      <c r="M569" t="str">
        <f t="shared" si="17"/>
        <v/>
      </c>
    </row>
    <row r="570" spans="1:13" x14ac:dyDescent="0.25">
      <c r="A570" t="str">
        <f t="shared" si="16"/>
        <v>Florida|2012</v>
      </c>
      <c r="B570">
        <v>2012</v>
      </c>
      <c r="C570" t="s">
        <v>58</v>
      </c>
      <c r="D570" t="s">
        <v>59</v>
      </c>
      <c r="E570" t="b">
        <v>0</v>
      </c>
      <c r="F570" t="s">
        <v>193</v>
      </c>
      <c r="G570" t="s">
        <v>193</v>
      </c>
      <c r="H570" t="b">
        <v>1</v>
      </c>
      <c r="I570">
        <v>18</v>
      </c>
      <c r="J570">
        <v>8189946</v>
      </c>
      <c r="L570" t="str">
        <f>VLOOKUP(A570,Winners!$A$4:$G$239,7,FALSE)</f>
        <v>Bill Nelson</v>
      </c>
      <c r="M570" t="str">
        <f t="shared" si="17"/>
        <v/>
      </c>
    </row>
    <row r="571" spans="1:13" x14ac:dyDescent="0.25">
      <c r="A571" t="str">
        <f t="shared" si="16"/>
        <v>Florida|2012</v>
      </c>
      <c r="B571">
        <v>2012</v>
      </c>
      <c r="C571" t="s">
        <v>58</v>
      </c>
      <c r="D571" t="s">
        <v>59</v>
      </c>
      <c r="E571" t="b">
        <v>0</v>
      </c>
      <c r="F571" t="s">
        <v>193</v>
      </c>
      <c r="G571" t="s">
        <v>193</v>
      </c>
      <c r="H571" t="b">
        <v>1</v>
      </c>
      <c r="I571">
        <v>12</v>
      </c>
      <c r="J571">
        <v>8189946</v>
      </c>
      <c r="L571" t="str">
        <f>VLOOKUP(A571,Winners!$A$4:$G$239,7,FALSE)</f>
        <v>Bill Nelson</v>
      </c>
      <c r="M571" t="str">
        <f t="shared" si="17"/>
        <v/>
      </c>
    </row>
    <row r="572" spans="1:13" x14ac:dyDescent="0.25">
      <c r="A572" t="str">
        <f t="shared" si="16"/>
        <v>Florida|2012</v>
      </c>
      <c r="B572">
        <v>2012</v>
      </c>
      <c r="C572" t="s">
        <v>58</v>
      </c>
      <c r="D572" t="s">
        <v>59</v>
      </c>
      <c r="E572" t="b">
        <v>0</v>
      </c>
      <c r="F572" t="s">
        <v>193</v>
      </c>
      <c r="G572" t="s">
        <v>193</v>
      </c>
      <c r="H572" t="b">
        <v>1</v>
      </c>
      <c r="I572">
        <v>9</v>
      </c>
      <c r="J572">
        <v>8189946</v>
      </c>
      <c r="L572" t="str">
        <f>VLOOKUP(A572,Winners!$A$4:$G$239,7,FALSE)</f>
        <v>Bill Nelson</v>
      </c>
      <c r="M572" t="str">
        <f t="shared" si="17"/>
        <v/>
      </c>
    </row>
    <row r="573" spans="1:13" x14ac:dyDescent="0.25">
      <c r="A573" t="str">
        <f t="shared" si="16"/>
        <v>Florida|2012</v>
      </c>
      <c r="B573">
        <v>2012</v>
      </c>
      <c r="C573" t="s">
        <v>58</v>
      </c>
      <c r="D573" t="s">
        <v>59</v>
      </c>
      <c r="E573" t="b">
        <v>0</v>
      </c>
      <c r="F573" t="s">
        <v>193</v>
      </c>
      <c r="G573" t="s">
        <v>193</v>
      </c>
      <c r="H573" t="b">
        <v>1</v>
      </c>
      <c r="I573">
        <v>2</v>
      </c>
      <c r="J573">
        <v>8189946</v>
      </c>
      <c r="L573" t="str">
        <f>VLOOKUP(A573,Winners!$A$4:$G$239,7,FALSE)</f>
        <v>Bill Nelson</v>
      </c>
      <c r="M573" t="str">
        <f t="shared" si="17"/>
        <v/>
      </c>
    </row>
    <row r="574" spans="1:13" x14ac:dyDescent="0.25">
      <c r="A574" t="str">
        <f t="shared" si="16"/>
        <v>Hawaii|2012</v>
      </c>
      <c r="B574">
        <v>2012</v>
      </c>
      <c r="C574" t="s">
        <v>62</v>
      </c>
      <c r="D574" t="s">
        <v>63</v>
      </c>
      <c r="E574" t="b">
        <v>0</v>
      </c>
      <c r="F574" t="s">
        <v>2079</v>
      </c>
      <c r="G574" t="s">
        <v>29</v>
      </c>
      <c r="H574" t="b">
        <v>0</v>
      </c>
      <c r="I574">
        <v>269489</v>
      </c>
      <c r="J574">
        <v>437159</v>
      </c>
      <c r="K574" t="s">
        <v>2520</v>
      </c>
      <c r="L574" t="str">
        <f>VLOOKUP(A574,Winners!$A$4:$G$239,7,FALSE)</f>
        <v>Daniel K. Akaka</v>
      </c>
      <c r="M574" t="str">
        <f t="shared" si="17"/>
        <v/>
      </c>
    </row>
    <row r="575" spans="1:13" x14ac:dyDescent="0.25">
      <c r="A575" t="str">
        <f t="shared" si="16"/>
        <v>Hawaii|2012</v>
      </c>
      <c r="B575">
        <v>2012</v>
      </c>
      <c r="C575" t="s">
        <v>62</v>
      </c>
      <c r="D575" t="s">
        <v>63</v>
      </c>
      <c r="E575" t="b">
        <v>0</v>
      </c>
      <c r="F575" t="s">
        <v>2078</v>
      </c>
      <c r="G575" t="s">
        <v>24</v>
      </c>
      <c r="H575" t="b">
        <v>0</v>
      </c>
      <c r="I575">
        <v>160994</v>
      </c>
      <c r="J575">
        <v>437159</v>
      </c>
      <c r="L575" t="str">
        <f>VLOOKUP(A575,Winners!$A$4:$G$239,7,FALSE)</f>
        <v>Daniel K. Akaka</v>
      </c>
      <c r="M575" t="str">
        <f t="shared" si="17"/>
        <v/>
      </c>
    </row>
    <row r="576" spans="1:13" x14ac:dyDescent="0.25">
      <c r="A576" t="str">
        <f t="shared" si="16"/>
        <v>Hawaii|2012</v>
      </c>
      <c r="B576">
        <v>2012</v>
      </c>
      <c r="C576" t="s">
        <v>62</v>
      </c>
      <c r="D576" t="s">
        <v>63</v>
      </c>
      <c r="E576" t="b">
        <v>0</v>
      </c>
      <c r="F576" t="s">
        <v>1467</v>
      </c>
      <c r="H576" t="b">
        <v>0</v>
      </c>
      <c r="I576">
        <v>6599</v>
      </c>
      <c r="J576">
        <v>437159</v>
      </c>
      <c r="L576" t="str">
        <f>VLOOKUP(A576,Winners!$A$4:$G$239,7,FALSE)</f>
        <v>Daniel K. Akaka</v>
      </c>
      <c r="M576" t="str">
        <f t="shared" si="17"/>
        <v/>
      </c>
    </row>
    <row r="577" spans="1:13" x14ac:dyDescent="0.25">
      <c r="A577" t="str">
        <f t="shared" si="16"/>
        <v>Hawaii|2012</v>
      </c>
      <c r="B577">
        <v>2012</v>
      </c>
      <c r="C577" t="s">
        <v>62</v>
      </c>
      <c r="D577" t="s">
        <v>63</v>
      </c>
      <c r="E577" t="b">
        <v>0</v>
      </c>
      <c r="F577" t="s">
        <v>1471</v>
      </c>
      <c r="H577" t="b">
        <v>0</v>
      </c>
      <c r="I577">
        <v>77</v>
      </c>
      <c r="J577">
        <v>437159</v>
      </c>
      <c r="L577" t="str">
        <f>VLOOKUP(A577,Winners!$A$4:$G$239,7,FALSE)</f>
        <v>Daniel K. Akaka</v>
      </c>
      <c r="M577" t="str">
        <f t="shared" si="17"/>
        <v/>
      </c>
    </row>
    <row r="578" spans="1:13" x14ac:dyDescent="0.25">
      <c r="A578" t="str">
        <f t="shared" si="16"/>
        <v>Indiana|2012</v>
      </c>
      <c r="B578">
        <v>2012</v>
      </c>
      <c r="C578" t="s">
        <v>69</v>
      </c>
      <c r="D578" t="s">
        <v>70</v>
      </c>
      <c r="E578" t="b">
        <v>0</v>
      </c>
      <c r="F578" t="s">
        <v>2081</v>
      </c>
      <c r="G578" t="s">
        <v>29</v>
      </c>
      <c r="H578" t="b">
        <v>0</v>
      </c>
      <c r="I578">
        <v>1281181</v>
      </c>
      <c r="J578">
        <v>2560102</v>
      </c>
      <c r="K578" t="s">
        <v>2520</v>
      </c>
      <c r="L578" t="str">
        <f>VLOOKUP(A578,Winners!$A$4:$G$239,7,FALSE)</f>
        <v>Richard G. Lugar</v>
      </c>
      <c r="M578" t="str">
        <f t="shared" si="17"/>
        <v/>
      </c>
    </row>
    <row r="579" spans="1:13" x14ac:dyDescent="0.25">
      <c r="A579" t="str">
        <f t="shared" ref="A579:A642" si="18">CONCATENATE(C579,"|",B579)</f>
        <v>Indiana|2012</v>
      </c>
      <c r="B579">
        <v>2012</v>
      </c>
      <c r="C579" t="s">
        <v>69</v>
      </c>
      <c r="D579" t="s">
        <v>70</v>
      </c>
      <c r="E579" t="b">
        <v>0</v>
      </c>
      <c r="F579" t="s">
        <v>2080</v>
      </c>
      <c r="G579" t="s">
        <v>24</v>
      </c>
      <c r="H579" t="b">
        <v>0</v>
      </c>
      <c r="I579">
        <v>1133621</v>
      </c>
      <c r="J579">
        <v>2560102</v>
      </c>
      <c r="L579" t="str">
        <f>VLOOKUP(A579,Winners!$A$4:$G$239,7,FALSE)</f>
        <v>Richard G. Lugar</v>
      </c>
      <c r="M579" t="str">
        <f t="shared" ref="M579:M642" si="19">IF(F579=L579,"Incumbent","")</f>
        <v/>
      </c>
    </row>
    <row r="580" spans="1:13" x14ac:dyDescent="0.25">
      <c r="A580" t="str">
        <f t="shared" si="18"/>
        <v>Indiana|2012</v>
      </c>
      <c r="B580">
        <v>2012</v>
      </c>
      <c r="C580" t="s">
        <v>69</v>
      </c>
      <c r="D580" t="s">
        <v>70</v>
      </c>
      <c r="E580" t="b">
        <v>0</v>
      </c>
      <c r="F580" t="s">
        <v>2082</v>
      </c>
      <c r="G580" t="s">
        <v>31</v>
      </c>
      <c r="H580" t="b">
        <v>0</v>
      </c>
      <c r="I580">
        <v>145282</v>
      </c>
      <c r="J580">
        <v>2560102</v>
      </c>
      <c r="L580" t="str">
        <f>VLOOKUP(A580,Winners!$A$4:$G$239,7,FALSE)</f>
        <v>Richard G. Lugar</v>
      </c>
      <c r="M580" t="str">
        <f t="shared" si="19"/>
        <v/>
      </c>
    </row>
    <row r="581" spans="1:13" x14ac:dyDescent="0.25">
      <c r="A581" t="str">
        <f t="shared" si="18"/>
        <v>Indiana|2012</v>
      </c>
      <c r="B581">
        <v>2012</v>
      </c>
      <c r="C581" t="s">
        <v>69</v>
      </c>
      <c r="D581" t="s">
        <v>70</v>
      </c>
      <c r="E581" t="b">
        <v>0</v>
      </c>
      <c r="F581" t="s">
        <v>193</v>
      </c>
      <c r="G581" t="s">
        <v>193</v>
      </c>
      <c r="H581" t="b">
        <v>1</v>
      </c>
      <c r="I581">
        <v>15</v>
      </c>
      <c r="J581">
        <v>2560102</v>
      </c>
      <c r="L581" t="str">
        <f>VLOOKUP(A581,Winners!$A$4:$G$239,7,FALSE)</f>
        <v>Richard G. Lugar</v>
      </c>
      <c r="M581" t="str">
        <f t="shared" si="19"/>
        <v/>
      </c>
    </row>
    <row r="582" spans="1:13" x14ac:dyDescent="0.25">
      <c r="A582" t="str">
        <f t="shared" si="18"/>
        <v>Indiana|2012</v>
      </c>
      <c r="B582">
        <v>2012</v>
      </c>
      <c r="C582" t="s">
        <v>69</v>
      </c>
      <c r="D582" t="s">
        <v>70</v>
      </c>
      <c r="E582" t="b">
        <v>0</v>
      </c>
      <c r="F582" t="s">
        <v>193</v>
      </c>
      <c r="G582" t="s">
        <v>193</v>
      </c>
      <c r="H582" t="b">
        <v>1</v>
      </c>
      <c r="I582">
        <v>3</v>
      </c>
      <c r="J582">
        <v>2560102</v>
      </c>
      <c r="L582" t="str">
        <f>VLOOKUP(A582,Winners!$A$4:$G$239,7,FALSE)</f>
        <v>Richard G. Lugar</v>
      </c>
      <c r="M582" t="str">
        <f t="shared" si="19"/>
        <v/>
      </c>
    </row>
    <row r="583" spans="1:13" x14ac:dyDescent="0.25">
      <c r="A583" t="str">
        <f t="shared" si="18"/>
        <v>Maine|2012</v>
      </c>
      <c r="B583">
        <v>2012</v>
      </c>
      <c r="C583" t="s">
        <v>76</v>
      </c>
      <c r="D583" t="s">
        <v>77</v>
      </c>
      <c r="E583" t="b">
        <v>0</v>
      </c>
      <c r="F583" t="s">
        <v>2085</v>
      </c>
      <c r="G583" t="s">
        <v>2086</v>
      </c>
      <c r="H583" t="b">
        <v>0</v>
      </c>
      <c r="I583">
        <v>370580</v>
      </c>
      <c r="J583">
        <v>724720</v>
      </c>
      <c r="K583" t="s">
        <v>2520</v>
      </c>
      <c r="L583" t="str">
        <f>VLOOKUP(A583,Winners!$A$4:$G$239,7,FALSE)</f>
        <v>Olympia J. Snowe</v>
      </c>
      <c r="M583" t="str">
        <f t="shared" si="19"/>
        <v/>
      </c>
    </row>
    <row r="584" spans="1:13" x14ac:dyDescent="0.25">
      <c r="A584" t="str">
        <f t="shared" si="18"/>
        <v>Maine|2012</v>
      </c>
      <c r="B584">
        <v>2012</v>
      </c>
      <c r="C584" t="s">
        <v>76</v>
      </c>
      <c r="D584" t="s">
        <v>77</v>
      </c>
      <c r="E584" t="b">
        <v>0</v>
      </c>
      <c r="F584" t="s">
        <v>2088</v>
      </c>
      <c r="G584" t="s">
        <v>24</v>
      </c>
      <c r="H584" t="b">
        <v>0</v>
      </c>
      <c r="I584">
        <v>215399</v>
      </c>
      <c r="J584">
        <v>724720</v>
      </c>
      <c r="L584" t="str">
        <f>VLOOKUP(A584,Winners!$A$4:$G$239,7,FALSE)</f>
        <v>Olympia J. Snowe</v>
      </c>
      <c r="M584" t="str">
        <f t="shared" si="19"/>
        <v/>
      </c>
    </row>
    <row r="585" spans="1:13" x14ac:dyDescent="0.25">
      <c r="A585" t="str">
        <f t="shared" si="18"/>
        <v>Maine|2012</v>
      </c>
      <c r="B585">
        <v>2012</v>
      </c>
      <c r="C585" t="s">
        <v>76</v>
      </c>
      <c r="D585" t="s">
        <v>77</v>
      </c>
      <c r="E585" t="b">
        <v>0</v>
      </c>
      <c r="F585" t="s">
        <v>2087</v>
      </c>
      <c r="G585" t="s">
        <v>29</v>
      </c>
      <c r="H585" t="b">
        <v>0</v>
      </c>
      <c r="I585">
        <v>92900</v>
      </c>
      <c r="J585">
        <v>724720</v>
      </c>
      <c r="L585" t="str">
        <f>VLOOKUP(A585,Winners!$A$4:$G$239,7,FALSE)</f>
        <v>Olympia J. Snowe</v>
      </c>
      <c r="M585" t="str">
        <f t="shared" si="19"/>
        <v/>
      </c>
    </row>
    <row r="586" spans="1:13" x14ac:dyDescent="0.25">
      <c r="A586" t="str">
        <f t="shared" si="18"/>
        <v>Maine|2012</v>
      </c>
      <c r="B586">
        <v>2012</v>
      </c>
      <c r="C586" t="s">
        <v>76</v>
      </c>
      <c r="D586" t="s">
        <v>77</v>
      </c>
      <c r="E586" t="b">
        <v>0</v>
      </c>
      <c r="F586" t="s">
        <v>1467</v>
      </c>
      <c r="H586" t="b">
        <v>0</v>
      </c>
      <c r="I586">
        <v>24121</v>
      </c>
      <c r="J586">
        <v>724720</v>
      </c>
      <c r="L586" t="str">
        <f>VLOOKUP(A586,Winners!$A$4:$G$239,7,FALSE)</f>
        <v>Olympia J. Snowe</v>
      </c>
      <c r="M586" t="str">
        <f t="shared" si="19"/>
        <v/>
      </c>
    </row>
    <row r="587" spans="1:13" x14ac:dyDescent="0.25">
      <c r="A587" t="str">
        <f t="shared" si="18"/>
        <v>Maine|2012</v>
      </c>
      <c r="B587">
        <v>2012</v>
      </c>
      <c r="C587" t="s">
        <v>76</v>
      </c>
      <c r="D587" t="s">
        <v>77</v>
      </c>
      <c r="E587" t="b">
        <v>0</v>
      </c>
      <c r="F587" t="s">
        <v>2084</v>
      </c>
      <c r="H587" t="b">
        <v>0</v>
      </c>
      <c r="I587">
        <v>10289</v>
      </c>
      <c r="J587">
        <v>724720</v>
      </c>
      <c r="L587" t="str">
        <f>VLOOKUP(A587,Winners!$A$4:$G$239,7,FALSE)</f>
        <v>Olympia J. Snowe</v>
      </c>
      <c r="M587" t="str">
        <f t="shared" si="19"/>
        <v/>
      </c>
    </row>
    <row r="588" spans="1:13" x14ac:dyDescent="0.25">
      <c r="A588" t="str">
        <f t="shared" si="18"/>
        <v>Maine|2012</v>
      </c>
      <c r="B588">
        <v>2012</v>
      </c>
      <c r="C588" t="s">
        <v>76</v>
      </c>
      <c r="D588" t="s">
        <v>77</v>
      </c>
      <c r="E588" t="b">
        <v>0</v>
      </c>
      <c r="F588" t="s">
        <v>2083</v>
      </c>
      <c r="H588" t="b">
        <v>0</v>
      </c>
      <c r="I588">
        <v>5807</v>
      </c>
      <c r="J588">
        <v>724720</v>
      </c>
      <c r="L588" t="str">
        <f>VLOOKUP(A588,Winners!$A$4:$G$239,7,FALSE)</f>
        <v>Olympia J. Snowe</v>
      </c>
      <c r="M588" t="str">
        <f t="shared" si="19"/>
        <v/>
      </c>
    </row>
    <row r="589" spans="1:13" x14ac:dyDescent="0.25">
      <c r="A589" t="str">
        <f t="shared" si="18"/>
        <v>Maine|2012</v>
      </c>
      <c r="B589">
        <v>2012</v>
      </c>
      <c r="C589" t="s">
        <v>76</v>
      </c>
      <c r="D589" t="s">
        <v>77</v>
      </c>
      <c r="E589" t="b">
        <v>0</v>
      </c>
      <c r="F589" t="s">
        <v>2089</v>
      </c>
      <c r="G589" t="s">
        <v>2090</v>
      </c>
      <c r="H589" t="b">
        <v>0</v>
      </c>
      <c r="I589">
        <v>5624</v>
      </c>
      <c r="J589">
        <v>724720</v>
      </c>
      <c r="L589" t="str">
        <f>VLOOKUP(A589,Winners!$A$4:$G$239,7,FALSE)</f>
        <v>Olympia J. Snowe</v>
      </c>
      <c r="M589" t="str">
        <f t="shared" si="19"/>
        <v/>
      </c>
    </row>
    <row r="590" spans="1:13" x14ac:dyDescent="0.25">
      <c r="A590" t="str">
        <f t="shared" si="18"/>
        <v>Maryland|2012</v>
      </c>
      <c r="B590">
        <v>2012</v>
      </c>
      <c r="C590" t="s">
        <v>80</v>
      </c>
      <c r="D590" t="s">
        <v>81</v>
      </c>
      <c r="E590" t="b">
        <v>0</v>
      </c>
      <c r="F590" t="s">
        <v>1757</v>
      </c>
      <c r="G590" t="s">
        <v>29</v>
      </c>
      <c r="H590" t="b">
        <v>0</v>
      </c>
      <c r="I590">
        <v>1474028</v>
      </c>
      <c r="J590">
        <v>2633234</v>
      </c>
      <c r="K590" t="s">
        <v>2520</v>
      </c>
      <c r="L590" t="str">
        <f>VLOOKUP(A590,Winners!$A$4:$G$239,7,FALSE)</f>
        <v>Benjamin L. Cardin</v>
      </c>
      <c r="M590" t="str">
        <f t="shared" si="19"/>
        <v>Incumbent</v>
      </c>
    </row>
    <row r="591" spans="1:13" x14ac:dyDescent="0.25">
      <c r="A591" t="str">
        <f t="shared" si="18"/>
        <v>Maryland|2012</v>
      </c>
      <c r="B591">
        <v>2012</v>
      </c>
      <c r="C591" t="s">
        <v>80</v>
      </c>
      <c r="D591" t="s">
        <v>81</v>
      </c>
      <c r="E591" t="b">
        <v>0</v>
      </c>
      <c r="F591" t="s">
        <v>2091</v>
      </c>
      <c r="G591" t="s">
        <v>24</v>
      </c>
      <c r="H591" t="b">
        <v>0</v>
      </c>
      <c r="I591">
        <v>693291</v>
      </c>
      <c r="J591">
        <v>2633234</v>
      </c>
      <c r="L591" t="str">
        <f>VLOOKUP(A591,Winners!$A$4:$G$239,7,FALSE)</f>
        <v>Benjamin L. Cardin</v>
      </c>
      <c r="M591" t="str">
        <f t="shared" si="19"/>
        <v/>
      </c>
    </row>
    <row r="592" spans="1:13" x14ac:dyDescent="0.25">
      <c r="A592" t="str">
        <f t="shared" si="18"/>
        <v>Maryland|2012</v>
      </c>
      <c r="B592">
        <v>2012</v>
      </c>
      <c r="C592" t="s">
        <v>80</v>
      </c>
      <c r="D592" t="s">
        <v>81</v>
      </c>
      <c r="E592" t="b">
        <v>0</v>
      </c>
      <c r="F592" t="s">
        <v>2092</v>
      </c>
      <c r="G592" t="s">
        <v>57</v>
      </c>
      <c r="H592" t="b">
        <v>0</v>
      </c>
      <c r="I592">
        <v>430934</v>
      </c>
      <c r="J592">
        <v>2633234</v>
      </c>
      <c r="L592" t="str">
        <f>VLOOKUP(A592,Winners!$A$4:$G$239,7,FALSE)</f>
        <v>Benjamin L. Cardin</v>
      </c>
      <c r="M592" t="str">
        <f t="shared" si="19"/>
        <v/>
      </c>
    </row>
    <row r="593" spans="1:13" x14ac:dyDescent="0.25">
      <c r="A593" t="str">
        <f t="shared" si="18"/>
        <v>Maryland|2012</v>
      </c>
      <c r="B593">
        <v>2012</v>
      </c>
      <c r="C593" t="s">
        <v>80</v>
      </c>
      <c r="D593" t="s">
        <v>81</v>
      </c>
      <c r="E593" t="b">
        <v>0</v>
      </c>
      <c r="F593" t="s">
        <v>2093</v>
      </c>
      <c r="G593" t="s">
        <v>31</v>
      </c>
      <c r="H593" t="b">
        <v>0</v>
      </c>
      <c r="I593">
        <v>32252</v>
      </c>
      <c r="J593">
        <v>2633234</v>
      </c>
      <c r="L593" t="str">
        <f>VLOOKUP(A593,Winners!$A$4:$G$239,7,FALSE)</f>
        <v>Benjamin L. Cardin</v>
      </c>
      <c r="M593" t="str">
        <f t="shared" si="19"/>
        <v/>
      </c>
    </row>
    <row r="594" spans="1:13" x14ac:dyDescent="0.25">
      <c r="A594" t="str">
        <f t="shared" si="18"/>
        <v>Maryland|2012</v>
      </c>
      <c r="B594">
        <v>2012</v>
      </c>
      <c r="C594" t="s">
        <v>80</v>
      </c>
      <c r="D594" t="s">
        <v>81</v>
      </c>
      <c r="E594" t="b">
        <v>0</v>
      </c>
      <c r="F594" t="s">
        <v>193</v>
      </c>
      <c r="G594" t="s">
        <v>193</v>
      </c>
      <c r="H594" t="b">
        <v>1</v>
      </c>
      <c r="I594">
        <v>2346</v>
      </c>
      <c r="J594">
        <v>2633234</v>
      </c>
      <c r="L594" t="str">
        <f>VLOOKUP(A594,Winners!$A$4:$G$239,7,FALSE)</f>
        <v>Benjamin L. Cardin</v>
      </c>
      <c r="M594" t="str">
        <f t="shared" si="19"/>
        <v/>
      </c>
    </row>
    <row r="595" spans="1:13" x14ac:dyDescent="0.25">
      <c r="A595" t="str">
        <f t="shared" si="18"/>
        <v>Maryland|2012</v>
      </c>
      <c r="B595">
        <v>2012</v>
      </c>
      <c r="C595" t="s">
        <v>80</v>
      </c>
      <c r="D595" t="s">
        <v>81</v>
      </c>
      <c r="E595" t="b">
        <v>0</v>
      </c>
      <c r="F595" t="s">
        <v>193</v>
      </c>
      <c r="G595" t="s">
        <v>193</v>
      </c>
      <c r="H595" t="b">
        <v>1</v>
      </c>
      <c r="I595">
        <v>163</v>
      </c>
      <c r="J595">
        <v>2633234</v>
      </c>
      <c r="L595" t="str">
        <f>VLOOKUP(A595,Winners!$A$4:$G$239,7,FALSE)</f>
        <v>Benjamin L. Cardin</v>
      </c>
      <c r="M595" t="str">
        <f t="shared" si="19"/>
        <v/>
      </c>
    </row>
    <row r="596" spans="1:13" x14ac:dyDescent="0.25">
      <c r="A596" t="str">
        <f t="shared" si="18"/>
        <v>Maryland|2012</v>
      </c>
      <c r="B596">
        <v>2012</v>
      </c>
      <c r="C596" t="s">
        <v>80</v>
      </c>
      <c r="D596" t="s">
        <v>81</v>
      </c>
      <c r="E596" t="b">
        <v>0</v>
      </c>
      <c r="F596" t="s">
        <v>193</v>
      </c>
      <c r="G596" t="s">
        <v>193</v>
      </c>
      <c r="H596" t="b">
        <v>1</v>
      </c>
      <c r="I596">
        <v>151</v>
      </c>
      <c r="J596">
        <v>2633234</v>
      </c>
      <c r="L596" t="str">
        <f>VLOOKUP(A596,Winners!$A$4:$G$239,7,FALSE)</f>
        <v>Benjamin L. Cardin</v>
      </c>
      <c r="M596" t="str">
        <f t="shared" si="19"/>
        <v/>
      </c>
    </row>
    <row r="597" spans="1:13" x14ac:dyDescent="0.25">
      <c r="A597" t="str">
        <f t="shared" si="18"/>
        <v>Maryland|2012</v>
      </c>
      <c r="B597">
        <v>2012</v>
      </c>
      <c r="C597" t="s">
        <v>80</v>
      </c>
      <c r="D597" t="s">
        <v>81</v>
      </c>
      <c r="E597" t="b">
        <v>0</v>
      </c>
      <c r="F597" t="s">
        <v>193</v>
      </c>
      <c r="G597" t="s">
        <v>193</v>
      </c>
      <c r="H597" t="b">
        <v>1</v>
      </c>
      <c r="I597">
        <v>48</v>
      </c>
      <c r="J597">
        <v>2633234</v>
      </c>
      <c r="L597" t="str">
        <f>VLOOKUP(A597,Winners!$A$4:$G$239,7,FALSE)</f>
        <v>Benjamin L. Cardin</v>
      </c>
      <c r="M597" t="str">
        <f t="shared" si="19"/>
        <v/>
      </c>
    </row>
    <row r="598" spans="1:13" x14ac:dyDescent="0.25">
      <c r="A598" t="str">
        <f t="shared" si="18"/>
        <v>Maryland|2012</v>
      </c>
      <c r="B598">
        <v>2012</v>
      </c>
      <c r="C598" t="s">
        <v>80</v>
      </c>
      <c r="D598" t="s">
        <v>81</v>
      </c>
      <c r="E598" t="b">
        <v>0</v>
      </c>
      <c r="F598" t="s">
        <v>193</v>
      </c>
      <c r="G598" t="s">
        <v>193</v>
      </c>
      <c r="H598" t="b">
        <v>1</v>
      </c>
      <c r="I598">
        <v>21</v>
      </c>
      <c r="J598">
        <v>2633234</v>
      </c>
      <c r="L598" t="str">
        <f>VLOOKUP(A598,Winners!$A$4:$G$239,7,FALSE)</f>
        <v>Benjamin L. Cardin</v>
      </c>
      <c r="M598" t="str">
        <f t="shared" si="19"/>
        <v/>
      </c>
    </row>
    <row r="599" spans="1:13" x14ac:dyDescent="0.25">
      <c r="A599" t="str">
        <f t="shared" si="18"/>
        <v>Massachusetts|2012</v>
      </c>
      <c r="B599">
        <v>2012</v>
      </c>
      <c r="C599" t="s">
        <v>85</v>
      </c>
      <c r="D599" t="s">
        <v>86</v>
      </c>
      <c r="E599" t="b">
        <v>0</v>
      </c>
      <c r="F599" t="s">
        <v>2095</v>
      </c>
      <c r="G599" t="s">
        <v>29</v>
      </c>
      <c r="H599" t="b">
        <v>0</v>
      </c>
      <c r="I599">
        <v>1696346</v>
      </c>
      <c r="J599">
        <v>3184196</v>
      </c>
      <c r="K599" t="s">
        <v>2520</v>
      </c>
      <c r="L599" t="str">
        <f>VLOOKUP(A599,Winners!$A$4:$G$239,7,FALSE)</f>
        <v>Edward M. Kennedy</v>
      </c>
      <c r="M599" t="str">
        <f t="shared" si="19"/>
        <v/>
      </c>
    </row>
    <row r="600" spans="1:13" x14ac:dyDescent="0.25">
      <c r="A600" t="str">
        <f t="shared" si="18"/>
        <v>Massachusetts|2012</v>
      </c>
      <c r="B600">
        <v>2012</v>
      </c>
      <c r="C600" t="s">
        <v>85</v>
      </c>
      <c r="D600" t="s">
        <v>86</v>
      </c>
      <c r="E600" t="b">
        <v>0</v>
      </c>
      <c r="F600" t="s">
        <v>2094</v>
      </c>
      <c r="G600" t="s">
        <v>24</v>
      </c>
      <c r="H600" t="b">
        <v>0</v>
      </c>
      <c r="I600">
        <v>1458048</v>
      </c>
      <c r="J600">
        <v>3184196</v>
      </c>
      <c r="L600" t="str">
        <f>VLOOKUP(A600,Winners!$A$4:$G$239,7,FALSE)</f>
        <v>Edward M. Kennedy</v>
      </c>
      <c r="M600" t="str">
        <f t="shared" si="19"/>
        <v/>
      </c>
    </row>
    <row r="601" spans="1:13" x14ac:dyDescent="0.25">
      <c r="A601" t="str">
        <f t="shared" si="18"/>
        <v>Massachusetts|2012</v>
      </c>
      <c r="B601">
        <v>2012</v>
      </c>
      <c r="C601" t="s">
        <v>85</v>
      </c>
      <c r="D601" t="s">
        <v>86</v>
      </c>
      <c r="E601" t="b">
        <v>0</v>
      </c>
      <c r="F601" t="s">
        <v>990</v>
      </c>
      <c r="H601" t="b">
        <v>0</v>
      </c>
      <c r="I601">
        <v>27643</v>
      </c>
      <c r="J601">
        <v>3184196</v>
      </c>
      <c r="L601" t="str">
        <f>VLOOKUP(A601,Winners!$A$4:$G$239,7,FALSE)</f>
        <v>Edward M. Kennedy</v>
      </c>
      <c r="M601" t="str">
        <f t="shared" si="19"/>
        <v/>
      </c>
    </row>
    <row r="602" spans="1:13" x14ac:dyDescent="0.25">
      <c r="A602" t="str">
        <f t="shared" si="18"/>
        <v>Massachusetts|2012</v>
      </c>
      <c r="B602">
        <v>2012</v>
      </c>
      <c r="C602" t="s">
        <v>85</v>
      </c>
      <c r="D602" t="s">
        <v>86</v>
      </c>
      <c r="E602" t="b">
        <v>0</v>
      </c>
      <c r="F602" t="s">
        <v>134</v>
      </c>
      <c r="H602" t="b">
        <v>0</v>
      </c>
      <c r="I602">
        <v>2159</v>
      </c>
      <c r="J602">
        <v>3184196</v>
      </c>
      <c r="L602" t="str">
        <f>VLOOKUP(A602,Winners!$A$4:$G$239,7,FALSE)</f>
        <v>Edward M. Kennedy</v>
      </c>
      <c r="M602" t="str">
        <f t="shared" si="19"/>
        <v/>
      </c>
    </row>
    <row r="603" spans="1:13" x14ac:dyDescent="0.25">
      <c r="A603" t="str">
        <f t="shared" si="18"/>
        <v>Michigan|2012</v>
      </c>
      <c r="B603">
        <v>2012</v>
      </c>
      <c r="C603" t="s">
        <v>92</v>
      </c>
      <c r="D603" t="s">
        <v>93</v>
      </c>
      <c r="E603" t="b">
        <v>0</v>
      </c>
      <c r="F603" t="s">
        <v>1446</v>
      </c>
      <c r="G603" t="s">
        <v>29</v>
      </c>
      <c r="H603" t="b">
        <v>0</v>
      </c>
      <c r="I603">
        <v>2735826</v>
      </c>
      <c r="J603">
        <v>4652918</v>
      </c>
      <c r="K603" t="s">
        <v>2520</v>
      </c>
      <c r="L603" t="str">
        <f>VLOOKUP(A603,Winners!$A$4:$G$239,7,FALSE)</f>
        <v>Debbie Stabenow</v>
      </c>
      <c r="M603" t="str">
        <f t="shared" si="19"/>
        <v>Incumbent</v>
      </c>
    </row>
    <row r="604" spans="1:13" x14ac:dyDescent="0.25">
      <c r="A604" t="str">
        <f t="shared" si="18"/>
        <v>Michigan|2012</v>
      </c>
      <c r="B604">
        <v>2012</v>
      </c>
      <c r="C604" t="s">
        <v>92</v>
      </c>
      <c r="D604" t="s">
        <v>93</v>
      </c>
      <c r="E604" t="b">
        <v>0</v>
      </c>
      <c r="F604" t="s">
        <v>2099</v>
      </c>
      <c r="G604" t="s">
        <v>24</v>
      </c>
      <c r="H604" t="b">
        <v>0</v>
      </c>
      <c r="I604">
        <v>1767386</v>
      </c>
      <c r="J604">
        <v>4652918</v>
      </c>
      <c r="L604" t="str">
        <f>VLOOKUP(A604,Winners!$A$4:$G$239,7,FALSE)</f>
        <v>Debbie Stabenow</v>
      </c>
      <c r="M604" t="str">
        <f t="shared" si="19"/>
        <v/>
      </c>
    </row>
    <row r="605" spans="1:13" x14ac:dyDescent="0.25">
      <c r="A605" t="str">
        <f t="shared" si="18"/>
        <v>Michigan|2012</v>
      </c>
      <c r="B605">
        <v>2012</v>
      </c>
      <c r="C605" t="s">
        <v>92</v>
      </c>
      <c r="D605" t="s">
        <v>93</v>
      </c>
      <c r="E605" t="b">
        <v>0</v>
      </c>
      <c r="F605" t="s">
        <v>1876</v>
      </c>
      <c r="G605" t="s">
        <v>31</v>
      </c>
      <c r="H605" t="b">
        <v>0</v>
      </c>
      <c r="I605">
        <v>84480</v>
      </c>
      <c r="J605">
        <v>4652918</v>
      </c>
      <c r="L605" t="str">
        <f>VLOOKUP(A605,Winners!$A$4:$G$239,7,FALSE)</f>
        <v>Debbie Stabenow</v>
      </c>
      <c r="M605" t="str">
        <f t="shared" si="19"/>
        <v/>
      </c>
    </row>
    <row r="606" spans="1:13" x14ac:dyDescent="0.25">
      <c r="A606" t="str">
        <f t="shared" si="18"/>
        <v>Michigan|2012</v>
      </c>
      <c r="B606">
        <v>2012</v>
      </c>
      <c r="C606" t="s">
        <v>92</v>
      </c>
      <c r="D606" t="s">
        <v>93</v>
      </c>
      <c r="E606" t="b">
        <v>0</v>
      </c>
      <c r="F606" t="s">
        <v>2096</v>
      </c>
      <c r="G606" t="s">
        <v>932</v>
      </c>
      <c r="H606" t="b">
        <v>0</v>
      </c>
      <c r="I606">
        <v>27890</v>
      </c>
      <c r="J606">
        <v>4652918</v>
      </c>
      <c r="L606" t="str">
        <f>VLOOKUP(A606,Winners!$A$4:$G$239,7,FALSE)</f>
        <v>Debbie Stabenow</v>
      </c>
      <c r="M606" t="str">
        <f t="shared" si="19"/>
        <v/>
      </c>
    </row>
    <row r="607" spans="1:13" x14ac:dyDescent="0.25">
      <c r="A607" t="str">
        <f t="shared" si="18"/>
        <v>Michigan|2012</v>
      </c>
      <c r="B607">
        <v>2012</v>
      </c>
      <c r="C607" t="s">
        <v>92</v>
      </c>
      <c r="D607" t="s">
        <v>93</v>
      </c>
      <c r="E607" t="b">
        <v>0</v>
      </c>
      <c r="F607" t="s">
        <v>2097</v>
      </c>
      <c r="G607" t="s">
        <v>1193</v>
      </c>
      <c r="H607" t="b">
        <v>0</v>
      </c>
      <c r="I607">
        <v>26038</v>
      </c>
      <c r="J607">
        <v>4652918</v>
      </c>
      <c r="L607" t="str">
        <f>VLOOKUP(A607,Winners!$A$4:$G$239,7,FALSE)</f>
        <v>Debbie Stabenow</v>
      </c>
      <c r="M607" t="str">
        <f t="shared" si="19"/>
        <v/>
      </c>
    </row>
    <row r="608" spans="1:13" x14ac:dyDescent="0.25">
      <c r="A608" t="str">
        <f t="shared" si="18"/>
        <v>Michigan|2012</v>
      </c>
      <c r="B608">
        <v>2012</v>
      </c>
      <c r="C608" t="s">
        <v>92</v>
      </c>
      <c r="D608" t="s">
        <v>93</v>
      </c>
      <c r="E608" t="b">
        <v>0</v>
      </c>
      <c r="F608" t="s">
        <v>2098</v>
      </c>
      <c r="G608" t="s">
        <v>972</v>
      </c>
      <c r="H608" t="b">
        <v>0</v>
      </c>
      <c r="I608">
        <v>11229</v>
      </c>
      <c r="J608">
        <v>4652918</v>
      </c>
      <c r="L608" t="str">
        <f>VLOOKUP(A608,Winners!$A$4:$G$239,7,FALSE)</f>
        <v>Debbie Stabenow</v>
      </c>
      <c r="M608" t="str">
        <f t="shared" si="19"/>
        <v/>
      </c>
    </row>
    <row r="609" spans="1:13" x14ac:dyDescent="0.25">
      <c r="A609" t="str">
        <f t="shared" si="18"/>
        <v>Michigan|2012</v>
      </c>
      <c r="B609">
        <v>2012</v>
      </c>
      <c r="C609" t="s">
        <v>92</v>
      </c>
      <c r="D609" t="s">
        <v>93</v>
      </c>
      <c r="E609" t="b">
        <v>0</v>
      </c>
      <c r="F609" t="s">
        <v>193</v>
      </c>
      <c r="G609" t="s">
        <v>193</v>
      </c>
      <c r="H609" t="b">
        <v>1</v>
      </c>
      <c r="I609">
        <v>48</v>
      </c>
      <c r="J609">
        <v>4652918</v>
      </c>
      <c r="L609" t="str">
        <f>VLOOKUP(A609,Winners!$A$4:$G$239,7,FALSE)</f>
        <v>Debbie Stabenow</v>
      </c>
      <c r="M609" t="str">
        <f t="shared" si="19"/>
        <v/>
      </c>
    </row>
    <row r="610" spans="1:13" x14ac:dyDescent="0.25">
      <c r="A610" t="str">
        <f t="shared" si="18"/>
        <v>Michigan|2012</v>
      </c>
      <c r="B610">
        <v>2012</v>
      </c>
      <c r="C610" t="s">
        <v>92</v>
      </c>
      <c r="D610" t="s">
        <v>93</v>
      </c>
      <c r="E610" t="b">
        <v>0</v>
      </c>
      <c r="F610" t="s">
        <v>193</v>
      </c>
      <c r="G610" t="s">
        <v>193</v>
      </c>
      <c r="H610" t="b">
        <v>1</v>
      </c>
      <c r="I610">
        <v>10</v>
      </c>
      <c r="J610">
        <v>4652918</v>
      </c>
      <c r="L610" t="str">
        <f>VLOOKUP(A610,Winners!$A$4:$G$239,7,FALSE)</f>
        <v>Debbie Stabenow</v>
      </c>
      <c r="M610" t="str">
        <f t="shared" si="19"/>
        <v/>
      </c>
    </row>
    <row r="611" spans="1:13" x14ac:dyDescent="0.25">
      <c r="A611" t="str">
        <f t="shared" si="18"/>
        <v>Michigan|2012</v>
      </c>
      <c r="B611">
        <v>2012</v>
      </c>
      <c r="C611" t="s">
        <v>92</v>
      </c>
      <c r="D611" t="s">
        <v>93</v>
      </c>
      <c r="E611" t="b">
        <v>0</v>
      </c>
      <c r="F611" t="s">
        <v>193</v>
      </c>
      <c r="G611" t="s">
        <v>193</v>
      </c>
      <c r="H611" t="b">
        <v>1</v>
      </c>
      <c r="I611">
        <v>7</v>
      </c>
      <c r="J611">
        <v>4652918</v>
      </c>
      <c r="L611" t="str">
        <f>VLOOKUP(A611,Winners!$A$4:$G$239,7,FALSE)</f>
        <v>Debbie Stabenow</v>
      </c>
      <c r="M611" t="str">
        <f t="shared" si="19"/>
        <v/>
      </c>
    </row>
    <row r="612" spans="1:13" x14ac:dyDescent="0.25">
      <c r="A612" t="str">
        <f t="shared" si="18"/>
        <v>Michigan|2012</v>
      </c>
      <c r="B612">
        <v>2012</v>
      </c>
      <c r="C612" t="s">
        <v>92</v>
      </c>
      <c r="D612" t="s">
        <v>93</v>
      </c>
      <c r="E612" t="b">
        <v>0</v>
      </c>
      <c r="F612" t="s">
        <v>193</v>
      </c>
      <c r="G612" t="s">
        <v>193</v>
      </c>
      <c r="H612" t="b">
        <v>1</v>
      </c>
      <c r="I612">
        <v>4</v>
      </c>
      <c r="J612">
        <v>4652918</v>
      </c>
      <c r="L612" t="str">
        <f>VLOOKUP(A612,Winners!$A$4:$G$239,7,FALSE)</f>
        <v>Debbie Stabenow</v>
      </c>
      <c r="M612" t="str">
        <f t="shared" si="19"/>
        <v/>
      </c>
    </row>
    <row r="613" spans="1:13" x14ac:dyDescent="0.25">
      <c r="A613" t="str">
        <f t="shared" si="18"/>
        <v>Minnesota|2012</v>
      </c>
      <c r="B613">
        <v>2012</v>
      </c>
      <c r="C613" t="s">
        <v>103</v>
      </c>
      <c r="D613" t="s">
        <v>104</v>
      </c>
      <c r="E613" t="b">
        <v>0</v>
      </c>
      <c r="F613" t="s">
        <v>1766</v>
      </c>
      <c r="G613" t="s">
        <v>29</v>
      </c>
      <c r="H613" t="b">
        <v>0</v>
      </c>
      <c r="I613">
        <v>1854595</v>
      </c>
      <c r="J613">
        <v>2843207</v>
      </c>
      <c r="K613" t="s">
        <v>2520</v>
      </c>
      <c r="L613" t="str">
        <f>VLOOKUP(A613,Winners!$A$4:$G$239,7,FALSE)</f>
        <v>Amy Klobuchar</v>
      </c>
      <c r="M613" t="str">
        <f t="shared" si="19"/>
        <v>Incumbent</v>
      </c>
    </row>
    <row r="614" spans="1:13" x14ac:dyDescent="0.25">
      <c r="A614" t="str">
        <f t="shared" si="18"/>
        <v>Minnesota|2012</v>
      </c>
      <c r="B614">
        <v>2012</v>
      </c>
      <c r="C614" t="s">
        <v>103</v>
      </c>
      <c r="D614" t="s">
        <v>104</v>
      </c>
      <c r="E614" t="b">
        <v>0</v>
      </c>
      <c r="F614" t="s">
        <v>2103</v>
      </c>
      <c r="G614" t="s">
        <v>24</v>
      </c>
      <c r="H614" t="b">
        <v>0</v>
      </c>
      <c r="I614">
        <v>867974</v>
      </c>
      <c r="J614">
        <v>2843207</v>
      </c>
      <c r="L614" t="str">
        <f>VLOOKUP(A614,Winners!$A$4:$G$239,7,FALSE)</f>
        <v>Amy Klobuchar</v>
      </c>
      <c r="M614" t="str">
        <f t="shared" si="19"/>
        <v/>
      </c>
    </row>
    <row r="615" spans="1:13" x14ac:dyDescent="0.25">
      <c r="A615" t="str">
        <f t="shared" si="18"/>
        <v>Minnesota|2012</v>
      </c>
      <c r="B615">
        <v>2012</v>
      </c>
      <c r="C615" t="s">
        <v>103</v>
      </c>
      <c r="D615" t="s">
        <v>104</v>
      </c>
      <c r="E615" t="b">
        <v>0</v>
      </c>
      <c r="F615" t="s">
        <v>2104</v>
      </c>
      <c r="G615" t="s">
        <v>1088</v>
      </c>
      <c r="H615" t="b">
        <v>0</v>
      </c>
      <c r="I615">
        <v>73539</v>
      </c>
      <c r="J615">
        <v>2843207</v>
      </c>
      <c r="L615" t="str">
        <f>VLOOKUP(A615,Winners!$A$4:$G$239,7,FALSE)</f>
        <v>Amy Klobuchar</v>
      </c>
      <c r="M615" t="str">
        <f t="shared" si="19"/>
        <v/>
      </c>
    </row>
    <row r="616" spans="1:13" x14ac:dyDescent="0.25">
      <c r="A616" t="str">
        <f t="shared" si="18"/>
        <v>Minnesota|2012</v>
      </c>
      <c r="B616">
        <v>2012</v>
      </c>
      <c r="C616" t="s">
        <v>103</v>
      </c>
      <c r="D616" t="s">
        <v>104</v>
      </c>
      <c r="E616" t="b">
        <v>0</v>
      </c>
      <c r="F616" t="s">
        <v>1226</v>
      </c>
      <c r="G616" t="s">
        <v>2100</v>
      </c>
      <c r="H616" t="b">
        <v>0</v>
      </c>
      <c r="I616">
        <v>30531</v>
      </c>
      <c r="J616">
        <v>2843207</v>
      </c>
      <c r="L616" t="str">
        <f>VLOOKUP(A616,Winners!$A$4:$G$239,7,FALSE)</f>
        <v>Amy Klobuchar</v>
      </c>
      <c r="M616" t="str">
        <f t="shared" si="19"/>
        <v/>
      </c>
    </row>
    <row r="617" spans="1:13" x14ac:dyDescent="0.25">
      <c r="A617" t="str">
        <f t="shared" si="18"/>
        <v>Minnesota|2012</v>
      </c>
      <c r="B617">
        <v>2012</v>
      </c>
      <c r="C617" t="s">
        <v>103</v>
      </c>
      <c r="D617" t="s">
        <v>104</v>
      </c>
      <c r="E617" t="b">
        <v>0</v>
      </c>
      <c r="F617" t="s">
        <v>2101</v>
      </c>
      <c r="G617" t="s">
        <v>2102</v>
      </c>
      <c r="H617" t="b">
        <v>0</v>
      </c>
      <c r="I617">
        <v>13986</v>
      </c>
      <c r="J617">
        <v>2843207</v>
      </c>
      <c r="L617" t="str">
        <f>VLOOKUP(A617,Winners!$A$4:$G$239,7,FALSE)</f>
        <v>Amy Klobuchar</v>
      </c>
      <c r="M617" t="str">
        <f t="shared" si="19"/>
        <v/>
      </c>
    </row>
    <row r="618" spans="1:13" x14ac:dyDescent="0.25">
      <c r="A618" t="str">
        <f t="shared" si="18"/>
        <v>Minnesota|2012</v>
      </c>
      <c r="B618">
        <v>2012</v>
      </c>
      <c r="C618" t="s">
        <v>103</v>
      </c>
      <c r="D618" t="s">
        <v>104</v>
      </c>
      <c r="E618" t="b">
        <v>0</v>
      </c>
      <c r="F618" t="s">
        <v>193</v>
      </c>
      <c r="G618" t="s">
        <v>193</v>
      </c>
      <c r="H618" t="b">
        <v>1</v>
      </c>
      <c r="I618">
        <v>2582</v>
      </c>
      <c r="J618">
        <v>2843207</v>
      </c>
      <c r="L618" t="str">
        <f>VLOOKUP(A618,Winners!$A$4:$G$239,7,FALSE)</f>
        <v>Amy Klobuchar</v>
      </c>
      <c r="M618" t="str">
        <f t="shared" si="19"/>
        <v/>
      </c>
    </row>
    <row r="619" spans="1:13" x14ac:dyDescent="0.25">
      <c r="A619" t="str">
        <f t="shared" si="18"/>
        <v>Mississippi|2012</v>
      </c>
      <c r="B619">
        <v>2012</v>
      </c>
      <c r="C619" t="s">
        <v>112</v>
      </c>
      <c r="D619" t="s">
        <v>113</v>
      </c>
      <c r="E619" t="b">
        <v>0</v>
      </c>
      <c r="F619" t="s">
        <v>1882</v>
      </c>
      <c r="G619" t="s">
        <v>24</v>
      </c>
      <c r="H619" t="b">
        <v>0</v>
      </c>
      <c r="I619">
        <v>709626</v>
      </c>
      <c r="J619">
        <v>1241568</v>
      </c>
      <c r="K619" t="s">
        <v>2520</v>
      </c>
      <c r="L619" t="str">
        <f>VLOOKUP(A619,Winners!$A$4:$G$239,7,FALSE)</f>
        <v>Trent Lott</v>
      </c>
      <c r="M619" t="str">
        <f t="shared" si="19"/>
        <v/>
      </c>
    </row>
    <row r="620" spans="1:13" x14ac:dyDescent="0.25">
      <c r="A620" t="str">
        <f t="shared" si="18"/>
        <v>Mississippi|2012</v>
      </c>
      <c r="B620">
        <v>2012</v>
      </c>
      <c r="C620" t="s">
        <v>112</v>
      </c>
      <c r="D620" t="s">
        <v>113</v>
      </c>
      <c r="E620" t="b">
        <v>0</v>
      </c>
      <c r="F620" t="s">
        <v>2105</v>
      </c>
      <c r="G620" t="s">
        <v>29</v>
      </c>
      <c r="H620" t="b">
        <v>0</v>
      </c>
      <c r="I620">
        <v>503467</v>
      </c>
      <c r="J620">
        <v>1241568</v>
      </c>
      <c r="L620" t="str">
        <f>VLOOKUP(A620,Winners!$A$4:$G$239,7,FALSE)</f>
        <v>Trent Lott</v>
      </c>
      <c r="M620" t="str">
        <f t="shared" si="19"/>
        <v/>
      </c>
    </row>
    <row r="621" spans="1:13" x14ac:dyDescent="0.25">
      <c r="A621" t="str">
        <f t="shared" si="18"/>
        <v>Mississippi|2012</v>
      </c>
      <c r="B621">
        <v>2012</v>
      </c>
      <c r="C621" t="s">
        <v>112</v>
      </c>
      <c r="D621" t="s">
        <v>113</v>
      </c>
      <c r="E621" t="b">
        <v>0</v>
      </c>
      <c r="F621" t="s">
        <v>2106</v>
      </c>
      <c r="G621" t="s">
        <v>182</v>
      </c>
      <c r="H621" t="b">
        <v>0</v>
      </c>
      <c r="I621">
        <v>15281</v>
      </c>
      <c r="J621">
        <v>1241568</v>
      </c>
      <c r="L621" t="str">
        <f>VLOOKUP(A621,Winners!$A$4:$G$239,7,FALSE)</f>
        <v>Trent Lott</v>
      </c>
      <c r="M621" t="str">
        <f t="shared" si="19"/>
        <v/>
      </c>
    </row>
    <row r="622" spans="1:13" x14ac:dyDescent="0.25">
      <c r="A622" t="str">
        <f t="shared" si="18"/>
        <v>Mississippi|2012</v>
      </c>
      <c r="B622">
        <v>2012</v>
      </c>
      <c r="C622" t="s">
        <v>112</v>
      </c>
      <c r="D622" t="s">
        <v>113</v>
      </c>
      <c r="E622" t="b">
        <v>0</v>
      </c>
      <c r="F622" t="s">
        <v>1455</v>
      </c>
      <c r="G622" t="s">
        <v>1192</v>
      </c>
      <c r="H622" t="b">
        <v>0</v>
      </c>
      <c r="I622">
        <v>13194</v>
      </c>
      <c r="J622">
        <v>1241568</v>
      </c>
      <c r="L622" t="str">
        <f>VLOOKUP(A622,Winners!$A$4:$G$239,7,FALSE)</f>
        <v>Trent Lott</v>
      </c>
      <c r="M622" t="str">
        <f t="shared" si="19"/>
        <v/>
      </c>
    </row>
    <row r="623" spans="1:13" x14ac:dyDescent="0.25">
      <c r="A623" t="str">
        <f t="shared" si="18"/>
        <v>Missouri|2012</v>
      </c>
      <c r="B623">
        <v>2012</v>
      </c>
      <c r="C623" t="s">
        <v>115</v>
      </c>
      <c r="D623" t="s">
        <v>116</v>
      </c>
      <c r="E623" t="b">
        <v>0</v>
      </c>
      <c r="F623" t="s">
        <v>1774</v>
      </c>
      <c r="G623" t="s">
        <v>29</v>
      </c>
      <c r="H623" t="b">
        <v>0</v>
      </c>
      <c r="I623">
        <v>1494125</v>
      </c>
      <c r="J623">
        <v>2725793</v>
      </c>
      <c r="K623" t="s">
        <v>2520</v>
      </c>
      <c r="L623" t="str">
        <f>VLOOKUP(A623,Winners!$A$4:$G$239,7,FALSE)</f>
        <v>Claire McCaskill</v>
      </c>
      <c r="M623" t="str">
        <f t="shared" si="19"/>
        <v>Incumbent</v>
      </c>
    </row>
    <row r="624" spans="1:13" x14ac:dyDescent="0.25">
      <c r="A624" t="str">
        <f t="shared" si="18"/>
        <v>Missouri|2012</v>
      </c>
      <c r="B624">
        <v>2012</v>
      </c>
      <c r="C624" t="s">
        <v>115</v>
      </c>
      <c r="D624" t="s">
        <v>116</v>
      </c>
      <c r="E624" t="b">
        <v>0</v>
      </c>
      <c r="F624" t="s">
        <v>2107</v>
      </c>
      <c r="G624" t="s">
        <v>24</v>
      </c>
      <c r="H624" t="b">
        <v>0</v>
      </c>
      <c r="I624">
        <v>1066159</v>
      </c>
      <c r="J624">
        <v>2725793</v>
      </c>
      <c r="L624" t="str">
        <f>VLOOKUP(A624,Winners!$A$4:$G$239,7,FALSE)</f>
        <v>Claire McCaskill</v>
      </c>
      <c r="M624" t="str">
        <f t="shared" si="19"/>
        <v/>
      </c>
    </row>
    <row r="625" spans="1:13" x14ac:dyDescent="0.25">
      <c r="A625" t="str">
        <f t="shared" si="18"/>
        <v>Missouri|2012</v>
      </c>
      <c r="B625">
        <v>2012</v>
      </c>
      <c r="C625" t="s">
        <v>115</v>
      </c>
      <c r="D625" t="s">
        <v>116</v>
      </c>
      <c r="E625" t="b">
        <v>0</v>
      </c>
      <c r="F625" t="s">
        <v>2000</v>
      </c>
      <c r="G625" t="s">
        <v>31</v>
      </c>
      <c r="H625" t="b">
        <v>0</v>
      </c>
      <c r="I625">
        <v>165468</v>
      </c>
      <c r="J625">
        <v>2725793</v>
      </c>
      <c r="L625" t="str">
        <f>VLOOKUP(A625,Winners!$A$4:$G$239,7,FALSE)</f>
        <v>Claire McCaskill</v>
      </c>
      <c r="M625" t="str">
        <f t="shared" si="19"/>
        <v/>
      </c>
    </row>
    <row r="626" spans="1:13" x14ac:dyDescent="0.25">
      <c r="A626" t="str">
        <f t="shared" si="18"/>
        <v>Missouri|2012</v>
      </c>
      <c r="B626">
        <v>2012</v>
      </c>
      <c r="C626" t="s">
        <v>115</v>
      </c>
      <c r="D626" t="s">
        <v>116</v>
      </c>
      <c r="E626" t="b">
        <v>0</v>
      </c>
      <c r="F626" t="s">
        <v>193</v>
      </c>
      <c r="G626" t="s">
        <v>193</v>
      </c>
      <c r="H626" t="b">
        <v>1</v>
      </c>
      <c r="I626">
        <v>15</v>
      </c>
      <c r="J626">
        <v>2725793</v>
      </c>
      <c r="L626" t="str">
        <f>VLOOKUP(A626,Winners!$A$4:$G$239,7,FALSE)</f>
        <v>Claire McCaskill</v>
      </c>
      <c r="M626" t="str">
        <f t="shared" si="19"/>
        <v/>
      </c>
    </row>
    <row r="627" spans="1:13" x14ac:dyDescent="0.25">
      <c r="A627" t="str">
        <f t="shared" si="18"/>
        <v>Missouri|2012</v>
      </c>
      <c r="B627">
        <v>2012</v>
      </c>
      <c r="C627" t="s">
        <v>115</v>
      </c>
      <c r="D627" t="s">
        <v>116</v>
      </c>
      <c r="E627" t="b">
        <v>0</v>
      </c>
      <c r="F627" t="s">
        <v>193</v>
      </c>
      <c r="G627" t="s">
        <v>193</v>
      </c>
      <c r="H627" t="b">
        <v>1</v>
      </c>
      <c r="I627">
        <v>9</v>
      </c>
      <c r="J627">
        <v>2725793</v>
      </c>
      <c r="L627" t="str">
        <f>VLOOKUP(A627,Winners!$A$4:$G$239,7,FALSE)</f>
        <v>Claire McCaskill</v>
      </c>
      <c r="M627" t="str">
        <f t="shared" si="19"/>
        <v/>
      </c>
    </row>
    <row r="628" spans="1:13" x14ac:dyDescent="0.25">
      <c r="A628" t="str">
        <f t="shared" si="18"/>
        <v>Missouri|2012</v>
      </c>
      <c r="B628">
        <v>2012</v>
      </c>
      <c r="C628" t="s">
        <v>115</v>
      </c>
      <c r="D628" t="s">
        <v>116</v>
      </c>
      <c r="E628" t="b">
        <v>0</v>
      </c>
      <c r="F628" t="s">
        <v>193</v>
      </c>
      <c r="G628" t="s">
        <v>193</v>
      </c>
      <c r="H628" t="b">
        <v>1</v>
      </c>
      <c r="I628">
        <v>6</v>
      </c>
      <c r="J628">
        <v>2725793</v>
      </c>
      <c r="L628" t="str">
        <f>VLOOKUP(A628,Winners!$A$4:$G$239,7,FALSE)</f>
        <v>Claire McCaskill</v>
      </c>
      <c r="M628" t="str">
        <f t="shared" si="19"/>
        <v/>
      </c>
    </row>
    <row r="629" spans="1:13" x14ac:dyDescent="0.25">
      <c r="A629" t="str">
        <f t="shared" si="18"/>
        <v>Missouri|2012</v>
      </c>
      <c r="B629">
        <v>2012</v>
      </c>
      <c r="C629" t="s">
        <v>115</v>
      </c>
      <c r="D629" t="s">
        <v>116</v>
      </c>
      <c r="E629" t="b">
        <v>0</v>
      </c>
      <c r="F629" t="s">
        <v>193</v>
      </c>
      <c r="G629" t="s">
        <v>193</v>
      </c>
      <c r="H629" t="b">
        <v>1</v>
      </c>
      <c r="I629">
        <v>5</v>
      </c>
      <c r="J629">
        <v>2725793</v>
      </c>
      <c r="L629" t="str">
        <f>VLOOKUP(A629,Winners!$A$4:$G$239,7,FALSE)</f>
        <v>Claire McCaskill</v>
      </c>
      <c r="M629" t="str">
        <f t="shared" si="19"/>
        <v/>
      </c>
    </row>
    <row r="630" spans="1:13" x14ac:dyDescent="0.25">
      <c r="A630" t="str">
        <f t="shared" si="18"/>
        <v>Missouri|2012</v>
      </c>
      <c r="B630">
        <v>2012</v>
      </c>
      <c r="C630" t="s">
        <v>115</v>
      </c>
      <c r="D630" t="s">
        <v>116</v>
      </c>
      <c r="E630" t="b">
        <v>0</v>
      </c>
      <c r="F630" t="s">
        <v>193</v>
      </c>
      <c r="G630" t="s">
        <v>193</v>
      </c>
      <c r="H630" t="b">
        <v>1</v>
      </c>
      <c r="I630">
        <v>4</v>
      </c>
      <c r="J630">
        <v>2725793</v>
      </c>
      <c r="L630" t="str">
        <f>VLOOKUP(A630,Winners!$A$4:$G$239,7,FALSE)</f>
        <v>Claire McCaskill</v>
      </c>
      <c r="M630" t="str">
        <f t="shared" si="19"/>
        <v/>
      </c>
    </row>
    <row r="631" spans="1:13" x14ac:dyDescent="0.25">
      <c r="A631" t="str">
        <f t="shared" si="18"/>
        <v>Missouri|2012</v>
      </c>
      <c r="B631">
        <v>2012</v>
      </c>
      <c r="C631" t="s">
        <v>115</v>
      </c>
      <c r="D631" t="s">
        <v>116</v>
      </c>
      <c r="E631" t="b">
        <v>0</v>
      </c>
      <c r="F631" t="s">
        <v>193</v>
      </c>
      <c r="G631" t="s">
        <v>193</v>
      </c>
      <c r="H631" t="b">
        <v>1</v>
      </c>
      <c r="I631">
        <v>2</v>
      </c>
      <c r="J631">
        <v>2725793</v>
      </c>
      <c r="L631" t="str">
        <f>VLOOKUP(A631,Winners!$A$4:$G$239,7,FALSE)</f>
        <v>Claire McCaskill</v>
      </c>
      <c r="M631" t="str">
        <f t="shared" si="19"/>
        <v/>
      </c>
    </row>
    <row r="632" spans="1:13" x14ac:dyDescent="0.25">
      <c r="A632" t="str">
        <f t="shared" si="18"/>
        <v>Montana|2012</v>
      </c>
      <c r="B632">
        <v>2012</v>
      </c>
      <c r="C632" t="s">
        <v>120</v>
      </c>
      <c r="D632" t="s">
        <v>121</v>
      </c>
      <c r="E632" t="b">
        <v>0</v>
      </c>
      <c r="F632" t="s">
        <v>1775</v>
      </c>
      <c r="G632" t="s">
        <v>29</v>
      </c>
      <c r="H632" t="b">
        <v>0</v>
      </c>
      <c r="I632">
        <v>236123</v>
      </c>
      <c r="J632">
        <v>486066</v>
      </c>
      <c r="K632" t="s">
        <v>2520</v>
      </c>
      <c r="L632" t="str">
        <f>VLOOKUP(A632,Winners!$A$4:$G$239,7,FALSE)</f>
        <v>Jon Tester</v>
      </c>
      <c r="M632" t="str">
        <f t="shared" si="19"/>
        <v>Incumbent</v>
      </c>
    </row>
    <row r="633" spans="1:13" x14ac:dyDescent="0.25">
      <c r="A633" t="str">
        <f t="shared" si="18"/>
        <v>Montana|2012</v>
      </c>
      <c r="B633">
        <v>2012</v>
      </c>
      <c r="C633" t="s">
        <v>120</v>
      </c>
      <c r="D633" t="s">
        <v>121</v>
      </c>
      <c r="E633" t="b">
        <v>0</v>
      </c>
      <c r="F633" t="s">
        <v>2109</v>
      </c>
      <c r="G633" t="s">
        <v>24</v>
      </c>
      <c r="H633" t="b">
        <v>0</v>
      </c>
      <c r="I633">
        <v>218051</v>
      </c>
      <c r="J633">
        <v>486066</v>
      </c>
      <c r="L633" t="str">
        <f>VLOOKUP(A633,Winners!$A$4:$G$239,7,FALSE)</f>
        <v>Jon Tester</v>
      </c>
      <c r="M633" t="str">
        <f t="shared" si="19"/>
        <v/>
      </c>
    </row>
    <row r="634" spans="1:13" x14ac:dyDescent="0.25">
      <c r="A634" t="str">
        <f t="shared" si="18"/>
        <v>Montana|2012</v>
      </c>
      <c r="B634">
        <v>2012</v>
      </c>
      <c r="C634" t="s">
        <v>120</v>
      </c>
      <c r="D634" t="s">
        <v>121</v>
      </c>
      <c r="E634" t="b">
        <v>0</v>
      </c>
      <c r="F634" t="s">
        <v>2108</v>
      </c>
      <c r="G634" t="s">
        <v>31</v>
      </c>
      <c r="H634" t="b">
        <v>0</v>
      </c>
      <c r="I634">
        <v>31892</v>
      </c>
      <c r="J634">
        <v>486066</v>
      </c>
      <c r="L634" t="str">
        <f>VLOOKUP(A634,Winners!$A$4:$G$239,7,FALSE)</f>
        <v>Jon Tester</v>
      </c>
      <c r="M634" t="str">
        <f t="shared" si="19"/>
        <v/>
      </c>
    </row>
    <row r="635" spans="1:13" x14ac:dyDescent="0.25">
      <c r="A635" t="str">
        <f t="shared" si="18"/>
        <v>Nebraska|2012</v>
      </c>
      <c r="B635">
        <v>2012</v>
      </c>
      <c r="C635" t="s">
        <v>124</v>
      </c>
      <c r="D635" t="s">
        <v>125</v>
      </c>
      <c r="E635" t="b">
        <v>0</v>
      </c>
      <c r="F635" t="s">
        <v>2110</v>
      </c>
      <c r="G635" t="s">
        <v>24</v>
      </c>
      <c r="H635" t="b">
        <v>0</v>
      </c>
      <c r="I635">
        <v>455593</v>
      </c>
      <c r="J635">
        <v>788572</v>
      </c>
      <c r="K635" t="s">
        <v>2520</v>
      </c>
      <c r="L635" t="str">
        <f>VLOOKUP(A635,Winners!$A$4:$G$239,7,FALSE)</f>
        <v>E. Benjamin Nelson</v>
      </c>
      <c r="M635" t="str">
        <f t="shared" si="19"/>
        <v/>
      </c>
    </row>
    <row r="636" spans="1:13" x14ac:dyDescent="0.25">
      <c r="A636" t="str">
        <f t="shared" si="18"/>
        <v>Nebraska|2012</v>
      </c>
      <c r="B636">
        <v>2012</v>
      </c>
      <c r="C636" t="s">
        <v>124</v>
      </c>
      <c r="D636" t="s">
        <v>125</v>
      </c>
      <c r="E636" t="b">
        <v>0</v>
      </c>
      <c r="F636" t="s">
        <v>822</v>
      </c>
      <c r="G636" t="s">
        <v>29</v>
      </c>
      <c r="H636" t="b">
        <v>0</v>
      </c>
      <c r="I636">
        <v>332979</v>
      </c>
      <c r="J636">
        <v>788572</v>
      </c>
      <c r="L636" t="str">
        <f>VLOOKUP(A636,Winners!$A$4:$G$239,7,FALSE)</f>
        <v>E. Benjamin Nelson</v>
      </c>
      <c r="M636" t="str">
        <f t="shared" si="19"/>
        <v/>
      </c>
    </row>
    <row r="637" spans="1:13" x14ac:dyDescent="0.25">
      <c r="A637" t="str">
        <f t="shared" si="18"/>
        <v>Nevada|2012</v>
      </c>
      <c r="B637">
        <v>2012</v>
      </c>
      <c r="C637" t="s">
        <v>129</v>
      </c>
      <c r="D637" t="s">
        <v>130</v>
      </c>
      <c r="E637" t="b">
        <v>0</v>
      </c>
      <c r="F637" t="s">
        <v>2112</v>
      </c>
      <c r="G637" t="s">
        <v>24</v>
      </c>
      <c r="H637" t="b">
        <v>0</v>
      </c>
      <c r="I637">
        <v>457656</v>
      </c>
      <c r="J637">
        <v>997805</v>
      </c>
      <c r="K637" t="s">
        <v>2520</v>
      </c>
      <c r="L637" t="str">
        <f>VLOOKUP(A637,Winners!$A$4:$G$239,7,FALSE)</f>
        <v>John Ensign</v>
      </c>
      <c r="M637" t="str">
        <f t="shared" si="19"/>
        <v/>
      </c>
    </row>
    <row r="638" spans="1:13" x14ac:dyDescent="0.25">
      <c r="A638" t="str">
        <f t="shared" si="18"/>
        <v>Nevada|2012</v>
      </c>
      <c r="B638">
        <v>2012</v>
      </c>
      <c r="C638" t="s">
        <v>129</v>
      </c>
      <c r="D638" t="s">
        <v>130</v>
      </c>
      <c r="E638" t="b">
        <v>0</v>
      </c>
      <c r="F638" t="s">
        <v>2113</v>
      </c>
      <c r="G638" t="s">
        <v>29</v>
      </c>
      <c r="H638" t="b">
        <v>0</v>
      </c>
      <c r="I638">
        <v>446080</v>
      </c>
      <c r="J638">
        <v>997805</v>
      </c>
      <c r="L638" t="str">
        <f>VLOOKUP(A638,Winners!$A$4:$G$239,7,FALSE)</f>
        <v>John Ensign</v>
      </c>
      <c r="M638" t="str">
        <f t="shared" si="19"/>
        <v/>
      </c>
    </row>
    <row r="639" spans="1:13" x14ac:dyDescent="0.25">
      <c r="A639" t="str">
        <f t="shared" si="18"/>
        <v>Nevada|2012</v>
      </c>
      <c r="B639">
        <v>2012</v>
      </c>
      <c r="C639" t="s">
        <v>129</v>
      </c>
      <c r="D639" t="s">
        <v>130</v>
      </c>
      <c r="E639" t="b">
        <v>0</v>
      </c>
      <c r="F639" t="s">
        <v>2111</v>
      </c>
      <c r="G639" t="s">
        <v>132</v>
      </c>
      <c r="H639" t="b">
        <v>0</v>
      </c>
      <c r="I639">
        <v>48792</v>
      </c>
      <c r="J639">
        <v>997805</v>
      </c>
      <c r="L639" t="str">
        <f>VLOOKUP(A639,Winners!$A$4:$G$239,7,FALSE)</f>
        <v>John Ensign</v>
      </c>
      <c r="M639" t="str">
        <f t="shared" si="19"/>
        <v/>
      </c>
    </row>
    <row r="640" spans="1:13" x14ac:dyDescent="0.25">
      <c r="A640" t="str">
        <f t="shared" si="18"/>
        <v>Nevada|2012</v>
      </c>
      <c r="B640">
        <v>2012</v>
      </c>
      <c r="C640" t="s">
        <v>129</v>
      </c>
      <c r="D640" t="s">
        <v>130</v>
      </c>
      <c r="E640" t="b">
        <v>0</v>
      </c>
      <c r="F640" t="s">
        <v>134</v>
      </c>
      <c r="H640" t="b">
        <v>0</v>
      </c>
      <c r="I640">
        <v>45277</v>
      </c>
      <c r="J640">
        <v>997805</v>
      </c>
      <c r="L640" t="str">
        <f>VLOOKUP(A640,Winners!$A$4:$G$239,7,FALSE)</f>
        <v>John Ensign</v>
      </c>
      <c r="M640" t="str">
        <f t="shared" si="19"/>
        <v/>
      </c>
    </row>
    <row r="641" spans="1:13" x14ac:dyDescent="0.25">
      <c r="A641" t="str">
        <f t="shared" si="18"/>
        <v>New Jersey|2012</v>
      </c>
      <c r="B641">
        <v>2012</v>
      </c>
      <c r="C641" t="s">
        <v>137</v>
      </c>
      <c r="D641" t="s">
        <v>138</v>
      </c>
      <c r="E641" t="b">
        <v>0</v>
      </c>
      <c r="F641" t="s">
        <v>1781</v>
      </c>
      <c r="G641" t="s">
        <v>29</v>
      </c>
      <c r="H641" t="b">
        <v>0</v>
      </c>
      <c r="I641">
        <v>1987680</v>
      </c>
      <c r="J641">
        <v>3376649</v>
      </c>
      <c r="K641" t="s">
        <v>2520</v>
      </c>
      <c r="L641" t="str">
        <f>VLOOKUP(A641,Winners!$A$4:$G$239,7,FALSE)</f>
        <v>Robert Menendez</v>
      </c>
      <c r="M641" t="str">
        <f t="shared" si="19"/>
        <v>Incumbent</v>
      </c>
    </row>
    <row r="642" spans="1:13" x14ac:dyDescent="0.25">
      <c r="A642" t="str">
        <f t="shared" si="18"/>
        <v>New Jersey|2012</v>
      </c>
      <c r="B642">
        <v>2012</v>
      </c>
      <c r="C642" t="s">
        <v>137</v>
      </c>
      <c r="D642" t="s">
        <v>138</v>
      </c>
      <c r="E642" t="b">
        <v>0</v>
      </c>
      <c r="F642" t="s">
        <v>2117</v>
      </c>
      <c r="G642" t="s">
        <v>24</v>
      </c>
      <c r="H642" t="b">
        <v>0</v>
      </c>
      <c r="I642">
        <v>1329534</v>
      </c>
      <c r="J642">
        <v>3376649</v>
      </c>
      <c r="L642" t="str">
        <f>VLOOKUP(A642,Winners!$A$4:$G$239,7,FALSE)</f>
        <v>Robert Menendez</v>
      </c>
      <c r="M642" t="str">
        <f t="shared" si="19"/>
        <v/>
      </c>
    </row>
    <row r="643" spans="1:13" x14ac:dyDescent="0.25">
      <c r="A643" t="str">
        <f t="shared" ref="A643:A706" si="20">CONCATENATE(C643,"|",B643)</f>
        <v>New Jersey|2012</v>
      </c>
      <c r="B643">
        <v>2012</v>
      </c>
      <c r="C643" t="s">
        <v>137</v>
      </c>
      <c r="D643" t="s">
        <v>138</v>
      </c>
      <c r="E643" t="b">
        <v>0</v>
      </c>
      <c r="F643" t="s">
        <v>2122</v>
      </c>
      <c r="G643" t="s">
        <v>31</v>
      </c>
      <c r="H643" t="b">
        <v>0</v>
      </c>
      <c r="I643">
        <v>16803</v>
      </c>
      <c r="J643">
        <v>3376649</v>
      </c>
      <c r="L643" t="str">
        <f>VLOOKUP(A643,Winners!$A$4:$G$239,7,FALSE)</f>
        <v>Robert Menendez</v>
      </c>
      <c r="M643" t="str">
        <f t="shared" ref="M643:M706" si="21">IF(F643=L643,"Incumbent","")</f>
        <v/>
      </c>
    </row>
    <row r="644" spans="1:13" x14ac:dyDescent="0.25">
      <c r="A644" t="str">
        <f t="shared" si="20"/>
        <v>New Jersey|2012</v>
      </c>
      <c r="B644">
        <v>2012</v>
      </c>
      <c r="C644" t="s">
        <v>137</v>
      </c>
      <c r="D644" t="s">
        <v>138</v>
      </c>
      <c r="E644" t="b">
        <v>0</v>
      </c>
      <c r="F644" t="s">
        <v>2114</v>
      </c>
      <c r="G644" t="s">
        <v>932</v>
      </c>
      <c r="H644" t="b">
        <v>0</v>
      </c>
      <c r="I644">
        <v>15801</v>
      </c>
      <c r="J644">
        <v>3376649</v>
      </c>
      <c r="L644" t="str">
        <f>VLOOKUP(A644,Winners!$A$4:$G$239,7,FALSE)</f>
        <v>Robert Menendez</v>
      </c>
      <c r="M644" t="str">
        <f t="shared" si="21"/>
        <v/>
      </c>
    </row>
    <row r="645" spans="1:13" x14ac:dyDescent="0.25">
      <c r="A645" t="str">
        <f t="shared" si="20"/>
        <v>New Jersey|2012</v>
      </c>
      <c r="B645">
        <v>2012</v>
      </c>
      <c r="C645" t="s">
        <v>137</v>
      </c>
      <c r="D645" t="s">
        <v>138</v>
      </c>
      <c r="E645" t="b">
        <v>0</v>
      </c>
      <c r="F645" t="s">
        <v>2120</v>
      </c>
      <c r="G645" t="s">
        <v>2121</v>
      </c>
      <c r="H645" t="b">
        <v>0</v>
      </c>
      <c r="I645">
        <v>9359</v>
      </c>
      <c r="J645">
        <v>3376649</v>
      </c>
      <c r="L645" t="str">
        <f>VLOOKUP(A645,Winners!$A$4:$G$239,7,FALSE)</f>
        <v>Robert Menendez</v>
      </c>
      <c r="M645" t="str">
        <f t="shared" si="21"/>
        <v/>
      </c>
    </row>
    <row r="646" spans="1:13" x14ac:dyDescent="0.25">
      <c r="A646" t="str">
        <f t="shared" si="20"/>
        <v>New Jersey|2012</v>
      </c>
      <c r="B646">
        <v>2012</v>
      </c>
      <c r="C646" t="s">
        <v>137</v>
      </c>
      <c r="D646" t="s">
        <v>138</v>
      </c>
      <c r="E646" t="b">
        <v>0</v>
      </c>
      <c r="F646" t="s">
        <v>2123</v>
      </c>
      <c r="G646" t="s">
        <v>2124</v>
      </c>
      <c r="H646" t="b">
        <v>0</v>
      </c>
      <c r="I646">
        <v>3834</v>
      </c>
      <c r="J646">
        <v>3376649</v>
      </c>
      <c r="L646" t="str">
        <f>VLOOKUP(A646,Winners!$A$4:$G$239,7,FALSE)</f>
        <v>Robert Menendez</v>
      </c>
      <c r="M646" t="str">
        <f t="shared" si="21"/>
        <v/>
      </c>
    </row>
    <row r="647" spans="1:13" x14ac:dyDescent="0.25">
      <c r="A647" t="str">
        <f t="shared" si="20"/>
        <v>New Jersey|2012</v>
      </c>
      <c r="B647">
        <v>2012</v>
      </c>
      <c r="C647" t="s">
        <v>137</v>
      </c>
      <c r="D647" t="s">
        <v>138</v>
      </c>
      <c r="E647" t="b">
        <v>0</v>
      </c>
      <c r="F647" t="s">
        <v>2118</v>
      </c>
      <c r="G647" t="s">
        <v>2119</v>
      </c>
      <c r="H647" t="b">
        <v>0</v>
      </c>
      <c r="I647">
        <v>3593</v>
      </c>
      <c r="J647">
        <v>3376649</v>
      </c>
      <c r="L647" t="str">
        <f>VLOOKUP(A647,Winners!$A$4:$G$239,7,FALSE)</f>
        <v>Robert Menendez</v>
      </c>
      <c r="M647" t="str">
        <f t="shared" si="21"/>
        <v/>
      </c>
    </row>
    <row r="648" spans="1:13" x14ac:dyDescent="0.25">
      <c r="A648" t="str">
        <f t="shared" si="20"/>
        <v>New Jersey|2012</v>
      </c>
      <c r="B648">
        <v>2012</v>
      </c>
      <c r="C648" t="s">
        <v>137</v>
      </c>
      <c r="D648" t="s">
        <v>138</v>
      </c>
      <c r="E648" t="b">
        <v>0</v>
      </c>
      <c r="F648" t="s">
        <v>2115</v>
      </c>
      <c r="G648" t="s">
        <v>2116</v>
      </c>
      <c r="H648" t="b">
        <v>0</v>
      </c>
      <c r="I648">
        <v>3532</v>
      </c>
      <c r="J648">
        <v>3376649</v>
      </c>
      <c r="L648" t="str">
        <f>VLOOKUP(A648,Winners!$A$4:$G$239,7,FALSE)</f>
        <v>Robert Menendez</v>
      </c>
      <c r="M648" t="str">
        <f t="shared" si="21"/>
        <v/>
      </c>
    </row>
    <row r="649" spans="1:13" x14ac:dyDescent="0.25">
      <c r="A649" t="str">
        <f t="shared" si="20"/>
        <v>New Jersey|2012</v>
      </c>
      <c r="B649">
        <v>2012</v>
      </c>
      <c r="C649" t="s">
        <v>137</v>
      </c>
      <c r="D649" t="s">
        <v>138</v>
      </c>
      <c r="E649" t="b">
        <v>0</v>
      </c>
      <c r="F649" t="s">
        <v>1479</v>
      </c>
      <c r="G649" t="s">
        <v>1791</v>
      </c>
      <c r="H649" t="b">
        <v>0</v>
      </c>
      <c r="I649">
        <v>2249</v>
      </c>
      <c r="J649">
        <v>3376649</v>
      </c>
      <c r="L649" t="str">
        <f>VLOOKUP(A649,Winners!$A$4:$G$239,7,FALSE)</f>
        <v>Robert Menendez</v>
      </c>
      <c r="M649" t="str">
        <f t="shared" si="21"/>
        <v/>
      </c>
    </row>
    <row r="650" spans="1:13" x14ac:dyDescent="0.25">
      <c r="A650" t="str">
        <f t="shared" si="20"/>
        <v>New Jersey|2012</v>
      </c>
      <c r="B650">
        <v>2012</v>
      </c>
      <c r="C650" t="s">
        <v>137</v>
      </c>
      <c r="D650" t="s">
        <v>138</v>
      </c>
      <c r="E650" t="b">
        <v>0</v>
      </c>
      <c r="F650" t="s">
        <v>2125</v>
      </c>
      <c r="G650" t="s">
        <v>2126</v>
      </c>
      <c r="H650" t="b">
        <v>0</v>
      </c>
      <c r="I650">
        <v>2198</v>
      </c>
      <c r="J650">
        <v>3376649</v>
      </c>
      <c r="L650" t="str">
        <f>VLOOKUP(A650,Winners!$A$4:$G$239,7,FALSE)</f>
        <v>Robert Menendez</v>
      </c>
      <c r="M650" t="str">
        <f t="shared" si="21"/>
        <v/>
      </c>
    </row>
    <row r="651" spans="1:13" x14ac:dyDescent="0.25">
      <c r="A651" t="str">
        <f t="shared" si="20"/>
        <v>New Jersey|2012</v>
      </c>
      <c r="B651">
        <v>2012</v>
      </c>
      <c r="C651" t="s">
        <v>137</v>
      </c>
      <c r="D651" t="s">
        <v>138</v>
      </c>
      <c r="E651" t="b">
        <v>0</v>
      </c>
      <c r="F651" t="s">
        <v>1783</v>
      </c>
      <c r="G651" t="s">
        <v>2127</v>
      </c>
      <c r="H651" t="b">
        <v>0</v>
      </c>
      <c r="I651">
        <v>2066</v>
      </c>
      <c r="J651">
        <v>3376649</v>
      </c>
      <c r="L651" t="str">
        <f>VLOOKUP(A651,Winners!$A$4:$G$239,7,FALSE)</f>
        <v>Robert Menendez</v>
      </c>
      <c r="M651" t="str">
        <f t="shared" si="21"/>
        <v/>
      </c>
    </row>
    <row r="652" spans="1:13" x14ac:dyDescent="0.25">
      <c r="A652" t="str">
        <f t="shared" si="20"/>
        <v>New Mexico|2012</v>
      </c>
      <c r="B652">
        <v>2012</v>
      </c>
      <c r="C652" t="s">
        <v>145</v>
      </c>
      <c r="D652" t="s">
        <v>146</v>
      </c>
      <c r="E652" t="b">
        <v>0</v>
      </c>
      <c r="F652" t="s">
        <v>2128</v>
      </c>
      <c r="G652" t="s">
        <v>29</v>
      </c>
      <c r="H652" t="b">
        <v>0</v>
      </c>
      <c r="I652">
        <v>395717</v>
      </c>
      <c r="J652">
        <v>775793</v>
      </c>
      <c r="K652" t="s">
        <v>2520</v>
      </c>
      <c r="L652" t="str">
        <f>VLOOKUP(A652,Winners!$A$4:$G$239,7,FALSE)</f>
        <v>Jeff Bingaman</v>
      </c>
      <c r="M652" t="str">
        <f t="shared" si="21"/>
        <v/>
      </c>
    </row>
    <row r="653" spans="1:13" x14ac:dyDescent="0.25">
      <c r="A653" t="str">
        <f t="shared" si="20"/>
        <v>New Mexico|2012</v>
      </c>
      <c r="B653">
        <v>2012</v>
      </c>
      <c r="C653" t="s">
        <v>145</v>
      </c>
      <c r="D653" t="s">
        <v>146</v>
      </c>
      <c r="E653" t="b">
        <v>0</v>
      </c>
      <c r="F653" t="s">
        <v>2130</v>
      </c>
      <c r="G653" t="s">
        <v>24</v>
      </c>
      <c r="H653" t="b">
        <v>0</v>
      </c>
      <c r="I653">
        <v>351260</v>
      </c>
      <c r="J653">
        <v>775793</v>
      </c>
      <c r="L653" t="str">
        <f>VLOOKUP(A653,Winners!$A$4:$G$239,7,FALSE)</f>
        <v>Jeff Bingaman</v>
      </c>
      <c r="M653" t="str">
        <f t="shared" si="21"/>
        <v/>
      </c>
    </row>
    <row r="654" spans="1:13" x14ac:dyDescent="0.25">
      <c r="A654" t="str">
        <f t="shared" si="20"/>
        <v>New Mexico|2012</v>
      </c>
      <c r="B654">
        <v>2012</v>
      </c>
      <c r="C654" t="s">
        <v>145</v>
      </c>
      <c r="D654" t="s">
        <v>146</v>
      </c>
      <c r="E654" t="b">
        <v>0</v>
      </c>
      <c r="F654" t="s">
        <v>2129</v>
      </c>
      <c r="G654" t="s">
        <v>132</v>
      </c>
      <c r="H654" t="b">
        <v>0</v>
      </c>
      <c r="I654">
        <v>28199</v>
      </c>
      <c r="J654">
        <v>775793</v>
      </c>
      <c r="L654" t="str">
        <f>VLOOKUP(A654,Winners!$A$4:$G$239,7,FALSE)</f>
        <v>Jeff Bingaman</v>
      </c>
      <c r="M654" t="str">
        <f t="shared" si="21"/>
        <v/>
      </c>
    </row>
    <row r="655" spans="1:13" x14ac:dyDescent="0.25">
      <c r="A655" t="str">
        <f t="shared" si="20"/>
        <v>New Mexico|2012</v>
      </c>
      <c r="B655">
        <v>2012</v>
      </c>
      <c r="C655" t="s">
        <v>145</v>
      </c>
      <c r="D655" t="s">
        <v>146</v>
      </c>
      <c r="E655" t="b">
        <v>0</v>
      </c>
      <c r="F655" t="s">
        <v>193</v>
      </c>
      <c r="G655" t="s">
        <v>193</v>
      </c>
      <c r="H655" t="b">
        <v>1</v>
      </c>
      <c r="I655">
        <v>617</v>
      </c>
      <c r="J655">
        <v>775793</v>
      </c>
      <c r="L655" t="str">
        <f>VLOOKUP(A655,Winners!$A$4:$G$239,7,FALSE)</f>
        <v>Jeff Bingaman</v>
      </c>
      <c r="M655" t="str">
        <f t="shared" si="21"/>
        <v/>
      </c>
    </row>
    <row r="656" spans="1:13" x14ac:dyDescent="0.25">
      <c r="A656" t="str">
        <f t="shared" si="20"/>
        <v>New York|2012</v>
      </c>
      <c r="B656">
        <v>2012</v>
      </c>
      <c r="C656" t="s">
        <v>152</v>
      </c>
      <c r="D656" t="s">
        <v>153</v>
      </c>
      <c r="E656" t="b">
        <v>0</v>
      </c>
      <c r="F656" t="s">
        <v>2015</v>
      </c>
      <c r="G656" t="s">
        <v>29</v>
      </c>
      <c r="H656" t="b">
        <v>0</v>
      </c>
      <c r="I656">
        <v>4420043</v>
      </c>
      <c r="J656">
        <v>7116628</v>
      </c>
      <c r="K656" t="s">
        <v>2520</v>
      </c>
      <c r="L656" t="str">
        <f>VLOOKUP(A656,Winners!$A$4:$G$239,7,FALSE)</f>
        <v>Hillary Rodham Clinton</v>
      </c>
      <c r="M656" t="str">
        <f t="shared" si="21"/>
        <v/>
      </c>
    </row>
    <row r="657" spans="1:13" x14ac:dyDescent="0.25">
      <c r="A657" t="str">
        <f t="shared" si="20"/>
        <v>New York|2012</v>
      </c>
      <c r="B657">
        <v>2012</v>
      </c>
      <c r="C657" t="s">
        <v>152</v>
      </c>
      <c r="D657" t="s">
        <v>153</v>
      </c>
      <c r="E657" t="b">
        <v>0</v>
      </c>
      <c r="F657" t="s">
        <v>2131</v>
      </c>
      <c r="G657" t="s">
        <v>24</v>
      </c>
      <c r="H657" t="b">
        <v>0</v>
      </c>
      <c r="I657">
        <v>1514647</v>
      </c>
      <c r="J657">
        <v>7116628</v>
      </c>
      <c r="L657" t="str">
        <f>VLOOKUP(A657,Winners!$A$4:$G$239,7,FALSE)</f>
        <v>Hillary Rodham Clinton</v>
      </c>
      <c r="M657" t="str">
        <f t="shared" si="21"/>
        <v/>
      </c>
    </row>
    <row r="658" spans="1:13" x14ac:dyDescent="0.25">
      <c r="A658" t="str">
        <f t="shared" si="20"/>
        <v>New York|2012</v>
      </c>
      <c r="B658">
        <v>2012</v>
      </c>
      <c r="C658" t="s">
        <v>152</v>
      </c>
      <c r="D658" t="s">
        <v>153</v>
      </c>
      <c r="E658" t="b">
        <v>0</v>
      </c>
      <c r="F658" t="s">
        <v>2135</v>
      </c>
      <c r="H658" t="b">
        <v>0</v>
      </c>
      <c r="I658">
        <v>455963</v>
      </c>
      <c r="J658">
        <v>7116628</v>
      </c>
      <c r="L658" t="str">
        <f>VLOOKUP(A658,Winners!$A$4:$G$239,7,FALSE)</f>
        <v>Hillary Rodham Clinton</v>
      </c>
      <c r="M658" t="str">
        <f t="shared" si="21"/>
        <v/>
      </c>
    </row>
    <row r="659" spans="1:13" x14ac:dyDescent="0.25">
      <c r="A659" t="str">
        <f t="shared" si="20"/>
        <v>New York|2012</v>
      </c>
      <c r="B659">
        <v>2012</v>
      </c>
      <c r="C659" t="s">
        <v>152</v>
      </c>
      <c r="D659" t="s">
        <v>153</v>
      </c>
      <c r="E659" t="b">
        <v>0</v>
      </c>
      <c r="F659" t="s">
        <v>2015</v>
      </c>
      <c r="G659" t="s">
        <v>1491</v>
      </c>
      <c r="H659" t="b">
        <v>0</v>
      </c>
      <c r="I659">
        <v>250580</v>
      </c>
      <c r="J659">
        <v>7116628</v>
      </c>
      <c r="L659" t="str">
        <f>VLOOKUP(A659,Winners!$A$4:$G$239,7,FALSE)</f>
        <v>Hillary Rodham Clinton</v>
      </c>
      <c r="M659" t="str">
        <f t="shared" si="21"/>
        <v/>
      </c>
    </row>
    <row r="660" spans="1:13" x14ac:dyDescent="0.25">
      <c r="A660" t="str">
        <f t="shared" si="20"/>
        <v>New York|2012</v>
      </c>
      <c r="B660">
        <v>2012</v>
      </c>
      <c r="C660" t="s">
        <v>152</v>
      </c>
      <c r="D660" t="s">
        <v>153</v>
      </c>
      <c r="E660" t="b">
        <v>0</v>
      </c>
      <c r="F660" t="s">
        <v>2131</v>
      </c>
      <c r="G660" t="s">
        <v>158</v>
      </c>
      <c r="H660" t="b">
        <v>0</v>
      </c>
      <c r="I660">
        <v>240819</v>
      </c>
      <c r="J660">
        <v>7116628</v>
      </c>
      <c r="L660" t="str">
        <f>VLOOKUP(A660,Winners!$A$4:$G$239,7,FALSE)</f>
        <v>Hillary Rodham Clinton</v>
      </c>
      <c r="M660" t="str">
        <f t="shared" si="21"/>
        <v/>
      </c>
    </row>
    <row r="661" spans="1:13" x14ac:dyDescent="0.25">
      <c r="A661" t="str">
        <f t="shared" si="20"/>
        <v>New York|2012</v>
      </c>
      <c r="B661">
        <v>2012</v>
      </c>
      <c r="C661" t="s">
        <v>152</v>
      </c>
      <c r="D661" t="s">
        <v>153</v>
      </c>
      <c r="E661" t="b">
        <v>0</v>
      </c>
      <c r="F661" t="s">
        <v>2015</v>
      </c>
      <c r="G661" t="s">
        <v>1088</v>
      </c>
      <c r="H661" t="b">
        <v>0</v>
      </c>
      <c r="I661">
        <v>138255</v>
      </c>
      <c r="J661">
        <v>7116628</v>
      </c>
      <c r="L661" t="str">
        <f>VLOOKUP(A661,Winners!$A$4:$G$239,7,FALSE)</f>
        <v>Hillary Rodham Clinton</v>
      </c>
      <c r="M661" t="str">
        <f t="shared" si="21"/>
        <v/>
      </c>
    </row>
    <row r="662" spans="1:13" x14ac:dyDescent="0.25">
      <c r="A662" t="str">
        <f t="shared" si="20"/>
        <v>New York|2012</v>
      </c>
      <c r="B662">
        <v>2012</v>
      </c>
      <c r="C662" t="s">
        <v>152</v>
      </c>
      <c r="D662" t="s">
        <v>153</v>
      </c>
      <c r="E662" t="b">
        <v>0</v>
      </c>
      <c r="F662" t="s">
        <v>2023</v>
      </c>
      <c r="G662" t="s">
        <v>932</v>
      </c>
      <c r="H662" t="b">
        <v>0</v>
      </c>
      <c r="I662">
        <v>42442</v>
      </c>
      <c r="J662">
        <v>7116628</v>
      </c>
      <c r="L662" t="str">
        <f>VLOOKUP(A662,Winners!$A$4:$G$239,7,FALSE)</f>
        <v>Hillary Rodham Clinton</v>
      </c>
      <c r="M662" t="str">
        <f t="shared" si="21"/>
        <v/>
      </c>
    </row>
    <row r="663" spans="1:13" x14ac:dyDescent="0.25">
      <c r="A663" t="str">
        <f t="shared" si="20"/>
        <v>New York|2012</v>
      </c>
      <c r="B663">
        <v>2012</v>
      </c>
      <c r="C663" t="s">
        <v>152</v>
      </c>
      <c r="D663" t="s">
        <v>153</v>
      </c>
      <c r="E663" t="b">
        <v>0</v>
      </c>
      <c r="F663" t="s">
        <v>2132</v>
      </c>
      <c r="G663" t="s">
        <v>31</v>
      </c>
      <c r="H663" t="b">
        <v>0</v>
      </c>
      <c r="I663">
        <v>31894</v>
      </c>
      <c r="J663">
        <v>7116628</v>
      </c>
      <c r="L663" t="str">
        <f>VLOOKUP(A663,Winners!$A$4:$G$239,7,FALSE)</f>
        <v>Hillary Rodham Clinton</v>
      </c>
      <c r="M663" t="str">
        <f t="shared" si="21"/>
        <v/>
      </c>
    </row>
    <row r="664" spans="1:13" x14ac:dyDescent="0.25">
      <c r="A664" t="str">
        <f t="shared" si="20"/>
        <v>New York|2012</v>
      </c>
      <c r="B664">
        <v>2012</v>
      </c>
      <c r="C664" t="s">
        <v>152</v>
      </c>
      <c r="D664" t="s">
        <v>153</v>
      </c>
      <c r="E664" t="b">
        <v>0</v>
      </c>
      <c r="F664" t="s">
        <v>2133</v>
      </c>
      <c r="G664" t="s">
        <v>2134</v>
      </c>
      <c r="H664" t="b">
        <v>0</v>
      </c>
      <c r="I664">
        <v>21985</v>
      </c>
      <c r="J664">
        <v>7116628</v>
      </c>
      <c r="L664" t="str">
        <f>VLOOKUP(A664,Winners!$A$4:$G$239,7,FALSE)</f>
        <v>Hillary Rodham Clinton</v>
      </c>
      <c r="M664" t="str">
        <f t="shared" si="21"/>
        <v/>
      </c>
    </row>
    <row r="665" spans="1:13" x14ac:dyDescent="0.25">
      <c r="A665" t="str">
        <f t="shared" si="20"/>
        <v>North Dakota|2012</v>
      </c>
      <c r="B665">
        <v>2012</v>
      </c>
      <c r="C665" t="s">
        <v>162</v>
      </c>
      <c r="D665" t="s">
        <v>163</v>
      </c>
      <c r="E665" t="b">
        <v>0</v>
      </c>
      <c r="F665" t="s">
        <v>2137</v>
      </c>
      <c r="G665" t="s">
        <v>29</v>
      </c>
      <c r="H665" t="b">
        <v>0</v>
      </c>
      <c r="I665">
        <v>161337</v>
      </c>
      <c r="J665">
        <v>321144</v>
      </c>
      <c r="K665" t="s">
        <v>2520</v>
      </c>
      <c r="L665" t="str">
        <f>VLOOKUP(A665,Winners!$A$4:$G$239,7,FALSE)</f>
        <v>Kent Conrad</v>
      </c>
      <c r="M665" t="str">
        <f t="shared" si="21"/>
        <v/>
      </c>
    </row>
    <row r="666" spans="1:13" x14ac:dyDescent="0.25">
      <c r="A666" t="str">
        <f t="shared" si="20"/>
        <v>North Dakota|2012</v>
      </c>
      <c r="B666">
        <v>2012</v>
      </c>
      <c r="C666" t="s">
        <v>162</v>
      </c>
      <c r="D666" t="s">
        <v>163</v>
      </c>
      <c r="E666" t="b">
        <v>0</v>
      </c>
      <c r="F666" t="s">
        <v>2136</v>
      </c>
      <c r="G666" t="s">
        <v>24</v>
      </c>
      <c r="H666" t="b">
        <v>0</v>
      </c>
      <c r="I666">
        <v>158401</v>
      </c>
      <c r="J666">
        <v>321144</v>
      </c>
      <c r="L666" t="str">
        <f>VLOOKUP(A666,Winners!$A$4:$G$239,7,FALSE)</f>
        <v>Kent Conrad</v>
      </c>
      <c r="M666" t="str">
        <f t="shared" si="21"/>
        <v/>
      </c>
    </row>
    <row r="667" spans="1:13" x14ac:dyDescent="0.25">
      <c r="A667" t="str">
        <f t="shared" si="20"/>
        <v>North Dakota|2012</v>
      </c>
      <c r="B667">
        <v>2012</v>
      </c>
      <c r="C667" t="s">
        <v>162</v>
      </c>
      <c r="D667" t="s">
        <v>163</v>
      </c>
      <c r="E667" t="b">
        <v>0</v>
      </c>
      <c r="F667" t="s">
        <v>193</v>
      </c>
      <c r="G667" t="s">
        <v>193</v>
      </c>
      <c r="H667" t="b">
        <v>1</v>
      </c>
      <c r="I667">
        <v>1406</v>
      </c>
      <c r="J667">
        <v>321144</v>
      </c>
      <c r="L667" t="str">
        <f>VLOOKUP(A667,Winners!$A$4:$G$239,7,FALSE)</f>
        <v>Kent Conrad</v>
      </c>
      <c r="M667" t="str">
        <f t="shared" si="21"/>
        <v/>
      </c>
    </row>
    <row r="668" spans="1:13" x14ac:dyDescent="0.25">
      <c r="A668" t="str">
        <f t="shared" si="20"/>
        <v>Ohio|2012</v>
      </c>
      <c r="B668">
        <v>2012</v>
      </c>
      <c r="C668" t="s">
        <v>167</v>
      </c>
      <c r="D668" t="s">
        <v>168</v>
      </c>
      <c r="E668" t="b">
        <v>0</v>
      </c>
      <c r="F668" t="s">
        <v>1800</v>
      </c>
      <c r="G668" t="s">
        <v>29</v>
      </c>
      <c r="H668" t="b">
        <v>0</v>
      </c>
      <c r="I668">
        <v>2762690</v>
      </c>
      <c r="J668">
        <v>5449018</v>
      </c>
      <c r="K668" t="s">
        <v>2520</v>
      </c>
      <c r="L668" t="str">
        <f>VLOOKUP(A668,Winners!$A$4:$G$239,7,FALSE)</f>
        <v>Sherrod Brown</v>
      </c>
      <c r="M668" t="str">
        <f t="shared" si="21"/>
        <v>Incumbent</v>
      </c>
    </row>
    <row r="669" spans="1:13" x14ac:dyDescent="0.25">
      <c r="A669" t="str">
        <f t="shared" si="20"/>
        <v>Ohio|2012</v>
      </c>
      <c r="B669">
        <v>2012</v>
      </c>
      <c r="C669" t="s">
        <v>167</v>
      </c>
      <c r="D669" t="s">
        <v>168</v>
      </c>
      <c r="E669" t="b">
        <v>0</v>
      </c>
      <c r="F669" t="s">
        <v>2138</v>
      </c>
      <c r="G669" t="s">
        <v>24</v>
      </c>
      <c r="H669" t="b">
        <v>0</v>
      </c>
      <c r="I669">
        <v>2435712</v>
      </c>
      <c r="J669">
        <v>5449018</v>
      </c>
      <c r="L669" t="str">
        <f>VLOOKUP(A669,Winners!$A$4:$G$239,7,FALSE)</f>
        <v>Sherrod Brown</v>
      </c>
      <c r="M669" t="str">
        <f t="shared" si="21"/>
        <v/>
      </c>
    </row>
    <row r="670" spans="1:13" x14ac:dyDescent="0.25">
      <c r="A670" t="str">
        <f t="shared" si="20"/>
        <v>Ohio|2012</v>
      </c>
      <c r="B670">
        <v>2012</v>
      </c>
      <c r="C670" t="s">
        <v>167</v>
      </c>
      <c r="D670" t="s">
        <v>168</v>
      </c>
      <c r="E670" t="b">
        <v>0</v>
      </c>
      <c r="F670" t="s">
        <v>2139</v>
      </c>
      <c r="G670" t="s">
        <v>27</v>
      </c>
      <c r="H670" t="b">
        <v>0</v>
      </c>
      <c r="I670">
        <v>250616</v>
      </c>
      <c r="J670">
        <v>5449018</v>
      </c>
      <c r="L670" t="str">
        <f>VLOOKUP(A670,Winners!$A$4:$G$239,7,FALSE)</f>
        <v>Sherrod Brown</v>
      </c>
      <c r="M670" t="str">
        <f t="shared" si="21"/>
        <v/>
      </c>
    </row>
    <row r="671" spans="1:13" x14ac:dyDescent="0.25">
      <c r="A671" t="str">
        <f t="shared" si="20"/>
        <v>Pennsylvania|2012</v>
      </c>
      <c r="B671">
        <v>2012</v>
      </c>
      <c r="C671" t="s">
        <v>175</v>
      </c>
      <c r="D671" t="s">
        <v>176</v>
      </c>
      <c r="E671" t="b">
        <v>0</v>
      </c>
      <c r="F671" t="s">
        <v>2142</v>
      </c>
      <c r="G671" t="s">
        <v>29</v>
      </c>
      <c r="H671" t="b">
        <v>0</v>
      </c>
      <c r="I671">
        <v>3021364</v>
      </c>
      <c r="J671">
        <v>5627422</v>
      </c>
      <c r="K671" t="s">
        <v>2520</v>
      </c>
      <c r="L671" t="str">
        <f>VLOOKUP(A671,Winners!$A$4:$G$239,7,FALSE)</f>
        <v>Bob Casey, Jr.</v>
      </c>
      <c r="M671" t="str">
        <f t="shared" si="21"/>
        <v/>
      </c>
    </row>
    <row r="672" spans="1:13" x14ac:dyDescent="0.25">
      <c r="A672" t="str">
        <f t="shared" si="20"/>
        <v>Pennsylvania|2012</v>
      </c>
      <c r="B672">
        <v>2012</v>
      </c>
      <c r="C672" t="s">
        <v>175</v>
      </c>
      <c r="D672" t="s">
        <v>176</v>
      </c>
      <c r="E672" t="b">
        <v>0</v>
      </c>
      <c r="F672" t="s">
        <v>2141</v>
      </c>
      <c r="G672" t="s">
        <v>24</v>
      </c>
      <c r="H672" t="b">
        <v>0</v>
      </c>
      <c r="I672">
        <v>2509132</v>
      </c>
      <c r="J672">
        <v>5627422</v>
      </c>
      <c r="L672" t="str">
        <f>VLOOKUP(A672,Winners!$A$4:$G$239,7,FALSE)</f>
        <v>Bob Casey, Jr.</v>
      </c>
      <c r="M672" t="str">
        <f t="shared" si="21"/>
        <v/>
      </c>
    </row>
    <row r="673" spans="1:13" x14ac:dyDescent="0.25">
      <c r="A673" t="str">
        <f t="shared" si="20"/>
        <v>Pennsylvania|2012</v>
      </c>
      <c r="B673">
        <v>2012</v>
      </c>
      <c r="C673" t="s">
        <v>175</v>
      </c>
      <c r="D673" t="s">
        <v>176</v>
      </c>
      <c r="E673" t="b">
        <v>0</v>
      </c>
      <c r="F673" t="s">
        <v>2140</v>
      </c>
      <c r="G673" t="s">
        <v>31</v>
      </c>
      <c r="H673" t="b">
        <v>0</v>
      </c>
      <c r="I673">
        <v>96926</v>
      </c>
      <c r="J673">
        <v>5627422</v>
      </c>
      <c r="L673" t="str">
        <f>VLOOKUP(A673,Winners!$A$4:$G$239,7,FALSE)</f>
        <v>Bob Casey, Jr.</v>
      </c>
      <c r="M673" t="str">
        <f t="shared" si="21"/>
        <v/>
      </c>
    </row>
    <row r="674" spans="1:13" x14ac:dyDescent="0.25">
      <c r="A674" t="str">
        <f t="shared" si="20"/>
        <v>Rhode Island|2012</v>
      </c>
      <c r="B674">
        <v>2012</v>
      </c>
      <c r="C674" t="s">
        <v>184</v>
      </c>
      <c r="D674" t="s">
        <v>185</v>
      </c>
      <c r="E674" t="b">
        <v>0</v>
      </c>
      <c r="F674" t="s">
        <v>1803</v>
      </c>
      <c r="G674" t="s">
        <v>29</v>
      </c>
      <c r="H674" t="b">
        <v>0</v>
      </c>
      <c r="I674">
        <v>271034</v>
      </c>
      <c r="J674">
        <v>418189</v>
      </c>
      <c r="K674" t="s">
        <v>2520</v>
      </c>
      <c r="L674" t="str">
        <f>VLOOKUP(A674,Winners!$A$4:$G$239,7,FALSE)</f>
        <v>Sheldon Whitehouse</v>
      </c>
      <c r="M674" t="str">
        <f t="shared" si="21"/>
        <v>Incumbent</v>
      </c>
    </row>
    <row r="675" spans="1:13" x14ac:dyDescent="0.25">
      <c r="A675" t="str">
        <f t="shared" si="20"/>
        <v>Rhode Island|2012</v>
      </c>
      <c r="B675">
        <v>2012</v>
      </c>
      <c r="C675" t="s">
        <v>184</v>
      </c>
      <c r="D675" t="s">
        <v>185</v>
      </c>
      <c r="E675" t="b">
        <v>0</v>
      </c>
      <c r="F675" t="s">
        <v>2143</v>
      </c>
      <c r="G675" t="s">
        <v>24</v>
      </c>
      <c r="H675" t="b">
        <v>0</v>
      </c>
      <c r="I675">
        <v>146222</v>
      </c>
      <c r="J675">
        <v>418189</v>
      </c>
      <c r="L675" t="str">
        <f>VLOOKUP(A675,Winners!$A$4:$G$239,7,FALSE)</f>
        <v>Sheldon Whitehouse</v>
      </c>
      <c r="M675" t="str">
        <f t="shared" si="21"/>
        <v/>
      </c>
    </row>
    <row r="676" spans="1:13" x14ac:dyDescent="0.25">
      <c r="A676" t="str">
        <f t="shared" si="20"/>
        <v>Rhode Island|2012</v>
      </c>
      <c r="B676">
        <v>2012</v>
      </c>
      <c r="C676" t="s">
        <v>184</v>
      </c>
      <c r="D676" t="s">
        <v>185</v>
      </c>
      <c r="E676" t="b">
        <v>0</v>
      </c>
      <c r="F676" t="s">
        <v>193</v>
      </c>
      <c r="G676" t="s">
        <v>193</v>
      </c>
      <c r="H676" t="b">
        <v>1</v>
      </c>
      <c r="I676">
        <v>933</v>
      </c>
      <c r="J676">
        <v>418189</v>
      </c>
      <c r="L676" t="str">
        <f>VLOOKUP(A676,Winners!$A$4:$G$239,7,FALSE)</f>
        <v>Sheldon Whitehouse</v>
      </c>
      <c r="M676" t="str">
        <f t="shared" si="21"/>
        <v/>
      </c>
    </row>
    <row r="677" spans="1:13" x14ac:dyDescent="0.25">
      <c r="A677" t="str">
        <f t="shared" si="20"/>
        <v>Tennessee|2012</v>
      </c>
      <c r="B677">
        <v>2012</v>
      </c>
      <c r="C677" t="s">
        <v>189</v>
      </c>
      <c r="D677" t="s">
        <v>190</v>
      </c>
      <c r="E677" t="b">
        <v>0</v>
      </c>
      <c r="F677" t="s">
        <v>1813</v>
      </c>
      <c r="G677" t="s">
        <v>24</v>
      </c>
      <c r="H677" t="b">
        <v>0</v>
      </c>
      <c r="I677">
        <v>1506443</v>
      </c>
      <c r="J677">
        <v>2321477</v>
      </c>
      <c r="K677" t="s">
        <v>2520</v>
      </c>
      <c r="L677" t="str">
        <f>VLOOKUP(A677,Winners!$A$4:$G$239,7,FALSE)</f>
        <v>Bob Corker</v>
      </c>
      <c r="M677" t="str">
        <f t="shared" si="21"/>
        <v>Incumbent</v>
      </c>
    </row>
    <row r="678" spans="1:13" x14ac:dyDescent="0.25">
      <c r="A678" t="str">
        <f t="shared" si="20"/>
        <v>Tennessee|2012</v>
      </c>
      <c r="B678">
        <v>2012</v>
      </c>
      <c r="C678" t="s">
        <v>189</v>
      </c>
      <c r="D678" t="s">
        <v>190</v>
      </c>
      <c r="E678" t="b">
        <v>0</v>
      </c>
      <c r="F678" t="s">
        <v>2147</v>
      </c>
      <c r="G678" t="s">
        <v>29</v>
      </c>
      <c r="H678" t="b">
        <v>0</v>
      </c>
      <c r="I678">
        <v>705882</v>
      </c>
      <c r="J678">
        <v>2321477</v>
      </c>
      <c r="L678" t="str">
        <f>VLOOKUP(A678,Winners!$A$4:$G$239,7,FALSE)</f>
        <v>Bob Corker</v>
      </c>
      <c r="M678" t="str">
        <f t="shared" si="21"/>
        <v/>
      </c>
    </row>
    <row r="679" spans="1:13" x14ac:dyDescent="0.25">
      <c r="A679" t="str">
        <f t="shared" si="20"/>
        <v>Tennessee|2012</v>
      </c>
      <c r="B679">
        <v>2012</v>
      </c>
      <c r="C679" t="s">
        <v>189</v>
      </c>
      <c r="D679" t="s">
        <v>190</v>
      </c>
      <c r="E679" t="b">
        <v>0</v>
      </c>
      <c r="F679" t="s">
        <v>2150</v>
      </c>
      <c r="G679" t="s">
        <v>932</v>
      </c>
      <c r="H679" t="b">
        <v>0</v>
      </c>
      <c r="I679">
        <v>38472</v>
      </c>
      <c r="J679">
        <v>2321477</v>
      </c>
      <c r="L679" t="str">
        <f>VLOOKUP(A679,Winners!$A$4:$G$239,7,FALSE)</f>
        <v>Bob Corker</v>
      </c>
      <c r="M679" t="str">
        <f t="shared" si="21"/>
        <v/>
      </c>
    </row>
    <row r="680" spans="1:13" x14ac:dyDescent="0.25">
      <c r="A680" t="str">
        <f t="shared" si="20"/>
        <v>Tennessee|2012</v>
      </c>
      <c r="B680">
        <v>2012</v>
      </c>
      <c r="C680" t="s">
        <v>189</v>
      </c>
      <c r="D680" t="s">
        <v>190</v>
      </c>
      <c r="E680" t="b">
        <v>0</v>
      </c>
      <c r="F680" t="s">
        <v>2144</v>
      </c>
      <c r="G680" t="s">
        <v>27</v>
      </c>
      <c r="H680" t="b">
        <v>0</v>
      </c>
      <c r="I680">
        <v>20936</v>
      </c>
      <c r="J680">
        <v>2321477</v>
      </c>
      <c r="L680" t="str">
        <f>VLOOKUP(A680,Winners!$A$4:$G$239,7,FALSE)</f>
        <v>Bob Corker</v>
      </c>
      <c r="M680" t="str">
        <f t="shared" si="21"/>
        <v/>
      </c>
    </row>
    <row r="681" spans="1:13" x14ac:dyDescent="0.25">
      <c r="A681" t="str">
        <f t="shared" si="20"/>
        <v>Tennessee|2012</v>
      </c>
      <c r="B681">
        <v>2012</v>
      </c>
      <c r="C681" t="s">
        <v>189</v>
      </c>
      <c r="D681" t="s">
        <v>190</v>
      </c>
      <c r="E681" t="b">
        <v>0</v>
      </c>
      <c r="F681" t="s">
        <v>2148</v>
      </c>
      <c r="G681" t="s">
        <v>182</v>
      </c>
      <c r="H681" t="b">
        <v>0</v>
      </c>
      <c r="I681">
        <v>18620</v>
      </c>
      <c r="J681">
        <v>2321477</v>
      </c>
      <c r="L681" t="str">
        <f>VLOOKUP(A681,Winners!$A$4:$G$239,7,FALSE)</f>
        <v>Bob Corker</v>
      </c>
      <c r="M681" t="str">
        <f t="shared" si="21"/>
        <v/>
      </c>
    </row>
    <row r="682" spans="1:13" x14ac:dyDescent="0.25">
      <c r="A682" t="str">
        <f t="shared" si="20"/>
        <v>Tennessee|2012</v>
      </c>
      <c r="B682">
        <v>2012</v>
      </c>
      <c r="C682" t="s">
        <v>189</v>
      </c>
      <c r="D682" t="s">
        <v>190</v>
      </c>
      <c r="E682" t="b">
        <v>0</v>
      </c>
      <c r="F682" t="s">
        <v>2149</v>
      </c>
      <c r="G682" t="s">
        <v>27</v>
      </c>
      <c r="H682" t="b">
        <v>0</v>
      </c>
      <c r="I682">
        <v>8085</v>
      </c>
      <c r="J682">
        <v>2321477</v>
      </c>
      <c r="L682" t="str">
        <f>VLOOKUP(A682,Winners!$A$4:$G$239,7,FALSE)</f>
        <v>Bob Corker</v>
      </c>
      <c r="M682" t="str">
        <f t="shared" si="21"/>
        <v/>
      </c>
    </row>
    <row r="683" spans="1:13" x14ac:dyDescent="0.25">
      <c r="A683" t="str">
        <f t="shared" si="20"/>
        <v>Tennessee|2012</v>
      </c>
      <c r="B683">
        <v>2012</v>
      </c>
      <c r="C683" t="s">
        <v>189</v>
      </c>
      <c r="D683" t="s">
        <v>190</v>
      </c>
      <c r="E683" t="b">
        <v>0</v>
      </c>
      <c r="F683" t="s">
        <v>2145</v>
      </c>
      <c r="G683" t="s">
        <v>27</v>
      </c>
      <c r="H683" t="b">
        <v>0</v>
      </c>
      <c r="I683">
        <v>8080</v>
      </c>
      <c r="J683">
        <v>2321477</v>
      </c>
      <c r="L683" t="str">
        <f>VLOOKUP(A683,Winners!$A$4:$G$239,7,FALSE)</f>
        <v>Bob Corker</v>
      </c>
      <c r="M683" t="str">
        <f t="shared" si="21"/>
        <v/>
      </c>
    </row>
    <row r="684" spans="1:13" x14ac:dyDescent="0.25">
      <c r="A684" t="str">
        <f t="shared" si="20"/>
        <v>Tennessee|2012</v>
      </c>
      <c r="B684">
        <v>2012</v>
      </c>
      <c r="C684" t="s">
        <v>189</v>
      </c>
      <c r="D684" t="s">
        <v>190</v>
      </c>
      <c r="E684" t="b">
        <v>0</v>
      </c>
      <c r="F684" t="s">
        <v>2146</v>
      </c>
      <c r="G684" t="s">
        <v>27</v>
      </c>
      <c r="H684" t="b">
        <v>0</v>
      </c>
      <c r="I684">
        <v>7148</v>
      </c>
      <c r="J684">
        <v>2321477</v>
      </c>
      <c r="L684" t="str">
        <f>VLOOKUP(A684,Winners!$A$4:$G$239,7,FALSE)</f>
        <v>Bob Corker</v>
      </c>
      <c r="M684" t="str">
        <f t="shared" si="21"/>
        <v/>
      </c>
    </row>
    <row r="685" spans="1:13" x14ac:dyDescent="0.25">
      <c r="A685" t="str">
        <f t="shared" si="20"/>
        <v>Tennessee|2012</v>
      </c>
      <c r="B685">
        <v>2012</v>
      </c>
      <c r="C685" t="s">
        <v>189</v>
      </c>
      <c r="D685" t="s">
        <v>190</v>
      </c>
      <c r="E685" t="b">
        <v>0</v>
      </c>
      <c r="F685" t="s">
        <v>1804</v>
      </c>
      <c r="G685" t="s">
        <v>27</v>
      </c>
      <c r="H685" t="b">
        <v>0</v>
      </c>
      <c r="I685">
        <v>6523</v>
      </c>
      <c r="J685">
        <v>2321477</v>
      </c>
      <c r="L685" t="str">
        <f>VLOOKUP(A685,Winners!$A$4:$G$239,7,FALSE)</f>
        <v>Bob Corker</v>
      </c>
      <c r="M685" t="str">
        <f t="shared" si="21"/>
        <v/>
      </c>
    </row>
    <row r="686" spans="1:13" x14ac:dyDescent="0.25">
      <c r="A686" t="str">
        <f t="shared" si="20"/>
        <v>Tennessee|2012</v>
      </c>
      <c r="B686">
        <v>2012</v>
      </c>
      <c r="C686" t="s">
        <v>189</v>
      </c>
      <c r="D686" t="s">
        <v>190</v>
      </c>
      <c r="E686" t="b">
        <v>0</v>
      </c>
      <c r="F686" t="s">
        <v>193</v>
      </c>
      <c r="G686" t="s">
        <v>193</v>
      </c>
      <c r="H686" t="b">
        <v>1</v>
      </c>
      <c r="I686">
        <v>470</v>
      </c>
      <c r="J686">
        <v>2321477</v>
      </c>
      <c r="L686" t="str">
        <f>VLOOKUP(A686,Winners!$A$4:$G$239,7,FALSE)</f>
        <v>Bob Corker</v>
      </c>
      <c r="M686" t="str">
        <f t="shared" si="21"/>
        <v/>
      </c>
    </row>
    <row r="687" spans="1:13" x14ac:dyDescent="0.25">
      <c r="A687" t="str">
        <f t="shared" si="20"/>
        <v>Tennessee|2012</v>
      </c>
      <c r="B687">
        <v>2012</v>
      </c>
      <c r="C687" t="s">
        <v>189</v>
      </c>
      <c r="D687" t="s">
        <v>190</v>
      </c>
      <c r="E687" t="b">
        <v>0</v>
      </c>
      <c r="F687" t="s">
        <v>193</v>
      </c>
      <c r="G687" t="s">
        <v>193</v>
      </c>
      <c r="H687" t="b">
        <v>1</v>
      </c>
      <c r="I687">
        <v>409</v>
      </c>
      <c r="J687">
        <v>2321477</v>
      </c>
      <c r="L687" t="str">
        <f>VLOOKUP(A687,Winners!$A$4:$G$239,7,FALSE)</f>
        <v>Bob Corker</v>
      </c>
      <c r="M687" t="str">
        <f t="shared" si="21"/>
        <v/>
      </c>
    </row>
    <row r="688" spans="1:13" x14ac:dyDescent="0.25">
      <c r="A688" t="str">
        <f t="shared" si="20"/>
        <v>Tennessee|2012</v>
      </c>
      <c r="B688">
        <v>2012</v>
      </c>
      <c r="C688" t="s">
        <v>189</v>
      </c>
      <c r="D688" t="s">
        <v>190</v>
      </c>
      <c r="E688" t="b">
        <v>0</v>
      </c>
      <c r="F688" t="s">
        <v>193</v>
      </c>
      <c r="G688" t="s">
        <v>193</v>
      </c>
      <c r="H688" t="b">
        <v>1</v>
      </c>
      <c r="I688">
        <v>218</v>
      </c>
      <c r="J688">
        <v>2321477</v>
      </c>
      <c r="L688" t="str">
        <f>VLOOKUP(A688,Winners!$A$4:$G$239,7,FALSE)</f>
        <v>Bob Corker</v>
      </c>
      <c r="M688" t="str">
        <f t="shared" si="21"/>
        <v/>
      </c>
    </row>
    <row r="689" spans="1:13" x14ac:dyDescent="0.25">
      <c r="A689" t="str">
        <f t="shared" si="20"/>
        <v>Tennessee|2012</v>
      </c>
      <c r="B689">
        <v>2012</v>
      </c>
      <c r="C689" t="s">
        <v>189</v>
      </c>
      <c r="D689" t="s">
        <v>190</v>
      </c>
      <c r="E689" t="b">
        <v>0</v>
      </c>
      <c r="F689" t="s">
        <v>193</v>
      </c>
      <c r="G689" t="s">
        <v>193</v>
      </c>
      <c r="H689" t="b">
        <v>1</v>
      </c>
      <c r="I689">
        <v>117</v>
      </c>
      <c r="J689">
        <v>2321477</v>
      </c>
      <c r="L689" t="str">
        <f>VLOOKUP(A689,Winners!$A$4:$G$239,7,FALSE)</f>
        <v>Bob Corker</v>
      </c>
      <c r="M689" t="str">
        <f t="shared" si="21"/>
        <v/>
      </c>
    </row>
    <row r="690" spans="1:13" x14ac:dyDescent="0.25">
      <c r="A690" t="str">
        <f t="shared" si="20"/>
        <v>Tennessee|2012</v>
      </c>
      <c r="B690">
        <v>2012</v>
      </c>
      <c r="C690" t="s">
        <v>189</v>
      </c>
      <c r="D690" t="s">
        <v>190</v>
      </c>
      <c r="E690" t="b">
        <v>0</v>
      </c>
      <c r="F690" t="s">
        <v>193</v>
      </c>
      <c r="G690" t="s">
        <v>193</v>
      </c>
      <c r="H690" t="b">
        <v>1</v>
      </c>
      <c r="I690">
        <v>23</v>
      </c>
      <c r="J690">
        <v>2321477</v>
      </c>
      <c r="L690" t="str">
        <f>VLOOKUP(A690,Winners!$A$4:$G$239,7,FALSE)</f>
        <v>Bob Corker</v>
      </c>
      <c r="M690" t="str">
        <f t="shared" si="21"/>
        <v/>
      </c>
    </row>
    <row r="691" spans="1:13" x14ac:dyDescent="0.25">
      <c r="A691" t="str">
        <f t="shared" si="20"/>
        <v>Tennessee|2012</v>
      </c>
      <c r="B691">
        <v>2012</v>
      </c>
      <c r="C691" t="s">
        <v>189</v>
      </c>
      <c r="D691" t="s">
        <v>190</v>
      </c>
      <c r="E691" t="b">
        <v>0</v>
      </c>
      <c r="F691" t="s">
        <v>193</v>
      </c>
      <c r="G691" t="s">
        <v>193</v>
      </c>
      <c r="H691" t="b">
        <v>1</v>
      </c>
      <c r="I691">
        <v>18</v>
      </c>
      <c r="J691">
        <v>2321477</v>
      </c>
      <c r="L691" t="str">
        <f>VLOOKUP(A691,Winners!$A$4:$G$239,7,FALSE)</f>
        <v>Bob Corker</v>
      </c>
      <c r="M691" t="str">
        <f t="shared" si="21"/>
        <v/>
      </c>
    </row>
    <row r="692" spans="1:13" x14ac:dyDescent="0.25">
      <c r="A692" t="str">
        <f t="shared" si="20"/>
        <v>Tennessee|2012</v>
      </c>
      <c r="B692">
        <v>2012</v>
      </c>
      <c r="C692" t="s">
        <v>189</v>
      </c>
      <c r="D692" t="s">
        <v>190</v>
      </c>
      <c r="E692" t="b">
        <v>0</v>
      </c>
      <c r="F692" t="s">
        <v>193</v>
      </c>
      <c r="G692" t="s">
        <v>193</v>
      </c>
      <c r="H692" t="b">
        <v>1</v>
      </c>
      <c r="I692">
        <v>14</v>
      </c>
      <c r="J692">
        <v>2321477</v>
      </c>
      <c r="L692" t="str">
        <f>VLOOKUP(A692,Winners!$A$4:$G$239,7,FALSE)</f>
        <v>Bob Corker</v>
      </c>
      <c r="M692" t="str">
        <f t="shared" si="21"/>
        <v/>
      </c>
    </row>
    <row r="693" spans="1:13" x14ac:dyDescent="0.25">
      <c r="A693" t="str">
        <f t="shared" si="20"/>
        <v>Tennessee|2012</v>
      </c>
      <c r="B693">
        <v>2012</v>
      </c>
      <c r="C693" t="s">
        <v>189</v>
      </c>
      <c r="D693" t="s">
        <v>190</v>
      </c>
      <c r="E693" t="b">
        <v>0</v>
      </c>
      <c r="F693" t="s">
        <v>193</v>
      </c>
      <c r="G693" t="s">
        <v>193</v>
      </c>
      <c r="H693" t="b">
        <v>1</v>
      </c>
      <c r="I693">
        <v>12</v>
      </c>
      <c r="J693">
        <v>2321477</v>
      </c>
      <c r="L693" t="str">
        <f>VLOOKUP(A693,Winners!$A$4:$G$239,7,FALSE)</f>
        <v>Bob Corker</v>
      </c>
      <c r="M693" t="str">
        <f t="shared" si="21"/>
        <v/>
      </c>
    </row>
    <row r="694" spans="1:13" x14ac:dyDescent="0.25">
      <c r="A694" t="str">
        <f t="shared" si="20"/>
        <v>Tennessee|2012</v>
      </c>
      <c r="B694">
        <v>2012</v>
      </c>
      <c r="C694" t="s">
        <v>189</v>
      </c>
      <c r="D694" t="s">
        <v>190</v>
      </c>
      <c r="E694" t="b">
        <v>0</v>
      </c>
      <c r="F694" t="s">
        <v>193</v>
      </c>
      <c r="G694" t="s">
        <v>193</v>
      </c>
      <c r="H694" t="b">
        <v>1</v>
      </c>
      <c r="I694">
        <v>5</v>
      </c>
      <c r="J694">
        <v>2321477</v>
      </c>
      <c r="L694" t="str">
        <f>VLOOKUP(A694,Winners!$A$4:$G$239,7,FALSE)</f>
        <v>Bob Corker</v>
      </c>
      <c r="M694" t="str">
        <f t="shared" si="21"/>
        <v/>
      </c>
    </row>
    <row r="695" spans="1:13" x14ac:dyDescent="0.25">
      <c r="A695" t="str">
        <f t="shared" si="20"/>
        <v>Tennessee|2012</v>
      </c>
      <c r="B695">
        <v>2012</v>
      </c>
      <c r="C695" t="s">
        <v>189</v>
      </c>
      <c r="D695" t="s">
        <v>190</v>
      </c>
      <c r="E695" t="b">
        <v>0</v>
      </c>
      <c r="F695" t="s">
        <v>193</v>
      </c>
      <c r="G695" t="s">
        <v>193</v>
      </c>
      <c r="H695" t="b">
        <v>1</v>
      </c>
      <c r="I695">
        <v>2</v>
      </c>
      <c r="J695">
        <v>2321477</v>
      </c>
      <c r="L695" t="str">
        <f>VLOOKUP(A695,Winners!$A$4:$G$239,7,FALSE)</f>
        <v>Bob Corker</v>
      </c>
      <c r="M695" t="str">
        <f t="shared" si="21"/>
        <v/>
      </c>
    </row>
    <row r="696" spans="1:13" x14ac:dyDescent="0.25">
      <c r="A696" t="str">
        <f t="shared" si="20"/>
        <v>Texas|2012</v>
      </c>
      <c r="B696">
        <v>2012</v>
      </c>
      <c r="C696" t="s">
        <v>197</v>
      </c>
      <c r="D696" t="s">
        <v>198</v>
      </c>
      <c r="E696" t="b">
        <v>0</v>
      </c>
      <c r="F696" t="s">
        <v>2152</v>
      </c>
      <c r="G696" t="s">
        <v>24</v>
      </c>
      <c r="H696" t="b">
        <v>0</v>
      </c>
      <c r="I696">
        <v>4440137</v>
      </c>
      <c r="J696">
        <v>7864822</v>
      </c>
      <c r="K696" t="s">
        <v>2520</v>
      </c>
      <c r="L696" t="str">
        <f>VLOOKUP(A696,Winners!$A$4:$G$239,7,FALSE)</f>
        <v>Kay Bailey Hutchison</v>
      </c>
      <c r="M696" t="str">
        <f t="shared" si="21"/>
        <v/>
      </c>
    </row>
    <row r="697" spans="1:13" x14ac:dyDescent="0.25">
      <c r="A697" t="str">
        <f t="shared" si="20"/>
        <v>Texas|2012</v>
      </c>
      <c r="B697">
        <v>2012</v>
      </c>
      <c r="C697" t="s">
        <v>197</v>
      </c>
      <c r="D697" t="s">
        <v>198</v>
      </c>
      <c r="E697" t="b">
        <v>0</v>
      </c>
      <c r="F697" t="s">
        <v>2153</v>
      </c>
      <c r="G697" t="s">
        <v>29</v>
      </c>
      <c r="H697" t="b">
        <v>0</v>
      </c>
      <c r="I697">
        <v>3194927</v>
      </c>
      <c r="J697">
        <v>7864822</v>
      </c>
      <c r="L697" t="str">
        <f>VLOOKUP(A697,Winners!$A$4:$G$239,7,FALSE)</f>
        <v>Kay Bailey Hutchison</v>
      </c>
      <c r="M697" t="str">
        <f t="shared" si="21"/>
        <v/>
      </c>
    </row>
    <row r="698" spans="1:13" x14ac:dyDescent="0.25">
      <c r="A698" t="str">
        <f t="shared" si="20"/>
        <v>Texas|2012</v>
      </c>
      <c r="B698">
        <v>2012</v>
      </c>
      <c r="C698" t="s">
        <v>197</v>
      </c>
      <c r="D698" t="s">
        <v>198</v>
      </c>
      <c r="E698" t="b">
        <v>0</v>
      </c>
      <c r="F698" t="s">
        <v>2151</v>
      </c>
      <c r="G698" t="s">
        <v>31</v>
      </c>
      <c r="H698" t="b">
        <v>0</v>
      </c>
      <c r="I698">
        <v>162354</v>
      </c>
      <c r="J698">
        <v>7864822</v>
      </c>
      <c r="L698" t="str">
        <f>VLOOKUP(A698,Winners!$A$4:$G$239,7,FALSE)</f>
        <v>Kay Bailey Hutchison</v>
      </c>
      <c r="M698" t="str">
        <f t="shared" si="21"/>
        <v/>
      </c>
    </row>
    <row r="699" spans="1:13" x14ac:dyDescent="0.25">
      <c r="A699" t="str">
        <f t="shared" si="20"/>
        <v>Texas|2012</v>
      </c>
      <c r="B699">
        <v>2012</v>
      </c>
      <c r="C699" t="s">
        <v>197</v>
      </c>
      <c r="D699" t="s">
        <v>198</v>
      </c>
      <c r="E699" t="b">
        <v>0</v>
      </c>
      <c r="F699" t="s">
        <v>2154</v>
      </c>
      <c r="G699" t="s">
        <v>932</v>
      </c>
      <c r="H699" t="b">
        <v>0</v>
      </c>
      <c r="I699">
        <v>67404</v>
      </c>
      <c r="J699">
        <v>7864822</v>
      </c>
      <c r="L699" t="str">
        <f>VLOOKUP(A699,Winners!$A$4:$G$239,7,FALSE)</f>
        <v>Kay Bailey Hutchison</v>
      </c>
      <c r="M699" t="str">
        <f t="shared" si="21"/>
        <v/>
      </c>
    </row>
    <row r="700" spans="1:13" x14ac:dyDescent="0.25">
      <c r="A700" t="str">
        <f t="shared" si="20"/>
        <v>Utah|2012</v>
      </c>
      <c r="B700">
        <v>2012</v>
      </c>
      <c r="C700" t="s">
        <v>203</v>
      </c>
      <c r="D700" t="s">
        <v>204</v>
      </c>
      <c r="E700" t="b">
        <v>0</v>
      </c>
      <c r="F700" t="s">
        <v>207</v>
      </c>
      <c r="G700" t="s">
        <v>24</v>
      </c>
      <c r="H700" t="b">
        <v>0</v>
      </c>
      <c r="I700">
        <v>657608</v>
      </c>
      <c r="J700">
        <v>1006901</v>
      </c>
      <c r="K700" t="s">
        <v>2520</v>
      </c>
      <c r="L700" t="str">
        <f>VLOOKUP(A700,Winners!$A$4:$G$239,7,FALSE)</f>
        <v>Orrin G. Hatch</v>
      </c>
      <c r="M700" t="str">
        <f t="shared" si="21"/>
        <v>Incumbent</v>
      </c>
    </row>
    <row r="701" spans="1:13" x14ac:dyDescent="0.25">
      <c r="A701" t="str">
        <f t="shared" si="20"/>
        <v>Utah|2012</v>
      </c>
      <c r="B701">
        <v>2012</v>
      </c>
      <c r="C701" t="s">
        <v>203</v>
      </c>
      <c r="D701" t="s">
        <v>204</v>
      </c>
      <c r="E701" t="b">
        <v>0</v>
      </c>
      <c r="F701" t="s">
        <v>2157</v>
      </c>
      <c r="G701" t="s">
        <v>29</v>
      </c>
      <c r="H701" t="b">
        <v>0</v>
      </c>
      <c r="I701">
        <v>301873</v>
      </c>
      <c r="J701">
        <v>1006901</v>
      </c>
      <c r="L701" t="str">
        <f>VLOOKUP(A701,Winners!$A$4:$G$239,7,FALSE)</f>
        <v>Orrin G. Hatch</v>
      </c>
      <c r="M701" t="str">
        <f t="shared" si="21"/>
        <v/>
      </c>
    </row>
    <row r="702" spans="1:13" x14ac:dyDescent="0.25">
      <c r="A702" t="str">
        <f t="shared" si="20"/>
        <v>Utah|2012</v>
      </c>
      <c r="B702">
        <v>2012</v>
      </c>
      <c r="C702" t="s">
        <v>203</v>
      </c>
      <c r="D702" t="s">
        <v>204</v>
      </c>
      <c r="E702" t="b">
        <v>0</v>
      </c>
      <c r="F702" t="s">
        <v>2156</v>
      </c>
      <c r="G702" t="s">
        <v>182</v>
      </c>
      <c r="H702" t="b">
        <v>0</v>
      </c>
      <c r="I702">
        <v>31905</v>
      </c>
      <c r="J702">
        <v>1006901</v>
      </c>
      <c r="L702" t="str">
        <f>VLOOKUP(A702,Winners!$A$4:$G$239,7,FALSE)</f>
        <v>Orrin G. Hatch</v>
      </c>
      <c r="M702" t="str">
        <f t="shared" si="21"/>
        <v/>
      </c>
    </row>
    <row r="703" spans="1:13" x14ac:dyDescent="0.25">
      <c r="A703" t="str">
        <f t="shared" si="20"/>
        <v>Utah|2012</v>
      </c>
      <c r="B703">
        <v>2012</v>
      </c>
      <c r="C703" t="s">
        <v>203</v>
      </c>
      <c r="D703" t="s">
        <v>204</v>
      </c>
      <c r="E703" t="b">
        <v>0</v>
      </c>
      <c r="F703" t="s">
        <v>2158</v>
      </c>
      <c r="G703" t="s">
        <v>2159</v>
      </c>
      <c r="H703" t="b">
        <v>0</v>
      </c>
      <c r="I703">
        <v>8342</v>
      </c>
      <c r="J703">
        <v>1006901</v>
      </c>
      <c r="L703" t="str">
        <f>VLOOKUP(A703,Winners!$A$4:$G$239,7,FALSE)</f>
        <v>Orrin G. Hatch</v>
      </c>
      <c r="M703" t="str">
        <f t="shared" si="21"/>
        <v/>
      </c>
    </row>
    <row r="704" spans="1:13" x14ac:dyDescent="0.25">
      <c r="A704" t="str">
        <f t="shared" si="20"/>
        <v>Utah|2012</v>
      </c>
      <c r="B704">
        <v>2012</v>
      </c>
      <c r="C704" t="s">
        <v>203</v>
      </c>
      <c r="D704" t="s">
        <v>204</v>
      </c>
      <c r="E704" t="b">
        <v>0</v>
      </c>
      <c r="F704" t="s">
        <v>2155</v>
      </c>
      <c r="G704" t="s">
        <v>57</v>
      </c>
      <c r="H704" t="b">
        <v>0</v>
      </c>
      <c r="I704">
        <v>7172</v>
      </c>
      <c r="J704">
        <v>1006901</v>
      </c>
      <c r="L704" t="str">
        <f>VLOOKUP(A704,Winners!$A$4:$G$239,7,FALSE)</f>
        <v>Orrin G. Hatch</v>
      </c>
      <c r="M704" t="str">
        <f t="shared" si="21"/>
        <v/>
      </c>
    </row>
    <row r="705" spans="1:13" x14ac:dyDescent="0.25">
      <c r="A705" t="str">
        <f t="shared" si="20"/>
        <v>Utah|2012</v>
      </c>
      <c r="B705">
        <v>2012</v>
      </c>
      <c r="C705" t="s">
        <v>203</v>
      </c>
      <c r="D705" t="s">
        <v>204</v>
      </c>
      <c r="E705" t="b">
        <v>0</v>
      </c>
      <c r="F705" t="s">
        <v>193</v>
      </c>
      <c r="G705" t="s">
        <v>193</v>
      </c>
      <c r="H705" t="b">
        <v>1</v>
      </c>
      <c r="I705">
        <v>1</v>
      </c>
      <c r="J705">
        <v>1006901</v>
      </c>
      <c r="L705" t="str">
        <f>VLOOKUP(A705,Winners!$A$4:$G$239,7,FALSE)</f>
        <v>Orrin G. Hatch</v>
      </c>
      <c r="M705" t="str">
        <f t="shared" si="21"/>
        <v/>
      </c>
    </row>
    <row r="706" spans="1:13" x14ac:dyDescent="0.25">
      <c r="A706" t="str">
        <f t="shared" si="20"/>
        <v>Vermont|2012</v>
      </c>
      <c r="B706">
        <v>2012</v>
      </c>
      <c r="C706" t="s">
        <v>209</v>
      </c>
      <c r="D706" t="s">
        <v>210</v>
      </c>
      <c r="E706" t="b">
        <v>0</v>
      </c>
      <c r="F706" t="s">
        <v>1826</v>
      </c>
      <c r="G706" t="s">
        <v>27</v>
      </c>
      <c r="H706" t="b">
        <v>0</v>
      </c>
      <c r="I706">
        <v>207848</v>
      </c>
      <c r="J706">
        <v>292762</v>
      </c>
      <c r="K706" t="s">
        <v>2520</v>
      </c>
      <c r="L706" t="str">
        <f>VLOOKUP(A706,Winners!$A$4:$G$239,7,FALSE)</f>
        <v>Bernard Sanders</v>
      </c>
      <c r="M706" t="str">
        <f t="shared" si="21"/>
        <v>Incumbent</v>
      </c>
    </row>
    <row r="707" spans="1:13" x14ac:dyDescent="0.25">
      <c r="A707" t="str">
        <f t="shared" ref="A707:A770" si="22">CONCATENATE(C707,"|",B707)</f>
        <v>Vermont|2012</v>
      </c>
      <c r="B707">
        <v>2012</v>
      </c>
      <c r="C707" t="s">
        <v>209</v>
      </c>
      <c r="D707" t="s">
        <v>210</v>
      </c>
      <c r="E707" t="b">
        <v>0</v>
      </c>
      <c r="F707" t="s">
        <v>2163</v>
      </c>
      <c r="G707" t="s">
        <v>24</v>
      </c>
      <c r="H707" t="b">
        <v>0</v>
      </c>
      <c r="I707">
        <v>72898</v>
      </c>
      <c r="J707">
        <v>292762</v>
      </c>
      <c r="L707" t="str">
        <f>VLOOKUP(A707,Winners!$A$4:$G$239,7,FALSE)</f>
        <v>Bernard Sanders</v>
      </c>
      <c r="M707" t="str">
        <f t="shared" ref="M707:M770" si="23">IF(F707=L707,"Incumbent","")</f>
        <v/>
      </c>
    </row>
    <row r="708" spans="1:13" x14ac:dyDescent="0.25">
      <c r="A708" t="str">
        <f t="shared" si="22"/>
        <v>Vermont|2012</v>
      </c>
      <c r="B708">
        <v>2012</v>
      </c>
      <c r="C708" t="s">
        <v>209</v>
      </c>
      <c r="D708" t="s">
        <v>210</v>
      </c>
      <c r="E708" t="b">
        <v>0</v>
      </c>
      <c r="F708" t="s">
        <v>2162</v>
      </c>
      <c r="G708" t="s">
        <v>2055</v>
      </c>
      <c r="H708" t="b">
        <v>0</v>
      </c>
      <c r="I708">
        <v>5924</v>
      </c>
      <c r="J708">
        <v>292762</v>
      </c>
      <c r="L708" t="str">
        <f>VLOOKUP(A708,Winners!$A$4:$G$239,7,FALSE)</f>
        <v>Bernard Sanders</v>
      </c>
      <c r="M708" t="str">
        <f t="shared" si="23"/>
        <v/>
      </c>
    </row>
    <row r="709" spans="1:13" x14ac:dyDescent="0.25">
      <c r="A709" t="str">
        <f t="shared" si="22"/>
        <v>Vermont|2012</v>
      </c>
      <c r="B709">
        <v>2012</v>
      </c>
      <c r="C709" t="s">
        <v>209</v>
      </c>
      <c r="D709" t="s">
        <v>210</v>
      </c>
      <c r="E709" t="b">
        <v>0</v>
      </c>
      <c r="F709" t="s">
        <v>1822</v>
      </c>
      <c r="G709" t="s">
        <v>214</v>
      </c>
      <c r="H709" t="b">
        <v>0</v>
      </c>
      <c r="I709">
        <v>2511</v>
      </c>
      <c r="J709">
        <v>292762</v>
      </c>
      <c r="L709" t="str">
        <f>VLOOKUP(A709,Winners!$A$4:$G$239,7,FALSE)</f>
        <v>Bernard Sanders</v>
      </c>
      <c r="M709" t="str">
        <f t="shared" si="23"/>
        <v/>
      </c>
    </row>
    <row r="710" spans="1:13" x14ac:dyDescent="0.25">
      <c r="A710" t="str">
        <f t="shared" si="22"/>
        <v>Vermont|2012</v>
      </c>
      <c r="B710">
        <v>2012</v>
      </c>
      <c r="C710" t="s">
        <v>209</v>
      </c>
      <c r="D710" t="s">
        <v>210</v>
      </c>
      <c r="E710" t="b">
        <v>0</v>
      </c>
      <c r="F710" t="s">
        <v>1824</v>
      </c>
      <c r="G710" t="s">
        <v>2164</v>
      </c>
      <c r="H710" t="b">
        <v>0</v>
      </c>
      <c r="I710">
        <v>2452</v>
      </c>
      <c r="J710">
        <v>292762</v>
      </c>
      <c r="L710" t="str">
        <f>VLOOKUP(A710,Winners!$A$4:$G$239,7,FALSE)</f>
        <v>Bernard Sanders</v>
      </c>
      <c r="M710" t="str">
        <f t="shared" si="23"/>
        <v/>
      </c>
    </row>
    <row r="711" spans="1:13" x14ac:dyDescent="0.25">
      <c r="A711" t="str">
        <f t="shared" si="22"/>
        <v>Vermont|2012</v>
      </c>
      <c r="B711">
        <v>2012</v>
      </c>
      <c r="C711" t="s">
        <v>209</v>
      </c>
      <c r="D711" t="s">
        <v>210</v>
      </c>
      <c r="E711" t="b">
        <v>0</v>
      </c>
      <c r="F711" t="s">
        <v>2160</v>
      </c>
      <c r="G711" t="s">
        <v>2161</v>
      </c>
      <c r="H711" t="b">
        <v>0</v>
      </c>
      <c r="I711">
        <v>877</v>
      </c>
      <c r="J711">
        <v>292762</v>
      </c>
      <c r="L711" t="str">
        <f>VLOOKUP(A711,Winners!$A$4:$G$239,7,FALSE)</f>
        <v>Bernard Sanders</v>
      </c>
      <c r="M711" t="str">
        <f t="shared" si="23"/>
        <v/>
      </c>
    </row>
    <row r="712" spans="1:13" x14ac:dyDescent="0.25">
      <c r="A712" t="str">
        <f t="shared" si="22"/>
        <v>Vermont|2012</v>
      </c>
      <c r="B712">
        <v>2012</v>
      </c>
      <c r="C712" t="s">
        <v>209</v>
      </c>
      <c r="D712" t="s">
        <v>210</v>
      </c>
      <c r="E712" t="b">
        <v>0</v>
      </c>
      <c r="F712" t="s">
        <v>193</v>
      </c>
      <c r="G712" t="s">
        <v>193</v>
      </c>
      <c r="H712" t="b">
        <v>1</v>
      </c>
      <c r="I712">
        <v>252</v>
      </c>
      <c r="J712">
        <v>292762</v>
      </c>
      <c r="L712" t="str">
        <f>VLOOKUP(A712,Winners!$A$4:$G$239,7,FALSE)</f>
        <v>Bernard Sanders</v>
      </c>
      <c r="M712" t="str">
        <f t="shared" si="23"/>
        <v/>
      </c>
    </row>
    <row r="713" spans="1:13" x14ac:dyDescent="0.25">
      <c r="A713" t="str">
        <f t="shared" si="22"/>
        <v>Virginia|2012</v>
      </c>
      <c r="B713">
        <v>2012</v>
      </c>
      <c r="C713" t="s">
        <v>215</v>
      </c>
      <c r="D713" t="s">
        <v>216</v>
      </c>
      <c r="E713" t="b">
        <v>0</v>
      </c>
      <c r="F713" t="s">
        <v>2165</v>
      </c>
      <c r="G713" t="s">
        <v>29</v>
      </c>
      <c r="H713" t="b">
        <v>0</v>
      </c>
      <c r="I713">
        <v>2010067</v>
      </c>
      <c r="J713">
        <v>3802196</v>
      </c>
      <c r="K713" t="s">
        <v>2520</v>
      </c>
      <c r="L713" t="str">
        <f>VLOOKUP(A713,Winners!$A$4:$G$239,7,FALSE)</f>
        <v>James H. \Jim\" Webb, Jr."</v>
      </c>
      <c r="M713" t="str">
        <f t="shared" si="23"/>
        <v/>
      </c>
    </row>
    <row r="714" spans="1:13" x14ac:dyDescent="0.25">
      <c r="A714" t="str">
        <f t="shared" si="22"/>
        <v>Virginia|2012</v>
      </c>
      <c r="B714">
        <v>2012</v>
      </c>
      <c r="C714" t="s">
        <v>215</v>
      </c>
      <c r="D714" t="s">
        <v>216</v>
      </c>
      <c r="E714" t="b">
        <v>0</v>
      </c>
      <c r="F714" t="s">
        <v>1525</v>
      </c>
      <c r="G714" t="s">
        <v>24</v>
      </c>
      <c r="H714" t="b">
        <v>0</v>
      </c>
      <c r="I714">
        <v>1785542</v>
      </c>
      <c r="J714">
        <v>3802196</v>
      </c>
      <c r="L714" t="str">
        <f>VLOOKUP(A714,Winners!$A$4:$G$239,7,FALSE)</f>
        <v>James H. \Jim\" Webb, Jr."</v>
      </c>
      <c r="M714" t="str">
        <f t="shared" si="23"/>
        <v/>
      </c>
    </row>
    <row r="715" spans="1:13" x14ac:dyDescent="0.25">
      <c r="A715" t="str">
        <f t="shared" si="22"/>
        <v>Virginia|2012</v>
      </c>
      <c r="B715">
        <v>2012</v>
      </c>
      <c r="C715" t="s">
        <v>215</v>
      </c>
      <c r="D715" t="s">
        <v>216</v>
      </c>
      <c r="E715" t="b">
        <v>0</v>
      </c>
      <c r="F715" t="s">
        <v>193</v>
      </c>
      <c r="G715" t="s">
        <v>193</v>
      </c>
      <c r="H715" t="b">
        <v>1</v>
      </c>
      <c r="I715">
        <v>6587</v>
      </c>
      <c r="J715">
        <v>3802196</v>
      </c>
      <c r="L715" t="str">
        <f>VLOOKUP(A715,Winners!$A$4:$G$239,7,FALSE)</f>
        <v>James H. \Jim\" Webb, Jr."</v>
      </c>
      <c r="M715" t="str">
        <f t="shared" si="23"/>
        <v/>
      </c>
    </row>
    <row r="716" spans="1:13" x14ac:dyDescent="0.25">
      <c r="A716" t="str">
        <f t="shared" si="22"/>
        <v>Washington|2012</v>
      </c>
      <c r="B716">
        <v>2012</v>
      </c>
      <c r="C716" t="s">
        <v>220</v>
      </c>
      <c r="D716" t="s">
        <v>221</v>
      </c>
      <c r="E716" t="b">
        <v>0</v>
      </c>
      <c r="F716" t="s">
        <v>1526</v>
      </c>
      <c r="G716" t="s">
        <v>29</v>
      </c>
      <c r="H716" t="b">
        <v>0</v>
      </c>
      <c r="I716">
        <v>1855493</v>
      </c>
      <c r="J716">
        <v>3069417</v>
      </c>
      <c r="K716" t="s">
        <v>2520</v>
      </c>
      <c r="L716" t="str">
        <f>VLOOKUP(A716,Winners!$A$4:$G$239,7,FALSE)</f>
        <v>Maria Cantwell</v>
      </c>
      <c r="M716" t="str">
        <f t="shared" si="23"/>
        <v>Incumbent</v>
      </c>
    </row>
    <row r="717" spans="1:13" x14ac:dyDescent="0.25">
      <c r="A717" t="str">
        <f t="shared" si="22"/>
        <v>Washington|2012</v>
      </c>
      <c r="B717">
        <v>2012</v>
      </c>
      <c r="C717" t="s">
        <v>220</v>
      </c>
      <c r="D717" t="s">
        <v>221</v>
      </c>
      <c r="E717" t="b">
        <v>0</v>
      </c>
      <c r="F717" t="s">
        <v>2166</v>
      </c>
      <c r="G717" t="s">
        <v>24</v>
      </c>
      <c r="H717" t="b">
        <v>0</v>
      </c>
      <c r="I717">
        <v>1213924</v>
      </c>
      <c r="J717">
        <v>3069417</v>
      </c>
      <c r="L717" t="str">
        <f>VLOOKUP(A717,Winners!$A$4:$G$239,7,FALSE)</f>
        <v>Maria Cantwell</v>
      </c>
      <c r="M717" t="str">
        <f t="shared" si="23"/>
        <v/>
      </c>
    </row>
    <row r="718" spans="1:13" x14ac:dyDescent="0.25">
      <c r="A718" t="str">
        <f t="shared" si="22"/>
        <v>West Virginia|2012</v>
      </c>
      <c r="B718">
        <v>2012</v>
      </c>
      <c r="C718" t="s">
        <v>228</v>
      </c>
      <c r="D718" t="s">
        <v>229</v>
      </c>
      <c r="E718" t="b">
        <v>0</v>
      </c>
      <c r="F718" t="s">
        <v>2060</v>
      </c>
      <c r="G718" t="s">
        <v>29</v>
      </c>
      <c r="H718" t="b">
        <v>0</v>
      </c>
      <c r="I718">
        <v>399898</v>
      </c>
      <c r="J718">
        <v>660202</v>
      </c>
      <c r="K718" t="s">
        <v>2520</v>
      </c>
      <c r="L718" t="str">
        <f>VLOOKUP(A718,Winners!$A$4:$G$239,7,FALSE)</f>
        <v>Robert C. Byrd</v>
      </c>
      <c r="M718" t="str">
        <f t="shared" si="23"/>
        <v/>
      </c>
    </row>
    <row r="719" spans="1:13" x14ac:dyDescent="0.25">
      <c r="A719" t="str">
        <f t="shared" si="22"/>
        <v>West Virginia|2012</v>
      </c>
      <c r="B719">
        <v>2012</v>
      </c>
      <c r="C719" t="s">
        <v>228</v>
      </c>
      <c r="D719" t="s">
        <v>229</v>
      </c>
      <c r="E719" t="b">
        <v>0</v>
      </c>
      <c r="F719" t="s">
        <v>702</v>
      </c>
      <c r="G719" t="s">
        <v>24</v>
      </c>
      <c r="H719" t="b">
        <v>0</v>
      </c>
      <c r="I719">
        <v>240787</v>
      </c>
      <c r="J719">
        <v>660202</v>
      </c>
      <c r="L719" t="str">
        <f>VLOOKUP(A719,Winners!$A$4:$G$239,7,FALSE)</f>
        <v>Robert C. Byrd</v>
      </c>
      <c r="M719" t="str">
        <f t="shared" si="23"/>
        <v/>
      </c>
    </row>
    <row r="720" spans="1:13" x14ac:dyDescent="0.25">
      <c r="A720" t="str">
        <f t="shared" si="22"/>
        <v>West Virginia|2012</v>
      </c>
      <c r="B720">
        <v>2012</v>
      </c>
      <c r="C720" t="s">
        <v>228</v>
      </c>
      <c r="D720" t="s">
        <v>229</v>
      </c>
      <c r="E720" t="b">
        <v>0</v>
      </c>
      <c r="F720" t="s">
        <v>2167</v>
      </c>
      <c r="G720" t="s">
        <v>2059</v>
      </c>
      <c r="H720" t="b">
        <v>0</v>
      </c>
      <c r="I720">
        <v>19517</v>
      </c>
      <c r="J720">
        <v>660202</v>
      </c>
      <c r="L720" t="str">
        <f>VLOOKUP(A720,Winners!$A$4:$G$239,7,FALSE)</f>
        <v>Robert C. Byrd</v>
      </c>
      <c r="M720" t="str">
        <f t="shared" si="23"/>
        <v/>
      </c>
    </row>
    <row r="721" spans="1:13" x14ac:dyDescent="0.25">
      <c r="A721" t="str">
        <f t="shared" si="22"/>
        <v>Wisconsin|2012</v>
      </c>
      <c r="B721">
        <v>2012</v>
      </c>
      <c r="C721" t="s">
        <v>231</v>
      </c>
      <c r="D721" t="s">
        <v>232</v>
      </c>
      <c r="E721" t="b">
        <v>0</v>
      </c>
      <c r="F721" t="s">
        <v>2168</v>
      </c>
      <c r="G721" t="s">
        <v>29</v>
      </c>
      <c r="H721" t="b">
        <v>0</v>
      </c>
      <c r="I721">
        <v>1547104</v>
      </c>
      <c r="J721">
        <v>3009411</v>
      </c>
      <c r="K721" t="s">
        <v>2520</v>
      </c>
      <c r="L721" t="str">
        <f>VLOOKUP(A721,Winners!$A$4:$G$239,7,FALSE)</f>
        <v>Herb Kohl</v>
      </c>
      <c r="M721" t="str">
        <f t="shared" si="23"/>
        <v/>
      </c>
    </row>
    <row r="722" spans="1:13" x14ac:dyDescent="0.25">
      <c r="A722" t="str">
        <f t="shared" si="22"/>
        <v>Wisconsin|2012</v>
      </c>
      <c r="B722">
        <v>2012</v>
      </c>
      <c r="C722" t="s">
        <v>231</v>
      </c>
      <c r="D722" t="s">
        <v>232</v>
      </c>
      <c r="E722" t="b">
        <v>0</v>
      </c>
      <c r="F722" t="s">
        <v>2169</v>
      </c>
      <c r="G722" t="s">
        <v>24</v>
      </c>
      <c r="H722" t="b">
        <v>0</v>
      </c>
      <c r="I722">
        <v>1380126</v>
      </c>
      <c r="J722">
        <v>3009411</v>
      </c>
      <c r="L722" t="str">
        <f>VLOOKUP(A722,Winners!$A$4:$G$239,7,FALSE)</f>
        <v>Herb Kohl</v>
      </c>
      <c r="M722" t="str">
        <f t="shared" si="23"/>
        <v/>
      </c>
    </row>
    <row r="723" spans="1:13" x14ac:dyDescent="0.25">
      <c r="A723" t="str">
        <f t="shared" si="22"/>
        <v>Wisconsin|2012</v>
      </c>
      <c r="B723">
        <v>2012</v>
      </c>
      <c r="C723" t="s">
        <v>231</v>
      </c>
      <c r="D723" t="s">
        <v>232</v>
      </c>
      <c r="E723" t="b">
        <v>0</v>
      </c>
      <c r="F723" t="s">
        <v>2170</v>
      </c>
      <c r="G723" t="s">
        <v>31</v>
      </c>
      <c r="H723" t="b">
        <v>0</v>
      </c>
      <c r="I723">
        <v>62240</v>
      </c>
      <c r="J723">
        <v>3009411</v>
      </c>
      <c r="L723" t="str">
        <f>VLOOKUP(A723,Winners!$A$4:$G$239,7,FALSE)</f>
        <v>Herb Kohl</v>
      </c>
      <c r="M723" t="str">
        <f t="shared" si="23"/>
        <v/>
      </c>
    </row>
    <row r="724" spans="1:13" x14ac:dyDescent="0.25">
      <c r="A724" t="str">
        <f t="shared" si="22"/>
        <v>Wisconsin|2012</v>
      </c>
      <c r="B724">
        <v>2012</v>
      </c>
      <c r="C724" t="s">
        <v>231</v>
      </c>
      <c r="D724" t="s">
        <v>232</v>
      </c>
      <c r="E724" t="b">
        <v>0</v>
      </c>
      <c r="F724" t="s">
        <v>2171</v>
      </c>
      <c r="G724" t="s">
        <v>2172</v>
      </c>
      <c r="H724" t="b">
        <v>0</v>
      </c>
      <c r="I724">
        <v>16455</v>
      </c>
      <c r="J724">
        <v>3009411</v>
      </c>
      <c r="L724" t="str">
        <f>VLOOKUP(A724,Winners!$A$4:$G$239,7,FALSE)</f>
        <v>Herb Kohl</v>
      </c>
      <c r="M724" t="str">
        <f t="shared" si="23"/>
        <v/>
      </c>
    </row>
    <row r="725" spans="1:13" x14ac:dyDescent="0.25">
      <c r="A725" t="str">
        <f t="shared" si="22"/>
        <v>Wisconsin|2012</v>
      </c>
      <c r="B725">
        <v>2012</v>
      </c>
      <c r="C725" t="s">
        <v>231</v>
      </c>
      <c r="D725" t="s">
        <v>232</v>
      </c>
      <c r="E725" t="b">
        <v>0</v>
      </c>
      <c r="F725" t="s">
        <v>45</v>
      </c>
      <c r="H725" t="b">
        <v>0</v>
      </c>
      <c r="I725">
        <v>3373</v>
      </c>
      <c r="J725">
        <v>3009411</v>
      </c>
      <c r="L725" t="str">
        <f>VLOOKUP(A725,Winners!$A$4:$G$239,7,FALSE)</f>
        <v>Herb Kohl</v>
      </c>
      <c r="M725" t="str">
        <f t="shared" si="23"/>
        <v/>
      </c>
    </row>
    <row r="726" spans="1:13" x14ac:dyDescent="0.25">
      <c r="A726" t="str">
        <f t="shared" si="22"/>
        <v>Wisconsin|2012</v>
      </c>
      <c r="B726">
        <v>2012</v>
      </c>
      <c r="C726" t="s">
        <v>231</v>
      </c>
      <c r="D726" t="s">
        <v>232</v>
      </c>
      <c r="E726" t="b">
        <v>0</v>
      </c>
      <c r="F726" t="s">
        <v>193</v>
      </c>
      <c r="G726" t="s">
        <v>193</v>
      </c>
      <c r="H726" t="b">
        <v>1</v>
      </c>
      <c r="I726">
        <v>70</v>
      </c>
      <c r="J726">
        <v>3009411</v>
      </c>
      <c r="L726" t="str">
        <f>VLOOKUP(A726,Winners!$A$4:$G$239,7,FALSE)</f>
        <v>Herb Kohl</v>
      </c>
      <c r="M726" t="str">
        <f t="shared" si="23"/>
        <v/>
      </c>
    </row>
    <row r="727" spans="1:13" x14ac:dyDescent="0.25">
      <c r="A727" t="str">
        <f t="shared" si="22"/>
        <v>Wisconsin|2012</v>
      </c>
      <c r="B727">
        <v>2012</v>
      </c>
      <c r="C727" t="s">
        <v>231</v>
      </c>
      <c r="D727" t="s">
        <v>232</v>
      </c>
      <c r="E727" t="b">
        <v>0</v>
      </c>
      <c r="F727" t="s">
        <v>193</v>
      </c>
      <c r="G727" t="s">
        <v>193</v>
      </c>
      <c r="H727" t="b">
        <v>1</v>
      </c>
      <c r="I727">
        <v>43</v>
      </c>
      <c r="J727">
        <v>3009411</v>
      </c>
      <c r="L727" t="str">
        <f>VLOOKUP(A727,Winners!$A$4:$G$239,7,FALSE)</f>
        <v>Herb Kohl</v>
      </c>
      <c r="M727" t="str">
        <f t="shared" si="23"/>
        <v/>
      </c>
    </row>
    <row r="728" spans="1:13" x14ac:dyDescent="0.25">
      <c r="A728" t="str">
        <f t="shared" si="22"/>
        <v>Wyoming|2012</v>
      </c>
      <c r="B728">
        <v>2012</v>
      </c>
      <c r="C728" t="s">
        <v>240</v>
      </c>
      <c r="D728" t="s">
        <v>241</v>
      </c>
      <c r="E728" t="b">
        <v>0</v>
      </c>
      <c r="F728" t="s">
        <v>1918</v>
      </c>
      <c r="G728" t="s">
        <v>24</v>
      </c>
      <c r="H728" t="b">
        <v>0</v>
      </c>
      <c r="I728">
        <v>185250</v>
      </c>
      <c r="J728">
        <v>250700</v>
      </c>
      <c r="K728" t="s">
        <v>2520</v>
      </c>
      <c r="L728" t="str">
        <f>VLOOKUP(A728,Winners!$A$4:$G$239,7,FALSE)</f>
        <v>Craig Thomas</v>
      </c>
      <c r="M728" t="str">
        <f t="shared" si="23"/>
        <v/>
      </c>
    </row>
    <row r="729" spans="1:13" x14ac:dyDescent="0.25">
      <c r="A729" t="str">
        <f t="shared" si="22"/>
        <v>Wyoming|2012</v>
      </c>
      <c r="B729">
        <v>2012</v>
      </c>
      <c r="C729" t="s">
        <v>240</v>
      </c>
      <c r="D729" t="s">
        <v>241</v>
      </c>
      <c r="E729" t="b">
        <v>0</v>
      </c>
      <c r="F729" t="s">
        <v>2175</v>
      </c>
      <c r="G729" t="s">
        <v>29</v>
      </c>
      <c r="H729" t="b">
        <v>0</v>
      </c>
      <c r="I729">
        <v>53019</v>
      </c>
      <c r="J729">
        <v>250700</v>
      </c>
      <c r="L729" t="str">
        <f>VLOOKUP(A729,Winners!$A$4:$G$239,7,FALSE)</f>
        <v>Craig Thomas</v>
      </c>
      <c r="M729" t="str">
        <f t="shared" si="23"/>
        <v/>
      </c>
    </row>
    <row r="730" spans="1:13" x14ac:dyDescent="0.25">
      <c r="A730" t="str">
        <f t="shared" si="22"/>
        <v>Wyoming|2012</v>
      </c>
      <c r="B730">
        <v>2012</v>
      </c>
      <c r="C730" t="s">
        <v>240</v>
      </c>
      <c r="D730" t="s">
        <v>241</v>
      </c>
      <c r="E730" t="b">
        <v>0</v>
      </c>
      <c r="F730" t="s">
        <v>2173</v>
      </c>
      <c r="G730" t="s">
        <v>2174</v>
      </c>
      <c r="H730" t="b">
        <v>0</v>
      </c>
      <c r="I730">
        <v>6176</v>
      </c>
      <c r="J730">
        <v>250700</v>
      </c>
      <c r="L730" t="str">
        <f>VLOOKUP(A730,Winners!$A$4:$G$239,7,FALSE)</f>
        <v>Craig Thomas</v>
      </c>
      <c r="M730" t="str">
        <f t="shared" si="23"/>
        <v/>
      </c>
    </row>
    <row r="731" spans="1:13" x14ac:dyDescent="0.25">
      <c r="A731" t="str">
        <f t="shared" si="22"/>
        <v>Wyoming|2012</v>
      </c>
      <c r="B731">
        <v>2012</v>
      </c>
      <c r="C731" t="s">
        <v>240</v>
      </c>
      <c r="D731" t="s">
        <v>241</v>
      </c>
      <c r="E731" t="b">
        <v>0</v>
      </c>
      <c r="F731" t="s">
        <v>1467</v>
      </c>
      <c r="H731" t="b">
        <v>0</v>
      </c>
      <c r="I731">
        <v>5747</v>
      </c>
      <c r="J731">
        <v>250700</v>
      </c>
      <c r="L731" t="str">
        <f>VLOOKUP(A731,Winners!$A$4:$G$239,7,FALSE)</f>
        <v>Craig Thomas</v>
      </c>
      <c r="M731" t="str">
        <f t="shared" si="23"/>
        <v/>
      </c>
    </row>
    <row r="732" spans="1:13" x14ac:dyDescent="0.25">
      <c r="A732" t="str">
        <f t="shared" si="22"/>
        <v>Wyoming|2012</v>
      </c>
      <c r="B732">
        <v>2012</v>
      </c>
      <c r="C732" t="s">
        <v>240</v>
      </c>
      <c r="D732" t="s">
        <v>241</v>
      </c>
      <c r="E732" t="b">
        <v>0</v>
      </c>
      <c r="F732" t="s">
        <v>193</v>
      </c>
      <c r="G732" t="s">
        <v>193</v>
      </c>
      <c r="H732" t="b">
        <v>1</v>
      </c>
      <c r="I732">
        <v>417</v>
      </c>
      <c r="J732">
        <v>250700</v>
      </c>
      <c r="L732" t="str">
        <f>VLOOKUP(A732,Winners!$A$4:$G$239,7,FALSE)</f>
        <v>Craig Thomas</v>
      </c>
      <c r="M732" t="str">
        <f t="shared" si="23"/>
        <v/>
      </c>
    </row>
    <row r="733" spans="1:13" x14ac:dyDescent="0.25">
      <c r="A733" t="str">
        <f t="shared" si="22"/>
        <v>Wyoming|2012</v>
      </c>
      <c r="B733">
        <v>2012</v>
      </c>
      <c r="C733" t="s">
        <v>240</v>
      </c>
      <c r="D733" t="s">
        <v>241</v>
      </c>
      <c r="E733" t="b">
        <v>0</v>
      </c>
      <c r="F733" t="s">
        <v>1471</v>
      </c>
      <c r="H733" t="b">
        <v>0</v>
      </c>
      <c r="I733">
        <v>91</v>
      </c>
      <c r="J733">
        <v>250700</v>
      </c>
      <c r="L733" t="str">
        <f>VLOOKUP(A733,Winners!$A$4:$G$239,7,FALSE)</f>
        <v>Craig Thomas</v>
      </c>
      <c r="M733" t="str">
        <f t="shared" si="23"/>
        <v/>
      </c>
    </row>
    <row r="734" spans="1:13" x14ac:dyDescent="0.25">
      <c r="A734" t="str">
        <f t="shared" si="22"/>
        <v>Alabama|2014</v>
      </c>
      <c r="B734">
        <v>2014</v>
      </c>
      <c r="C734" t="s">
        <v>244</v>
      </c>
      <c r="D734" t="s">
        <v>245</v>
      </c>
      <c r="E734" t="b">
        <v>0</v>
      </c>
      <c r="F734" t="s">
        <v>1173</v>
      </c>
      <c r="G734" t="s">
        <v>24</v>
      </c>
      <c r="H734" t="b">
        <v>0</v>
      </c>
      <c r="I734">
        <v>795606</v>
      </c>
      <c r="J734">
        <v>818090</v>
      </c>
      <c r="K734" t="s">
        <v>2520</v>
      </c>
      <c r="L734" t="str">
        <f>VLOOKUP(A734,Winners!$A$4:$G$239,7,FALSE)</f>
        <v>Jeff Sessions</v>
      </c>
      <c r="M734" t="str">
        <f t="shared" si="23"/>
        <v>Incumbent</v>
      </c>
    </row>
    <row r="735" spans="1:13" x14ac:dyDescent="0.25">
      <c r="A735" t="str">
        <f t="shared" si="22"/>
        <v>Alabama|2014</v>
      </c>
      <c r="B735">
        <v>2014</v>
      </c>
      <c r="C735" t="s">
        <v>244</v>
      </c>
      <c r="D735" t="s">
        <v>245</v>
      </c>
      <c r="E735" t="b">
        <v>0</v>
      </c>
      <c r="F735" t="s">
        <v>193</v>
      </c>
      <c r="G735" t="s">
        <v>193</v>
      </c>
      <c r="H735" t="b">
        <v>1</v>
      </c>
      <c r="I735">
        <v>22484</v>
      </c>
      <c r="J735">
        <v>818090</v>
      </c>
      <c r="L735" t="str">
        <f>VLOOKUP(A735,Winners!$A$4:$G$239,7,FALSE)</f>
        <v>Jeff Sessions</v>
      </c>
      <c r="M735" t="str">
        <f t="shared" si="23"/>
        <v/>
      </c>
    </row>
    <row r="736" spans="1:13" x14ac:dyDescent="0.25">
      <c r="A736" t="str">
        <f t="shared" si="22"/>
        <v>Alaska|2014</v>
      </c>
      <c r="B736">
        <v>2014</v>
      </c>
      <c r="C736" t="s">
        <v>252</v>
      </c>
      <c r="D736" t="s">
        <v>253</v>
      </c>
      <c r="E736" t="b">
        <v>0</v>
      </c>
      <c r="F736" t="s">
        <v>2177</v>
      </c>
      <c r="G736" t="s">
        <v>24</v>
      </c>
      <c r="H736" t="b">
        <v>0</v>
      </c>
      <c r="I736">
        <v>135445</v>
      </c>
      <c r="J736">
        <v>282400</v>
      </c>
      <c r="K736" t="s">
        <v>2520</v>
      </c>
      <c r="L736" t="str">
        <f>VLOOKUP(A736,Winners!$A$4:$G$239,7,FALSE)</f>
        <v>Mark Begich</v>
      </c>
      <c r="M736" t="str">
        <f t="shared" si="23"/>
        <v/>
      </c>
    </row>
    <row r="737" spans="1:13" x14ac:dyDescent="0.25">
      <c r="A737" t="str">
        <f t="shared" si="22"/>
        <v>Alaska|2014</v>
      </c>
      <c r="B737">
        <v>2014</v>
      </c>
      <c r="C737" t="s">
        <v>252</v>
      </c>
      <c r="D737" t="s">
        <v>253</v>
      </c>
      <c r="E737" t="b">
        <v>0</v>
      </c>
      <c r="F737" t="s">
        <v>1842</v>
      </c>
      <c r="G737" t="s">
        <v>29</v>
      </c>
      <c r="H737" t="b">
        <v>0</v>
      </c>
      <c r="I737">
        <v>129431</v>
      </c>
      <c r="J737">
        <v>282400</v>
      </c>
      <c r="L737" t="str">
        <f>VLOOKUP(A737,Winners!$A$4:$G$239,7,FALSE)</f>
        <v>Mark Begich</v>
      </c>
      <c r="M737" t="str">
        <f t="shared" si="23"/>
        <v>Incumbent</v>
      </c>
    </row>
    <row r="738" spans="1:13" x14ac:dyDescent="0.25">
      <c r="A738" t="str">
        <f t="shared" si="22"/>
        <v>Alaska|2014</v>
      </c>
      <c r="B738">
        <v>2014</v>
      </c>
      <c r="C738" t="s">
        <v>252</v>
      </c>
      <c r="D738" t="s">
        <v>253</v>
      </c>
      <c r="E738" t="b">
        <v>0</v>
      </c>
      <c r="F738" t="s">
        <v>2176</v>
      </c>
      <c r="G738" t="s">
        <v>31</v>
      </c>
      <c r="H738" t="b">
        <v>0</v>
      </c>
      <c r="I738">
        <v>10512</v>
      </c>
      <c r="J738">
        <v>282400</v>
      </c>
      <c r="L738" t="str">
        <f>VLOOKUP(A738,Winners!$A$4:$G$239,7,FALSE)</f>
        <v>Mark Begich</v>
      </c>
      <c r="M738" t="str">
        <f t="shared" si="23"/>
        <v/>
      </c>
    </row>
    <row r="739" spans="1:13" x14ac:dyDescent="0.25">
      <c r="A739" t="str">
        <f t="shared" si="22"/>
        <v>Alaska|2014</v>
      </c>
      <c r="B739">
        <v>2014</v>
      </c>
      <c r="C739" t="s">
        <v>252</v>
      </c>
      <c r="D739" t="s">
        <v>253</v>
      </c>
      <c r="E739" t="b">
        <v>0</v>
      </c>
      <c r="F739" t="s">
        <v>1844</v>
      </c>
      <c r="G739" t="s">
        <v>1922</v>
      </c>
      <c r="H739" t="b">
        <v>0</v>
      </c>
      <c r="I739">
        <v>5636</v>
      </c>
      <c r="J739">
        <v>282400</v>
      </c>
      <c r="L739" t="str">
        <f>VLOOKUP(A739,Winners!$A$4:$G$239,7,FALSE)</f>
        <v>Mark Begich</v>
      </c>
      <c r="M739" t="str">
        <f t="shared" si="23"/>
        <v/>
      </c>
    </row>
    <row r="740" spans="1:13" x14ac:dyDescent="0.25">
      <c r="A740" t="str">
        <f t="shared" si="22"/>
        <v>Alaska|2014</v>
      </c>
      <c r="B740">
        <v>2014</v>
      </c>
      <c r="C740" t="s">
        <v>252</v>
      </c>
      <c r="D740" t="s">
        <v>253</v>
      </c>
      <c r="E740" t="b">
        <v>0</v>
      </c>
      <c r="F740" t="s">
        <v>193</v>
      </c>
      <c r="G740" t="s">
        <v>193</v>
      </c>
      <c r="H740" t="b">
        <v>1</v>
      </c>
      <c r="I740">
        <v>1376</v>
      </c>
      <c r="J740">
        <v>282400</v>
      </c>
      <c r="L740" t="str">
        <f>VLOOKUP(A740,Winners!$A$4:$G$239,7,FALSE)</f>
        <v>Mark Begich</v>
      </c>
      <c r="M740" t="str">
        <f t="shared" si="23"/>
        <v/>
      </c>
    </row>
    <row r="741" spans="1:13" x14ac:dyDescent="0.25">
      <c r="A741" t="str">
        <f t="shared" si="22"/>
        <v>Arkansas|2014</v>
      </c>
      <c r="B741">
        <v>2014</v>
      </c>
      <c r="C741" t="s">
        <v>256</v>
      </c>
      <c r="D741" t="s">
        <v>257</v>
      </c>
      <c r="E741" t="b">
        <v>0</v>
      </c>
      <c r="F741" t="s">
        <v>2178</v>
      </c>
      <c r="G741" t="s">
        <v>24</v>
      </c>
      <c r="H741" t="b">
        <v>0</v>
      </c>
      <c r="I741">
        <v>478819</v>
      </c>
      <c r="J741">
        <v>847505</v>
      </c>
      <c r="K741" t="s">
        <v>2520</v>
      </c>
      <c r="L741" t="str">
        <f>VLOOKUP(A741,Winners!$A$4:$G$239,7,FALSE)</f>
        <v>Mark L. Pryor</v>
      </c>
      <c r="M741" t="str">
        <f t="shared" si="23"/>
        <v/>
      </c>
    </row>
    <row r="742" spans="1:13" x14ac:dyDescent="0.25">
      <c r="A742" t="str">
        <f t="shared" si="22"/>
        <v>Arkansas|2014</v>
      </c>
      <c r="B742">
        <v>2014</v>
      </c>
      <c r="C742" t="s">
        <v>256</v>
      </c>
      <c r="D742" t="s">
        <v>257</v>
      </c>
      <c r="E742" t="b">
        <v>0</v>
      </c>
      <c r="F742" t="s">
        <v>1846</v>
      </c>
      <c r="G742" t="s">
        <v>29</v>
      </c>
      <c r="H742" t="b">
        <v>0</v>
      </c>
      <c r="I742">
        <v>334174</v>
      </c>
      <c r="J742">
        <v>847505</v>
      </c>
      <c r="L742" t="str">
        <f>VLOOKUP(A742,Winners!$A$4:$G$239,7,FALSE)</f>
        <v>Mark L. Pryor</v>
      </c>
      <c r="M742" t="str">
        <f t="shared" si="23"/>
        <v>Incumbent</v>
      </c>
    </row>
    <row r="743" spans="1:13" x14ac:dyDescent="0.25">
      <c r="A743" t="str">
        <f t="shared" si="22"/>
        <v>Arkansas|2014</v>
      </c>
      <c r="B743">
        <v>2014</v>
      </c>
      <c r="C743" t="s">
        <v>256</v>
      </c>
      <c r="D743" t="s">
        <v>257</v>
      </c>
      <c r="E743" t="b">
        <v>0</v>
      </c>
      <c r="F743" t="s">
        <v>2180</v>
      </c>
      <c r="G743" t="s">
        <v>31</v>
      </c>
      <c r="H743" t="b">
        <v>0</v>
      </c>
      <c r="I743">
        <v>17210</v>
      </c>
      <c r="J743">
        <v>847505</v>
      </c>
      <c r="L743" t="str">
        <f>VLOOKUP(A743,Winners!$A$4:$G$239,7,FALSE)</f>
        <v>Mark L. Pryor</v>
      </c>
      <c r="M743" t="str">
        <f t="shared" si="23"/>
        <v/>
      </c>
    </row>
    <row r="744" spans="1:13" x14ac:dyDescent="0.25">
      <c r="A744" t="str">
        <f t="shared" si="22"/>
        <v>Arkansas|2014</v>
      </c>
      <c r="B744">
        <v>2014</v>
      </c>
      <c r="C744" t="s">
        <v>256</v>
      </c>
      <c r="D744" t="s">
        <v>257</v>
      </c>
      <c r="E744" t="b">
        <v>0</v>
      </c>
      <c r="F744" t="s">
        <v>2179</v>
      </c>
      <c r="G744" t="s">
        <v>932</v>
      </c>
      <c r="H744" t="b">
        <v>0</v>
      </c>
      <c r="I744">
        <v>16797</v>
      </c>
      <c r="J744">
        <v>847505</v>
      </c>
      <c r="L744" t="str">
        <f>VLOOKUP(A744,Winners!$A$4:$G$239,7,FALSE)</f>
        <v>Mark L. Pryor</v>
      </c>
      <c r="M744" t="str">
        <f t="shared" si="23"/>
        <v/>
      </c>
    </row>
    <row r="745" spans="1:13" x14ac:dyDescent="0.25">
      <c r="A745" t="str">
        <f t="shared" si="22"/>
        <v>Arkansas|2014</v>
      </c>
      <c r="B745">
        <v>2014</v>
      </c>
      <c r="C745" t="s">
        <v>256</v>
      </c>
      <c r="D745" t="s">
        <v>257</v>
      </c>
      <c r="E745" t="b">
        <v>0</v>
      </c>
      <c r="F745" t="s">
        <v>193</v>
      </c>
      <c r="G745" t="s">
        <v>193</v>
      </c>
      <c r="H745" t="b">
        <v>1</v>
      </c>
      <c r="I745">
        <v>505</v>
      </c>
      <c r="J745">
        <v>847505</v>
      </c>
      <c r="L745" t="str">
        <f>VLOOKUP(A745,Winners!$A$4:$G$239,7,FALSE)</f>
        <v>Mark L. Pryor</v>
      </c>
      <c r="M745" t="str">
        <f t="shared" si="23"/>
        <v/>
      </c>
    </row>
    <row r="746" spans="1:13" x14ac:dyDescent="0.25">
      <c r="A746" t="str">
        <f t="shared" si="22"/>
        <v>Colorado|2014</v>
      </c>
      <c r="B746">
        <v>2014</v>
      </c>
      <c r="C746" t="s">
        <v>261</v>
      </c>
      <c r="D746" t="s">
        <v>262</v>
      </c>
      <c r="E746" t="b">
        <v>0</v>
      </c>
      <c r="F746" t="s">
        <v>2182</v>
      </c>
      <c r="G746" t="s">
        <v>24</v>
      </c>
      <c r="H746" t="b">
        <v>0</v>
      </c>
      <c r="I746">
        <v>983891</v>
      </c>
      <c r="J746">
        <v>2041058</v>
      </c>
      <c r="K746" t="s">
        <v>2520</v>
      </c>
      <c r="L746" t="str">
        <f>VLOOKUP(A746,Winners!$A$4:$G$239,7,FALSE)</f>
        <v>Mark Udall</v>
      </c>
      <c r="M746" t="str">
        <f t="shared" si="23"/>
        <v/>
      </c>
    </row>
    <row r="747" spans="1:13" x14ac:dyDescent="0.25">
      <c r="A747" t="str">
        <f t="shared" si="22"/>
        <v>Colorado|2014</v>
      </c>
      <c r="B747">
        <v>2014</v>
      </c>
      <c r="C747" t="s">
        <v>261</v>
      </c>
      <c r="D747" t="s">
        <v>262</v>
      </c>
      <c r="E747" t="b">
        <v>0</v>
      </c>
      <c r="F747" t="s">
        <v>1851</v>
      </c>
      <c r="G747" t="s">
        <v>29</v>
      </c>
      <c r="H747" t="b">
        <v>0</v>
      </c>
      <c r="I747">
        <v>944203</v>
      </c>
      <c r="J747">
        <v>2041058</v>
      </c>
      <c r="L747" t="str">
        <f>VLOOKUP(A747,Winners!$A$4:$G$239,7,FALSE)</f>
        <v>Mark Udall</v>
      </c>
      <c r="M747" t="str">
        <f t="shared" si="23"/>
        <v>Incumbent</v>
      </c>
    </row>
    <row r="748" spans="1:13" x14ac:dyDescent="0.25">
      <c r="A748" t="str">
        <f t="shared" si="22"/>
        <v>Colorado|2014</v>
      </c>
      <c r="B748">
        <v>2014</v>
      </c>
      <c r="C748" t="s">
        <v>261</v>
      </c>
      <c r="D748" t="s">
        <v>262</v>
      </c>
      <c r="E748" t="b">
        <v>0</v>
      </c>
      <c r="F748" t="s">
        <v>2183</v>
      </c>
      <c r="G748" t="s">
        <v>31</v>
      </c>
      <c r="H748" t="b">
        <v>0</v>
      </c>
      <c r="I748">
        <v>52876</v>
      </c>
      <c r="J748">
        <v>2041058</v>
      </c>
      <c r="L748" t="str">
        <f>VLOOKUP(A748,Winners!$A$4:$G$239,7,FALSE)</f>
        <v>Mark Udall</v>
      </c>
      <c r="M748" t="str">
        <f t="shared" si="23"/>
        <v/>
      </c>
    </row>
    <row r="749" spans="1:13" x14ac:dyDescent="0.25">
      <c r="A749" t="str">
        <f t="shared" si="22"/>
        <v>Colorado|2014</v>
      </c>
      <c r="B749">
        <v>2014</v>
      </c>
      <c r="C749" t="s">
        <v>261</v>
      </c>
      <c r="D749" t="s">
        <v>262</v>
      </c>
      <c r="E749" t="b">
        <v>0</v>
      </c>
      <c r="F749" t="s">
        <v>2186</v>
      </c>
      <c r="G749" t="s">
        <v>1644</v>
      </c>
      <c r="H749" t="b">
        <v>0</v>
      </c>
      <c r="I749">
        <v>29472</v>
      </c>
      <c r="J749">
        <v>2041058</v>
      </c>
      <c r="L749" t="str">
        <f>VLOOKUP(A749,Winners!$A$4:$G$239,7,FALSE)</f>
        <v>Mark Udall</v>
      </c>
      <c r="M749" t="str">
        <f t="shared" si="23"/>
        <v/>
      </c>
    </row>
    <row r="750" spans="1:13" x14ac:dyDescent="0.25">
      <c r="A750" t="str">
        <f t="shared" si="22"/>
        <v>Colorado|2014</v>
      </c>
      <c r="B750">
        <v>2014</v>
      </c>
      <c r="C750" t="s">
        <v>261</v>
      </c>
      <c r="D750" t="s">
        <v>262</v>
      </c>
      <c r="E750" t="b">
        <v>0</v>
      </c>
      <c r="F750" t="s">
        <v>2181</v>
      </c>
      <c r="G750" t="s">
        <v>1644</v>
      </c>
      <c r="H750" t="b">
        <v>0</v>
      </c>
      <c r="I750">
        <v>24151</v>
      </c>
      <c r="J750">
        <v>2041058</v>
      </c>
      <c r="L750" t="str">
        <f>VLOOKUP(A750,Winners!$A$4:$G$239,7,FALSE)</f>
        <v>Mark Udall</v>
      </c>
      <c r="M750" t="str">
        <f t="shared" si="23"/>
        <v/>
      </c>
    </row>
    <row r="751" spans="1:13" x14ac:dyDescent="0.25">
      <c r="A751" t="str">
        <f t="shared" si="22"/>
        <v>Colorado|2014</v>
      </c>
      <c r="B751">
        <v>2014</v>
      </c>
      <c r="C751" t="s">
        <v>261</v>
      </c>
      <c r="D751" t="s">
        <v>262</v>
      </c>
      <c r="E751" t="b">
        <v>0</v>
      </c>
      <c r="F751" t="s">
        <v>2184</v>
      </c>
      <c r="G751" t="s">
        <v>2185</v>
      </c>
      <c r="H751" t="b">
        <v>0</v>
      </c>
      <c r="I751">
        <v>6427</v>
      </c>
      <c r="J751">
        <v>2041058</v>
      </c>
      <c r="L751" t="str">
        <f>VLOOKUP(A751,Winners!$A$4:$G$239,7,FALSE)</f>
        <v>Mark Udall</v>
      </c>
      <c r="M751" t="str">
        <f t="shared" si="23"/>
        <v/>
      </c>
    </row>
    <row r="752" spans="1:13" x14ac:dyDescent="0.25">
      <c r="A752" t="str">
        <f t="shared" si="22"/>
        <v>Colorado|2014</v>
      </c>
      <c r="B752">
        <v>2014</v>
      </c>
      <c r="C752" t="s">
        <v>261</v>
      </c>
      <c r="D752" t="s">
        <v>262</v>
      </c>
      <c r="E752" t="b">
        <v>0</v>
      </c>
      <c r="F752" t="s">
        <v>193</v>
      </c>
      <c r="G752" t="s">
        <v>193</v>
      </c>
      <c r="H752" t="b">
        <v>1</v>
      </c>
      <c r="I752">
        <v>21</v>
      </c>
      <c r="J752">
        <v>2041058</v>
      </c>
      <c r="L752" t="str">
        <f>VLOOKUP(A752,Winners!$A$4:$G$239,7,FALSE)</f>
        <v>Mark Udall</v>
      </c>
      <c r="M752" t="str">
        <f t="shared" si="23"/>
        <v/>
      </c>
    </row>
    <row r="753" spans="1:13" x14ac:dyDescent="0.25">
      <c r="A753" t="str">
        <f t="shared" si="22"/>
        <v>Colorado|2014</v>
      </c>
      <c r="B753">
        <v>2014</v>
      </c>
      <c r="C753" t="s">
        <v>261</v>
      </c>
      <c r="D753" t="s">
        <v>262</v>
      </c>
      <c r="E753" t="b">
        <v>0</v>
      </c>
      <c r="F753" t="s">
        <v>193</v>
      </c>
      <c r="G753" t="s">
        <v>193</v>
      </c>
      <c r="H753" t="b">
        <v>1</v>
      </c>
      <c r="I753">
        <v>17</v>
      </c>
      <c r="J753">
        <v>2041058</v>
      </c>
      <c r="L753" t="str">
        <f>VLOOKUP(A753,Winners!$A$4:$G$239,7,FALSE)</f>
        <v>Mark Udall</v>
      </c>
      <c r="M753" t="str">
        <f t="shared" si="23"/>
        <v/>
      </c>
    </row>
    <row r="754" spans="1:13" x14ac:dyDescent="0.25">
      <c r="A754" t="str">
        <f t="shared" si="22"/>
        <v>Delaware|2014</v>
      </c>
      <c r="B754">
        <v>2014</v>
      </c>
      <c r="C754" t="s">
        <v>48</v>
      </c>
      <c r="D754" t="s">
        <v>49</v>
      </c>
      <c r="E754" t="b">
        <v>0</v>
      </c>
      <c r="F754" t="s">
        <v>1951</v>
      </c>
      <c r="G754" t="s">
        <v>29</v>
      </c>
      <c r="H754" t="b">
        <v>0</v>
      </c>
      <c r="I754">
        <v>130655</v>
      </c>
      <c r="J754">
        <v>234038</v>
      </c>
      <c r="K754" t="s">
        <v>2520</v>
      </c>
      <c r="L754" t="str">
        <f>VLOOKUP(A754,Winners!$A$4:$G$239,7,FALSE)</f>
        <v>Joseph R. Biden Jr.</v>
      </c>
      <c r="M754" t="str">
        <f t="shared" si="23"/>
        <v/>
      </c>
    </row>
    <row r="755" spans="1:13" x14ac:dyDescent="0.25">
      <c r="A755" t="str">
        <f t="shared" si="22"/>
        <v>Delaware|2014</v>
      </c>
      <c r="B755">
        <v>2014</v>
      </c>
      <c r="C755" t="s">
        <v>48</v>
      </c>
      <c r="D755" t="s">
        <v>49</v>
      </c>
      <c r="E755" t="b">
        <v>0</v>
      </c>
      <c r="F755" t="s">
        <v>2074</v>
      </c>
      <c r="G755" t="s">
        <v>24</v>
      </c>
      <c r="H755" t="b">
        <v>0</v>
      </c>
      <c r="I755">
        <v>98823</v>
      </c>
      <c r="J755">
        <v>234038</v>
      </c>
      <c r="L755" t="str">
        <f>VLOOKUP(A755,Winners!$A$4:$G$239,7,FALSE)</f>
        <v>Joseph R. Biden Jr.</v>
      </c>
      <c r="M755" t="str">
        <f t="shared" si="23"/>
        <v/>
      </c>
    </row>
    <row r="756" spans="1:13" x14ac:dyDescent="0.25">
      <c r="A756" t="str">
        <f t="shared" si="22"/>
        <v>Delaware|2014</v>
      </c>
      <c r="B756">
        <v>2014</v>
      </c>
      <c r="C756" t="s">
        <v>48</v>
      </c>
      <c r="D756" t="s">
        <v>49</v>
      </c>
      <c r="E756" t="b">
        <v>0</v>
      </c>
      <c r="F756" t="s">
        <v>2187</v>
      </c>
      <c r="G756" t="s">
        <v>932</v>
      </c>
      <c r="H756" t="b">
        <v>0</v>
      </c>
      <c r="I756">
        <v>4560</v>
      </c>
      <c r="J756">
        <v>234038</v>
      </c>
      <c r="L756" t="str">
        <f>VLOOKUP(A756,Winners!$A$4:$G$239,7,FALSE)</f>
        <v>Joseph R. Biden Jr.</v>
      </c>
      <c r="M756" t="str">
        <f t="shared" si="23"/>
        <v/>
      </c>
    </row>
    <row r="757" spans="1:13" x14ac:dyDescent="0.25">
      <c r="A757" t="str">
        <f t="shared" si="22"/>
        <v>Georgia|2014</v>
      </c>
      <c r="B757">
        <v>2014</v>
      </c>
      <c r="C757" t="s">
        <v>271</v>
      </c>
      <c r="D757" t="s">
        <v>272</v>
      </c>
      <c r="E757" t="b">
        <v>0</v>
      </c>
      <c r="F757" t="s">
        <v>2188</v>
      </c>
      <c r="G757" t="s">
        <v>24</v>
      </c>
      <c r="H757" t="b">
        <v>0</v>
      </c>
      <c r="I757">
        <v>1358088</v>
      </c>
      <c r="J757">
        <v>2567805</v>
      </c>
      <c r="K757" t="s">
        <v>2520</v>
      </c>
      <c r="L757" t="str">
        <f>VLOOKUP(A757,Winners!$A$4:$G$239,7,FALSE)</f>
        <v>Saxby Chambliss</v>
      </c>
      <c r="M757" t="str">
        <f t="shared" si="23"/>
        <v/>
      </c>
    </row>
    <row r="758" spans="1:13" x14ac:dyDescent="0.25">
      <c r="A758" t="str">
        <f t="shared" si="22"/>
        <v>Georgia|2014</v>
      </c>
      <c r="B758">
        <v>2014</v>
      </c>
      <c r="C758" t="s">
        <v>271</v>
      </c>
      <c r="D758" t="s">
        <v>272</v>
      </c>
      <c r="E758" t="b">
        <v>0</v>
      </c>
      <c r="F758" t="s">
        <v>2189</v>
      </c>
      <c r="G758" t="s">
        <v>29</v>
      </c>
      <c r="H758" t="b">
        <v>0</v>
      </c>
      <c r="I758">
        <v>1160811</v>
      </c>
      <c r="J758">
        <v>2567805</v>
      </c>
      <c r="L758" t="str">
        <f>VLOOKUP(A758,Winners!$A$4:$G$239,7,FALSE)</f>
        <v>Saxby Chambliss</v>
      </c>
      <c r="M758" t="str">
        <f t="shared" si="23"/>
        <v/>
      </c>
    </row>
    <row r="759" spans="1:13" x14ac:dyDescent="0.25">
      <c r="A759" t="str">
        <f t="shared" si="22"/>
        <v>Georgia|2014</v>
      </c>
      <c r="B759">
        <v>2014</v>
      </c>
      <c r="C759" t="s">
        <v>271</v>
      </c>
      <c r="D759" t="s">
        <v>272</v>
      </c>
      <c r="E759" t="b">
        <v>0</v>
      </c>
      <c r="F759" t="s">
        <v>2190</v>
      </c>
      <c r="G759" t="s">
        <v>31</v>
      </c>
      <c r="H759" t="b">
        <v>0</v>
      </c>
      <c r="I759">
        <v>48862</v>
      </c>
      <c r="J759">
        <v>2567805</v>
      </c>
      <c r="L759" t="str">
        <f>VLOOKUP(A759,Winners!$A$4:$G$239,7,FALSE)</f>
        <v>Saxby Chambliss</v>
      </c>
      <c r="M759" t="str">
        <f t="shared" si="23"/>
        <v/>
      </c>
    </row>
    <row r="760" spans="1:13" x14ac:dyDescent="0.25">
      <c r="A760" t="str">
        <f t="shared" si="22"/>
        <v>Georgia|2014</v>
      </c>
      <c r="B760">
        <v>2014</v>
      </c>
      <c r="C760" t="s">
        <v>271</v>
      </c>
      <c r="D760" t="s">
        <v>272</v>
      </c>
      <c r="E760" t="b">
        <v>0</v>
      </c>
      <c r="F760" t="s">
        <v>193</v>
      </c>
      <c r="G760" t="s">
        <v>193</v>
      </c>
      <c r="H760" t="b">
        <v>1</v>
      </c>
      <c r="I760">
        <v>21</v>
      </c>
      <c r="J760">
        <v>2567805</v>
      </c>
      <c r="L760" t="str">
        <f>VLOOKUP(A760,Winners!$A$4:$G$239,7,FALSE)</f>
        <v>Saxby Chambliss</v>
      </c>
      <c r="M760" t="str">
        <f t="shared" si="23"/>
        <v/>
      </c>
    </row>
    <row r="761" spans="1:13" x14ac:dyDescent="0.25">
      <c r="A761" t="str">
        <f t="shared" si="22"/>
        <v>Georgia|2014</v>
      </c>
      <c r="B761">
        <v>2014</v>
      </c>
      <c r="C761" t="s">
        <v>271</v>
      </c>
      <c r="D761" t="s">
        <v>272</v>
      </c>
      <c r="E761" t="b">
        <v>0</v>
      </c>
      <c r="F761" t="s">
        <v>193</v>
      </c>
      <c r="G761" t="s">
        <v>193</v>
      </c>
      <c r="H761" t="b">
        <v>1</v>
      </c>
      <c r="I761">
        <v>14</v>
      </c>
      <c r="J761">
        <v>2567805</v>
      </c>
      <c r="L761" t="str">
        <f>VLOOKUP(A761,Winners!$A$4:$G$239,7,FALSE)</f>
        <v>Saxby Chambliss</v>
      </c>
      <c r="M761" t="str">
        <f t="shared" si="23"/>
        <v/>
      </c>
    </row>
    <row r="762" spans="1:13" x14ac:dyDescent="0.25">
      <c r="A762" t="str">
        <f t="shared" si="22"/>
        <v>Georgia|2014</v>
      </c>
      <c r="B762">
        <v>2014</v>
      </c>
      <c r="C762" t="s">
        <v>271</v>
      </c>
      <c r="D762" t="s">
        <v>272</v>
      </c>
      <c r="E762" t="b">
        <v>0</v>
      </c>
      <c r="F762" t="s">
        <v>193</v>
      </c>
      <c r="G762" t="s">
        <v>193</v>
      </c>
      <c r="H762" t="b">
        <v>1</v>
      </c>
      <c r="I762">
        <v>9</v>
      </c>
      <c r="J762">
        <v>2567805</v>
      </c>
      <c r="L762" t="str">
        <f>VLOOKUP(A762,Winners!$A$4:$G$239,7,FALSE)</f>
        <v>Saxby Chambliss</v>
      </c>
      <c r="M762" t="str">
        <f t="shared" si="23"/>
        <v/>
      </c>
    </row>
    <row r="763" spans="1:13" x14ac:dyDescent="0.25">
      <c r="A763" t="str">
        <f t="shared" si="22"/>
        <v>Hawaii|2014</v>
      </c>
      <c r="B763">
        <v>2014</v>
      </c>
      <c r="C763" t="s">
        <v>62</v>
      </c>
      <c r="D763" t="s">
        <v>63</v>
      </c>
      <c r="E763" t="b">
        <v>1</v>
      </c>
      <c r="F763" t="s">
        <v>2192</v>
      </c>
      <c r="G763" t="s">
        <v>29</v>
      </c>
      <c r="H763" t="b">
        <v>0</v>
      </c>
      <c r="I763">
        <v>246827</v>
      </c>
      <c r="J763">
        <v>369703</v>
      </c>
      <c r="K763" t="s">
        <v>2520</v>
      </c>
      <c r="L763" t="e">
        <f>VLOOKUP(A763,Winners!$A$4:$G$239,7,FALSE)</f>
        <v>#N/A</v>
      </c>
      <c r="M763" t="e">
        <f t="shared" si="23"/>
        <v>#N/A</v>
      </c>
    </row>
    <row r="764" spans="1:13" x14ac:dyDescent="0.25">
      <c r="A764" t="str">
        <f t="shared" si="22"/>
        <v>Hawaii|2014</v>
      </c>
      <c r="B764">
        <v>2014</v>
      </c>
      <c r="C764" t="s">
        <v>62</v>
      </c>
      <c r="D764" t="s">
        <v>63</v>
      </c>
      <c r="E764" t="b">
        <v>1</v>
      </c>
      <c r="F764" t="s">
        <v>1661</v>
      </c>
      <c r="G764" t="s">
        <v>24</v>
      </c>
      <c r="H764" t="b">
        <v>0</v>
      </c>
      <c r="I764">
        <v>98006</v>
      </c>
      <c r="J764">
        <v>369703</v>
      </c>
      <c r="L764" t="e">
        <f>VLOOKUP(A764,Winners!$A$4:$G$239,7,FALSE)</f>
        <v>#N/A</v>
      </c>
      <c r="M764" t="e">
        <f t="shared" si="23"/>
        <v>#N/A</v>
      </c>
    </row>
    <row r="765" spans="1:13" x14ac:dyDescent="0.25">
      <c r="A765" t="str">
        <f t="shared" si="22"/>
        <v>Hawaii|2014</v>
      </c>
      <c r="B765">
        <v>2014</v>
      </c>
      <c r="C765" t="s">
        <v>62</v>
      </c>
      <c r="D765" t="s">
        <v>63</v>
      </c>
      <c r="E765" t="b">
        <v>1</v>
      </c>
      <c r="F765" t="s">
        <v>1467</v>
      </c>
      <c r="H765" t="b">
        <v>0</v>
      </c>
      <c r="I765">
        <v>15777</v>
      </c>
      <c r="J765">
        <v>369703</v>
      </c>
      <c r="L765" t="e">
        <f>VLOOKUP(A765,Winners!$A$4:$G$239,7,FALSE)</f>
        <v>#N/A</v>
      </c>
      <c r="M765" t="e">
        <f t="shared" si="23"/>
        <v>#N/A</v>
      </c>
    </row>
    <row r="766" spans="1:13" x14ac:dyDescent="0.25">
      <c r="A766" t="str">
        <f t="shared" si="22"/>
        <v>Hawaii|2014</v>
      </c>
      <c r="B766">
        <v>2014</v>
      </c>
      <c r="C766" t="s">
        <v>62</v>
      </c>
      <c r="D766" t="s">
        <v>63</v>
      </c>
      <c r="E766" t="b">
        <v>1</v>
      </c>
      <c r="F766" t="s">
        <v>2191</v>
      </c>
      <c r="G766" t="s">
        <v>31</v>
      </c>
      <c r="H766" t="b">
        <v>0</v>
      </c>
      <c r="I766">
        <v>8941</v>
      </c>
      <c r="J766">
        <v>369703</v>
      </c>
      <c r="L766" t="e">
        <f>VLOOKUP(A766,Winners!$A$4:$G$239,7,FALSE)</f>
        <v>#N/A</v>
      </c>
      <c r="M766" t="e">
        <f t="shared" si="23"/>
        <v>#N/A</v>
      </c>
    </row>
    <row r="767" spans="1:13" x14ac:dyDescent="0.25">
      <c r="A767" t="str">
        <f t="shared" si="22"/>
        <v>Hawaii|2014</v>
      </c>
      <c r="B767">
        <v>2014</v>
      </c>
      <c r="C767" t="s">
        <v>62</v>
      </c>
      <c r="D767" t="s">
        <v>63</v>
      </c>
      <c r="E767" t="b">
        <v>1</v>
      </c>
      <c r="F767" t="s">
        <v>1471</v>
      </c>
      <c r="H767" t="b">
        <v>0</v>
      </c>
      <c r="I767">
        <v>152</v>
      </c>
      <c r="J767">
        <v>369703</v>
      </c>
      <c r="L767" t="e">
        <f>VLOOKUP(A767,Winners!$A$4:$G$239,7,FALSE)</f>
        <v>#N/A</v>
      </c>
      <c r="M767" t="e">
        <f t="shared" si="23"/>
        <v>#N/A</v>
      </c>
    </row>
    <row r="768" spans="1:13" x14ac:dyDescent="0.25">
      <c r="A768" t="str">
        <f t="shared" si="22"/>
        <v>Idaho|2014</v>
      </c>
      <c r="B768">
        <v>2014</v>
      </c>
      <c r="C768" t="s">
        <v>275</v>
      </c>
      <c r="D768" t="s">
        <v>276</v>
      </c>
      <c r="E768" t="b">
        <v>0</v>
      </c>
      <c r="F768" t="s">
        <v>2194</v>
      </c>
      <c r="G768" t="s">
        <v>24</v>
      </c>
      <c r="H768" t="b">
        <v>0</v>
      </c>
      <c r="I768">
        <v>285596</v>
      </c>
      <c r="J768">
        <v>437170</v>
      </c>
      <c r="K768" t="s">
        <v>2520</v>
      </c>
      <c r="L768" t="str">
        <f>VLOOKUP(A768,Winners!$A$4:$G$239,7,FALSE)</f>
        <v>Jim Risch</v>
      </c>
      <c r="M768" t="str">
        <f t="shared" si="23"/>
        <v/>
      </c>
    </row>
    <row r="769" spans="1:13" x14ac:dyDescent="0.25">
      <c r="A769" t="str">
        <f t="shared" si="22"/>
        <v>Idaho|2014</v>
      </c>
      <c r="B769">
        <v>2014</v>
      </c>
      <c r="C769" t="s">
        <v>275</v>
      </c>
      <c r="D769" t="s">
        <v>276</v>
      </c>
      <c r="E769" t="b">
        <v>0</v>
      </c>
      <c r="F769" t="s">
        <v>2193</v>
      </c>
      <c r="G769" t="s">
        <v>29</v>
      </c>
      <c r="H769" t="b">
        <v>0</v>
      </c>
      <c r="I769">
        <v>151574</v>
      </c>
      <c r="J769">
        <v>437170</v>
      </c>
      <c r="L769" t="str">
        <f>VLOOKUP(A769,Winners!$A$4:$G$239,7,FALSE)</f>
        <v>Jim Risch</v>
      </c>
      <c r="M769" t="str">
        <f t="shared" si="23"/>
        <v/>
      </c>
    </row>
    <row r="770" spans="1:13" x14ac:dyDescent="0.25">
      <c r="A770" t="str">
        <f t="shared" si="22"/>
        <v>Illinois|2014</v>
      </c>
      <c r="B770">
        <v>2014</v>
      </c>
      <c r="C770" t="s">
        <v>279</v>
      </c>
      <c r="D770" t="s">
        <v>280</v>
      </c>
      <c r="E770" t="b">
        <v>0</v>
      </c>
      <c r="F770" t="s">
        <v>1196</v>
      </c>
      <c r="G770" t="s">
        <v>29</v>
      </c>
      <c r="H770" t="b">
        <v>0</v>
      </c>
      <c r="I770">
        <v>1929637</v>
      </c>
      <c r="J770">
        <v>3603519</v>
      </c>
      <c r="K770" t="s">
        <v>2520</v>
      </c>
      <c r="L770" t="str">
        <f>VLOOKUP(A770,Winners!$A$4:$G$239,7,FALSE)</f>
        <v>Richard J. Durbin</v>
      </c>
      <c r="M770" t="str">
        <f t="shared" si="23"/>
        <v>Incumbent</v>
      </c>
    </row>
    <row r="771" spans="1:13" x14ac:dyDescent="0.25">
      <c r="A771" t="str">
        <f t="shared" ref="A771:A834" si="24">CONCATENATE(C771,"|",B771)</f>
        <v>Illinois|2014</v>
      </c>
      <c r="B771">
        <v>2014</v>
      </c>
      <c r="C771" t="s">
        <v>279</v>
      </c>
      <c r="D771" t="s">
        <v>280</v>
      </c>
      <c r="E771" t="b">
        <v>0</v>
      </c>
      <c r="F771" t="s">
        <v>2196</v>
      </c>
      <c r="G771" t="s">
        <v>24</v>
      </c>
      <c r="H771" t="b">
        <v>0</v>
      </c>
      <c r="I771">
        <v>1538522</v>
      </c>
      <c r="J771">
        <v>3603519</v>
      </c>
      <c r="L771" t="str">
        <f>VLOOKUP(A771,Winners!$A$4:$G$239,7,FALSE)</f>
        <v>Richard J. Durbin</v>
      </c>
      <c r="M771" t="str">
        <f t="shared" ref="M771:M834" si="25">IF(F771=L771,"Incumbent","")</f>
        <v/>
      </c>
    </row>
    <row r="772" spans="1:13" x14ac:dyDescent="0.25">
      <c r="A772" t="str">
        <f t="shared" si="24"/>
        <v>Illinois|2014</v>
      </c>
      <c r="B772">
        <v>2014</v>
      </c>
      <c r="C772" t="s">
        <v>279</v>
      </c>
      <c r="D772" t="s">
        <v>280</v>
      </c>
      <c r="E772" t="b">
        <v>0</v>
      </c>
      <c r="F772" t="s">
        <v>2195</v>
      </c>
      <c r="G772" t="s">
        <v>31</v>
      </c>
      <c r="H772" t="b">
        <v>0</v>
      </c>
      <c r="I772">
        <v>135316</v>
      </c>
      <c r="J772">
        <v>3603519</v>
      </c>
      <c r="L772" t="str">
        <f>VLOOKUP(A772,Winners!$A$4:$G$239,7,FALSE)</f>
        <v>Richard J. Durbin</v>
      </c>
      <c r="M772" t="str">
        <f t="shared" si="25"/>
        <v/>
      </c>
    </row>
    <row r="773" spans="1:13" x14ac:dyDescent="0.25">
      <c r="A773" t="str">
        <f t="shared" si="24"/>
        <v>Illinois|2014</v>
      </c>
      <c r="B773">
        <v>2014</v>
      </c>
      <c r="C773" t="s">
        <v>279</v>
      </c>
      <c r="D773" t="s">
        <v>280</v>
      </c>
      <c r="E773" t="b">
        <v>0</v>
      </c>
      <c r="F773" t="s">
        <v>193</v>
      </c>
      <c r="G773" t="s">
        <v>193</v>
      </c>
      <c r="H773" t="b">
        <v>1</v>
      </c>
      <c r="I773">
        <v>31</v>
      </c>
      <c r="J773">
        <v>3603519</v>
      </c>
      <c r="L773" t="str">
        <f>VLOOKUP(A773,Winners!$A$4:$G$239,7,FALSE)</f>
        <v>Richard J. Durbin</v>
      </c>
      <c r="M773" t="str">
        <f t="shared" si="25"/>
        <v/>
      </c>
    </row>
    <row r="774" spans="1:13" x14ac:dyDescent="0.25">
      <c r="A774" t="str">
        <f t="shared" si="24"/>
        <v>Illinois|2014</v>
      </c>
      <c r="B774">
        <v>2014</v>
      </c>
      <c r="C774" t="s">
        <v>279</v>
      </c>
      <c r="D774" t="s">
        <v>280</v>
      </c>
      <c r="E774" t="b">
        <v>0</v>
      </c>
      <c r="F774" t="s">
        <v>193</v>
      </c>
      <c r="G774" t="s">
        <v>193</v>
      </c>
      <c r="H774" t="b">
        <v>1</v>
      </c>
      <c r="I774">
        <v>12</v>
      </c>
      <c r="J774">
        <v>3603519</v>
      </c>
      <c r="L774" t="str">
        <f>VLOOKUP(A774,Winners!$A$4:$G$239,7,FALSE)</f>
        <v>Richard J. Durbin</v>
      </c>
      <c r="M774" t="str">
        <f t="shared" si="25"/>
        <v/>
      </c>
    </row>
    <row r="775" spans="1:13" x14ac:dyDescent="0.25">
      <c r="A775" t="str">
        <f t="shared" si="24"/>
        <v>Illinois|2014</v>
      </c>
      <c r="B775">
        <v>2014</v>
      </c>
      <c r="C775" t="s">
        <v>279</v>
      </c>
      <c r="D775" t="s">
        <v>280</v>
      </c>
      <c r="E775" t="b">
        <v>0</v>
      </c>
      <c r="F775" t="s">
        <v>193</v>
      </c>
      <c r="G775" t="s">
        <v>193</v>
      </c>
      <c r="H775" t="b">
        <v>1</v>
      </c>
      <c r="I775">
        <v>1</v>
      </c>
      <c r="J775">
        <v>3603519</v>
      </c>
      <c r="L775" t="str">
        <f>VLOOKUP(A775,Winners!$A$4:$G$239,7,FALSE)</f>
        <v>Richard J. Durbin</v>
      </c>
      <c r="M775" t="str">
        <f t="shared" si="25"/>
        <v/>
      </c>
    </row>
    <row r="776" spans="1:13" x14ac:dyDescent="0.25">
      <c r="A776" t="str">
        <f t="shared" si="24"/>
        <v>Iowa|2014</v>
      </c>
      <c r="B776">
        <v>2014</v>
      </c>
      <c r="C776" t="s">
        <v>286</v>
      </c>
      <c r="D776" t="s">
        <v>287</v>
      </c>
      <c r="E776" t="b">
        <v>0</v>
      </c>
      <c r="F776" t="s">
        <v>2202</v>
      </c>
      <c r="G776" t="s">
        <v>24</v>
      </c>
      <c r="H776" t="b">
        <v>0</v>
      </c>
      <c r="I776">
        <v>588575</v>
      </c>
      <c r="J776">
        <v>1129700</v>
      </c>
      <c r="K776" t="s">
        <v>2520</v>
      </c>
      <c r="L776" t="str">
        <f>VLOOKUP(A776,Winners!$A$4:$G$239,7,FALSE)</f>
        <v>Tom Harkin</v>
      </c>
      <c r="M776" t="str">
        <f t="shared" si="25"/>
        <v/>
      </c>
    </row>
    <row r="777" spans="1:13" x14ac:dyDescent="0.25">
      <c r="A777" t="str">
        <f t="shared" si="24"/>
        <v>Iowa|2014</v>
      </c>
      <c r="B777">
        <v>2014</v>
      </c>
      <c r="C777" t="s">
        <v>286</v>
      </c>
      <c r="D777" t="s">
        <v>287</v>
      </c>
      <c r="E777" t="b">
        <v>0</v>
      </c>
      <c r="F777" t="s">
        <v>2203</v>
      </c>
      <c r="G777" t="s">
        <v>29</v>
      </c>
      <c r="H777" t="b">
        <v>0</v>
      </c>
      <c r="I777">
        <v>494370</v>
      </c>
      <c r="J777">
        <v>1129700</v>
      </c>
      <c r="L777" t="str">
        <f>VLOOKUP(A777,Winners!$A$4:$G$239,7,FALSE)</f>
        <v>Tom Harkin</v>
      </c>
      <c r="M777" t="str">
        <f t="shared" si="25"/>
        <v/>
      </c>
    </row>
    <row r="778" spans="1:13" x14ac:dyDescent="0.25">
      <c r="A778" t="str">
        <f t="shared" si="24"/>
        <v>Iowa|2014</v>
      </c>
      <c r="B778">
        <v>2014</v>
      </c>
      <c r="C778" t="s">
        <v>286</v>
      </c>
      <c r="D778" t="s">
        <v>287</v>
      </c>
      <c r="E778" t="b">
        <v>0</v>
      </c>
      <c r="F778" t="s">
        <v>2198</v>
      </c>
      <c r="G778" t="s">
        <v>27</v>
      </c>
      <c r="H778" t="b">
        <v>0</v>
      </c>
      <c r="I778">
        <v>26815</v>
      </c>
      <c r="J778">
        <v>1129700</v>
      </c>
      <c r="L778" t="str">
        <f>VLOOKUP(A778,Winners!$A$4:$G$239,7,FALSE)</f>
        <v>Tom Harkin</v>
      </c>
      <c r="M778" t="str">
        <f t="shared" si="25"/>
        <v/>
      </c>
    </row>
    <row r="779" spans="1:13" x14ac:dyDescent="0.25">
      <c r="A779" t="str">
        <f t="shared" si="24"/>
        <v>Iowa|2014</v>
      </c>
      <c r="B779">
        <v>2014</v>
      </c>
      <c r="C779" t="s">
        <v>286</v>
      </c>
      <c r="D779" t="s">
        <v>287</v>
      </c>
      <c r="E779" t="b">
        <v>0</v>
      </c>
      <c r="F779" t="s">
        <v>2197</v>
      </c>
      <c r="G779" t="s">
        <v>31</v>
      </c>
      <c r="H779" t="b">
        <v>0</v>
      </c>
      <c r="I779">
        <v>8232</v>
      </c>
      <c r="J779">
        <v>1129700</v>
      </c>
      <c r="L779" t="str">
        <f>VLOOKUP(A779,Winners!$A$4:$G$239,7,FALSE)</f>
        <v>Tom Harkin</v>
      </c>
      <c r="M779" t="str">
        <f t="shared" si="25"/>
        <v/>
      </c>
    </row>
    <row r="780" spans="1:13" x14ac:dyDescent="0.25">
      <c r="A780" t="str">
        <f t="shared" si="24"/>
        <v>Iowa|2014</v>
      </c>
      <c r="B780">
        <v>2014</v>
      </c>
      <c r="C780" t="s">
        <v>286</v>
      </c>
      <c r="D780" t="s">
        <v>287</v>
      </c>
      <c r="E780" t="b">
        <v>0</v>
      </c>
      <c r="F780" t="s">
        <v>2199</v>
      </c>
      <c r="G780" t="s">
        <v>2200</v>
      </c>
      <c r="H780" t="b">
        <v>0</v>
      </c>
      <c r="I780">
        <v>5873</v>
      </c>
      <c r="J780">
        <v>1129700</v>
      </c>
      <c r="L780" t="str">
        <f>VLOOKUP(A780,Winners!$A$4:$G$239,7,FALSE)</f>
        <v>Tom Harkin</v>
      </c>
      <c r="M780" t="str">
        <f t="shared" si="25"/>
        <v/>
      </c>
    </row>
    <row r="781" spans="1:13" x14ac:dyDescent="0.25">
      <c r="A781" t="str">
        <f t="shared" si="24"/>
        <v>Iowa|2014</v>
      </c>
      <c r="B781">
        <v>2014</v>
      </c>
      <c r="C781" t="s">
        <v>286</v>
      </c>
      <c r="D781" t="s">
        <v>287</v>
      </c>
      <c r="E781" t="b">
        <v>0</v>
      </c>
      <c r="F781" t="s">
        <v>2201</v>
      </c>
      <c r="G781" t="s">
        <v>563</v>
      </c>
      <c r="H781" t="b">
        <v>0</v>
      </c>
      <c r="I781">
        <v>4724</v>
      </c>
      <c r="J781">
        <v>1129700</v>
      </c>
      <c r="L781" t="str">
        <f>VLOOKUP(A781,Winners!$A$4:$G$239,7,FALSE)</f>
        <v>Tom Harkin</v>
      </c>
      <c r="M781" t="str">
        <f t="shared" si="25"/>
        <v/>
      </c>
    </row>
    <row r="782" spans="1:13" x14ac:dyDescent="0.25">
      <c r="A782" t="str">
        <f t="shared" si="24"/>
        <v>Iowa|2014</v>
      </c>
      <c r="B782">
        <v>2014</v>
      </c>
      <c r="C782" t="s">
        <v>286</v>
      </c>
      <c r="D782" t="s">
        <v>287</v>
      </c>
      <c r="E782" t="b">
        <v>0</v>
      </c>
      <c r="F782" t="s">
        <v>193</v>
      </c>
      <c r="G782" t="s">
        <v>193</v>
      </c>
      <c r="H782" t="b">
        <v>1</v>
      </c>
      <c r="I782">
        <v>1111</v>
      </c>
      <c r="J782">
        <v>1129700</v>
      </c>
      <c r="L782" t="str">
        <f>VLOOKUP(A782,Winners!$A$4:$G$239,7,FALSE)</f>
        <v>Tom Harkin</v>
      </c>
      <c r="M782" t="str">
        <f t="shared" si="25"/>
        <v/>
      </c>
    </row>
    <row r="783" spans="1:13" x14ac:dyDescent="0.25">
      <c r="A783" t="str">
        <f t="shared" si="24"/>
        <v>Kansas|2014</v>
      </c>
      <c r="B783">
        <v>2014</v>
      </c>
      <c r="C783" t="s">
        <v>292</v>
      </c>
      <c r="D783" t="s">
        <v>293</v>
      </c>
      <c r="E783" t="b">
        <v>0</v>
      </c>
      <c r="F783" t="s">
        <v>1203</v>
      </c>
      <c r="G783" t="s">
        <v>24</v>
      </c>
      <c r="H783" t="b">
        <v>0</v>
      </c>
      <c r="I783">
        <v>460350</v>
      </c>
      <c r="J783">
        <v>866191</v>
      </c>
      <c r="K783" t="s">
        <v>2520</v>
      </c>
      <c r="L783" t="str">
        <f>VLOOKUP(A783,Winners!$A$4:$G$239,7,FALSE)</f>
        <v>Pat Roberts</v>
      </c>
      <c r="M783" t="str">
        <f t="shared" si="25"/>
        <v>Incumbent</v>
      </c>
    </row>
    <row r="784" spans="1:13" x14ac:dyDescent="0.25">
      <c r="A784" t="str">
        <f t="shared" si="24"/>
        <v>Kansas|2014</v>
      </c>
      <c r="B784">
        <v>2014</v>
      </c>
      <c r="C784" t="s">
        <v>292</v>
      </c>
      <c r="D784" t="s">
        <v>293</v>
      </c>
      <c r="E784" t="b">
        <v>0</v>
      </c>
      <c r="F784" t="s">
        <v>2204</v>
      </c>
      <c r="G784" t="s">
        <v>27</v>
      </c>
      <c r="H784" t="b">
        <v>0</v>
      </c>
      <c r="I784">
        <v>368372</v>
      </c>
      <c r="J784">
        <v>866191</v>
      </c>
      <c r="L784" t="str">
        <f>VLOOKUP(A784,Winners!$A$4:$G$239,7,FALSE)</f>
        <v>Pat Roberts</v>
      </c>
      <c r="M784" t="str">
        <f t="shared" si="25"/>
        <v/>
      </c>
    </row>
    <row r="785" spans="1:13" x14ac:dyDescent="0.25">
      <c r="A785" t="str">
        <f t="shared" si="24"/>
        <v>Kansas|2014</v>
      </c>
      <c r="B785">
        <v>2014</v>
      </c>
      <c r="C785" t="s">
        <v>292</v>
      </c>
      <c r="D785" t="s">
        <v>293</v>
      </c>
      <c r="E785" t="b">
        <v>0</v>
      </c>
      <c r="F785" t="s">
        <v>2205</v>
      </c>
      <c r="G785" t="s">
        <v>31</v>
      </c>
      <c r="H785" t="b">
        <v>0</v>
      </c>
      <c r="I785">
        <v>37469</v>
      </c>
      <c r="J785">
        <v>866191</v>
      </c>
      <c r="L785" t="str">
        <f>VLOOKUP(A785,Winners!$A$4:$G$239,7,FALSE)</f>
        <v>Pat Roberts</v>
      </c>
      <c r="M785" t="str">
        <f t="shared" si="25"/>
        <v/>
      </c>
    </row>
    <row r="786" spans="1:13" x14ac:dyDescent="0.25">
      <c r="A786" t="str">
        <f t="shared" si="24"/>
        <v>Kentucky|2014</v>
      </c>
      <c r="B786">
        <v>2014</v>
      </c>
      <c r="C786" t="s">
        <v>298</v>
      </c>
      <c r="D786" t="s">
        <v>299</v>
      </c>
      <c r="E786" t="b">
        <v>0</v>
      </c>
      <c r="F786" t="s">
        <v>2208</v>
      </c>
      <c r="G786" t="s">
        <v>24</v>
      </c>
      <c r="H786" t="b">
        <v>0</v>
      </c>
      <c r="I786">
        <v>806787</v>
      </c>
      <c r="J786">
        <v>1435868</v>
      </c>
      <c r="K786" t="s">
        <v>2520</v>
      </c>
      <c r="L786" t="str">
        <f>VLOOKUP(A786,Winners!$A$4:$G$239,7,FALSE)</f>
        <v>Mitch McConnell</v>
      </c>
      <c r="M786" t="str">
        <f t="shared" si="25"/>
        <v/>
      </c>
    </row>
    <row r="787" spans="1:13" x14ac:dyDescent="0.25">
      <c r="A787" t="str">
        <f t="shared" si="24"/>
        <v>Kentucky|2014</v>
      </c>
      <c r="B787">
        <v>2014</v>
      </c>
      <c r="C787" t="s">
        <v>298</v>
      </c>
      <c r="D787" t="s">
        <v>299</v>
      </c>
      <c r="E787" t="b">
        <v>0</v>
      </c>
      <c r="F787" t="s">
        <v>2207</v>
      </c>
      <c r="G787" t="s">
        <v>29</v>
      </c>
      <c r="H787" t="b">
        <v>0</v>
      </c>
      <c r="I787">
        <v>584698</v>
      </c>
      <c r="J787">
        <v>1435868</v>
      </c>
      <c r="L787" t="str">
        <f>VLOOKUP(A787,Winners!$A$4:$G$239,7,FALSE)</f>
        <v>Mitch McConnell</v>
      </c>
      <c r="M787" t="str">
        <f t="shared" si="25"/>
        <v/>
      </c>
    </row>
    <row r="788" spans="1:13" x14ac:dyDescent="0.25">
      <c r="A788" t="str">
        <f t="shared" si="24"/>
        <v>Kentucky|2014</v>
      </c>
      <c r="B788">
        <v>2014</v>
      </c>
      <c r="C788" t="s">
        <v>298</v>
      </c>
      <c r="D788" t="s">
        <v>299</v>
      </c>
      <c r="E788" t="b">
        <v>0</v>
      </c>
      <c r="F788" t="s">
        <v>2206</v>
      </c>
      <c r="G788" t="s">
        <v>31</v>
      </c>
      <c r="H788" t="b">
        <v>0</v>
      </c>
      <c r="I788">
        <v>44240</v>
      </c>
      <c r="J788">
        <v>1435868</v>
      </c>
      <c r="L788" t="str">
        <f>VLOOKUP(A788,Winners!$A$4:$G$239,7,FALSE)</f>
        <v>Mitch McConnell</v>
      </c>
      <c r="M788" t="str">
        <f t="shared" si="25"/>
        <v/>
      </c>
    </row>
    <row r="789" spans="1:13" x14ac:dyDescent="0.25">
      <c r="A789" t="str">
        <f t="shared" si="24"/>
        <v>Kentucky|2014</v>
      </c>
      <c r="B789">
        <v>2014</v>
      </c>
      <c r="C789" t="s">
        <v>298</v>
      </c>
      <c r="D789" t="s">
        <v>299</v>
      </c>
      <c r="E789" t="b">
        <v>0</v>
      </c>
      <c r="F789" t="s">
        <v>2209</v>
      </c>
      <c r="H789" t="b">
        <v>1</v>
      </c>
      <c r="I789">
        <v>64</v>
      </c>
      <c r="J789">
        <v>1435868</v>
      </c>
      <c r="L789" t="str">
        <f>VLOOKUP(A789,Winners!$A$4:$G$239,7,FALSE)</f>
        <v>Mitch McConnell</v>
      </c>
      <c r="M789" t="str">
        <f t="shared" si="25"/>
        <v/>
      </c>
    </row>
    <row r="790" spans="1:13" x14ac:dyDescent="0.25">
      <c r="A790" t="str">
        <f t="shared" si="24"/>
        <v>Kentucky|2014</v>
      </c>
      <c r="B790">
        <v>2014</v>
      </c>
      <c r="C790" t="s">
        <v>298</v>
      </c>
      <c r="D790" t="s">
        <v>299</v>
      </c>
      <c r="E790" t="b">
        <v>0</v>
      </c>
      <c r="F790" t="s">
        <v>193</v>
      </c>
      <c r="G790" t="s">
        <v>193</v>
      </c>
      <c r="H790" t="b">
        <v>1</v>
      </c>
      <c r="I790">
        <v>53</v>
      </c>
      <c r="J790">
        <v>1435868</v>
      </c>
      <c r="L790" t="str">
        <f>VLOOKUP(A790,Winners!$A$4:$G$239,7,FALSE)</f>
        <v>Mitch McConnell</v>
      </c>
      <c r="M790" t="str">
        <f t="shared" si="25"/>
        <v/>
      </c>
    </row>
    <row r="791" spans="1:13" x14ac:dyDescent="0.25">
      <c r="A791" t="str">
        <f t="shared" si="24"/>
        <v>Kentucky|2014</v>
      </c>
      <c r="B791">
        <v>2014</v>
      </c>
      <c r="C791" t="s">
        <v>298</v>
      </c>
      <c r="D791" t="s">
        <v>299</v>
      </c>
      <c r="E791" t="b">
        <v>0</v>
      </c>
      <c r="F791" t="s">
        <v>193</v>
      </c>
      <c r="G791" t="s">
        <v>193</v>
      </c>
      <c r="H791" t="b">
        <v>1</v>
      </c>
      <c r="I791">
        <v>17</v>
      </c>
      <c r="J791">
        <v>1435868</v>
      </c>
      <c r="L791" t="str">
        <f>VLOOKUP(A791,Winners!$A$4:$G$239,7,FALSE)</f>
        <v>Mitch McConnell</v>
      </c>
      <c r="M791" t="str">
        <f t="shared" si="25"/>
        <v/>
      </c>
    </row>
    <row r="792" spans="1:13" x14ac:dyDescent="0.25">
      <c r="A792" t="str">
        <f t="shared" si="24"/>
        <v>Kentucky|2014</v>
      </c>
      <c r="B792">
        <v>2014</v>
      </c>
      <c r="C792" t="s">
        <v>298</v>
      </c>
      <c r="D792" t="s">
        <v>299</v>
      </c>
      <c r="E792" t="b">
        <v>0</v>
      </c>
      <c r="F792" t="s">
        <v>193</v>
      </c>
      <c r="G792" t="s">
        <v>193</v>
      </c>
      <c r="H792" t="b">
        <v>1</v>
      </c>
      <c r="I792">
        <v>9</v>
      </c>
      <c r="J792">
        <v>1435868</v>
      </c>
      <c r="L792" t="str">
        <f>VLOOKUP(A792,Winners!$A$4:$G$239,7,FALSE)</f>
        <v>Mitch McConnell</v>
      </c>
      <c r="M792" t="str">
        <f t="shared" si="25"/>
        <v/>
      </c>
    </row>
    <row r="793" spans="1:13" x14ac:dyDescent="0.25">
      <c r="A793" t="str">
        <f t="shared" si="24"/>
        <v>Louisiana|2014</v>
      </c>
      <c r="B793">
        <v>2014</v>
      </c>
      <c r="C793" t="s">
        <v>303</v>
      </c>
      <c r="D793" t="s">
        <v>304</v>
      </c>
      <c r="E793" t="b">
        <v>0</v>
      </c>
      <c r="F793" t="s">
        <v>2214</v>
      </c>
      <c r="G793" t="s">
        <v>24</v>
      </c>
      <c r="H793" t="b">
        <v>0</v>
      </c>
      <c r="I793">
        <v>1712379</v>
      </c>
      <c r="J793">
        <v>3523183</v>
      </c>
      <c r="K793" t="s">
        <v>2520</v>
      </c>
      <c r="L793" t="str">
        <f>VLOOKUP(A793,Winners!$A$4:$G$239,7,FALSE)</f>
        <v>Mary L. Landrieu</v>
      </c>
      <c r="M793" t="str">
        <f t="shared" si="25"/>
        <v/>
      </c>
    </row>
    <row r="794" spans="1:13" x14ac:dyDescent="0.25">
      <c r="A794" t="str">
        <f t="shared" si="24"/>
        <v>Louisiana|2014</v>
      </c>
      <c r="B794">
        <v>2014</v>
      </c>
      <c r="C794" t="s">
        <v>303</v>
      </c>
      <c r="D794" t="s">
        <v>304</v>
      </c>
      <c r="E794" t="b">
        <v>0</v>
      </c>
      <c r="F794" t="s">
        <v>1213</v>
      </c>
      <c r="G794" t="s">
        <v>29</v>
      </c>
      <c r="H794" t="b">
        <v>0</v>
      </c>
      <c r="I794">
        <v>1561210</v>
      </c>
      <c r="J794">
        <v>3523183</v>
      </c>
      <c r="L794" t="str">
        <f>VLOOKUP(A794,Winners!$A$4:$G$239,7,FALSE)</f>
        <v>Mary L. Landrieu</v>
      </c>
      <c r="M794" t="str">
        <f t="shared" si="25"/>
        <v>Incumbent</v>
      </c>
    </row>
    <row r="795" spans="1:13" x14ac:dyDescent="0.25">
      <c r="A795" t="str">
        <f t="shared" si="24"/>
        <v>Louisiana|2014</v>
      </c>
      <c r="B795">
        <v>2014</v>
      </c>
      <c r="C795" t="s">
        <v>303</v>
      </c>
      <c r="D795" t="s">
        <v>304</v>
      </c>
      <c r="E795" t="b">
        <v>0</v>
      </c>
      <c r="F795" t="s">
        <v>2216</v>
      </c>
      <c r="G795" t="s">
        <v>24</v>
      </c>
      <c r="H795" t="b">
        <v>0</v>
      </c>
      <c r="I795">
        <v>202556</v>
      </c>
      <c r="J795">
        <v>3523183</v>
      </c>
      <c r="L795" t="str">
        <f>VLOOKUP(A795,Winners!$A$4:$G$239,7,FALSE)</f>
        <v>Mary L. Landrieu</v>
      </c>
      <c r="M795" t="str">
        <f t="shared" si="25"/>
        <v/>
      </c>
    </row>
    <row r="796" spans="1:13" x14ac:dyDescent="0.25">
      <c r="A796" t="str">
        <f t="shared" si="24"/>
        <v>Louisiana|2014</v>
      </c>
      <c r="B796">
        <v>2014</v>
      </c>
      <c r="C796" t="s">
        <v>303</v>
      </c>
      <c r="D796" t="s">
        <v>304</v>
      </c>
      <c r="E796" t="b">
        <v>0</v>
      </c>
      <c r="F796" t="s">
        <v>2215</v>
      </c>
      <c r="G796" t="s">
        <v>24</v>
      </c>
      <c r="H796" t="b">
        <v>0</v>
      </c>
      <c r="I796">
        <v>14173</v>
      </c>
      <c r="J796">
        <v>3523183</v>
      </c>
      <c r="L796" t="str">
        <f>VLOOKUP(A796,Winners!$A$4:$G$239,7,FALSE)</f>
        <v>Mary L. Landrieu</v>
      </c>
      <c r="M796" t="str">
        <f t="shared" si="25"/>
        <v/>
      </c>
    </row>
    <row r="797" spans="1:13" x14ac:dyDescent="0.25">
      <c r="A797" t="str">
        <f t="shared" si="24"/>
        <v>Louisiana|2014</v>
      </c>
      <c r="B797">
        <v>2014</v>
      </c>
      <c r="C797" t="s">
        <v>303</v>
      </c>
      <c r="D797" t="s">
        <v>304</v>
      </c>
      <c r="E797" t="b">
        <v>0</v>
      </c>
      <c r="F797" t="s">
        <v>2210</v>
      </c>
      <c r="G797" t="s">
        <v>31</v>
      </c>
      <c r="H797" t="b">
        <v>0</v>
      </c>
      <c r="I797">
        <v>13034</v>
      </c>
      <c r="J797">
        <v>3523183</v>
      </c>
      <c r="L797" t="str">
        <f>VLOOKUP(A797,Winners!$A$4:$G$239,7,FALSE)</f>
        <v>Mary L. Landrieu</v>
      </c>
      <c r="M797" t="str">
        <f t="shared" si="25"/>
        <v/>
      </c>
    </row>
    <row r="798" spans="1:13" x14ac:dyDescent="0.25">
      <c r="A798" t="str">
        <f t="shared" si="24"/>
        <v>Louisiana|2014</v>
      </c>
      <c r="B798">
        <v>2014</v>
      </c>
      <c r="C798" t="s">
        <v>303</v>
      </c>
      <c r="D798" t="s">
        <v>304</v>
      </c>
      <c r="E798" t="b">
        <v>0</v>
      </c>
      <c r="F798" t="s">
        <v>2211</v>
      </c>
      <c r="G798" t="s">
        <v>29</v>
      </c>
      <c r="H798" t="b">
        <v>0</v>
      </c>
      <c r="I798">
        <v>11323</v>
      </c>
      <c r="J798">
        <v>3523183</v>
      </c>
      <c r="L798" t="str">
        <f>VLOOKUP(A798,Winners!$A$4:$G$239,7,FALSE)</f>
        <v>Mary L. Landrieu</v>
      </c>
      <c r="M798" t="str">
        <f t="shared" si="25"/>
        <v/>
      </c>
    </row>
    <row r="799" spans="1:13" x14ac:dyDescent="0.25">
      <c r="A799" t="str">
        <f t="shared" si="24"/>
        <v>Louisiana|2014</v>
      </c>
      <c r="B799">
        <v>2014</v>
      </c>
      <c r="C799" t="s">
        <v>303</v>
      </c>
      <c r="D799" t="s">
        <v>304</v>
      </c>
      <c r="E799" t="b">
        <v>0</v>
      </c>
      <c r="F799" t="s">
        <v>2213</v>
      </c>
      <c r="G799" t="s">
        <v>29</v>
      </c>
      <c r="H799" t="b">
        <v>0</v>
      </c>
      <c r="I799">
        <v>4673</v>
      </c>
      <c r="J799">
        <v>3523183</v>
      </c>
      <c r="L799" t="str">
        <f>VLOOKUP(A799,Winners!$A$4:$G$239,7,FALSE)</f>
        <v>Mary L. Landrieu</v>
      </c>
      <c r="M799" t="str">
        <f t="shared" si="25"/>
        <v/>
      </c>
    </row>
    <row r="800" spans="1:13" x14ac:dyDescent="0.25">
      <c r="A800" t="str">
        <f t="shared" si="24"/>
        <v>Louisiana|2014</v>
      </c>
      <c r="B800">
        <v>2014</v>
      </c>
      <c r="C800" t="s">
        <v>303</v>
      </c>
      <c r="D800" t="s">
        <v>304</v>
      </c>
      <c r="E800" t="b">
        <v>0</v>
      </c>
      <c r="F800" t="s">
        <v>2212</v>
      </c>
      <c r="G800" t="s">
        <v>29</v>
      </c>
      <c r="H800" t="b">
        <v>0</v>
      </c>
      <c r="I800">
        <v>3835</v>
      </c>
      <c r="J800">
        <v>3523183</v>
      </c>
      <c r="L800" t="str">
        <f>VLOOKUP(A800,Winners!$A$4:$G$239,7,FALSE)</f>
        <v>Mary L. Landrieu</v>
      </c>
      <c r="M800" t="str">
        <f t="shared" si="25"/>
        <v/>
      </c>
    </row>
    <row r="801" spans="1:13" x14ac:dyDescent="0.25">
      <c r="A801" t="str">
        <f t="shared" si="24"/>
        <v>Maine|2014</v>
      </c>
      <c r="B801">
        <v>2014</v>
      </c>
      <c r="C801" t="s">
        <v>76</v>
      </c>
      <c r="D801" t="s">
        <v>77</v>
      </c>
      <c r="E801" t="b">
        <v>0</v>
      </c>
      <c r="F801" t="s">
        <v>1217</v>
      </c>
      <c r="G801" t="s">
        <v>24</v>
      </c>
      <c r="H801" t="b">
        <v>0</v>
      </c>
      <c r="I801">
        <v>413505</v>
      </c>
      <c r="J801">
        <v>616996</v>
      </c>
      <c r="K801" t="s">
        <v>2520</v>
      </c>
      <c r="L801" t="str">
        <f>VLOOKUP(A801,Winners!$A$4:$G$239,7,FALSE)</f>
        <v>Susan M. Collins</v>
      </c>
      <c r="M801" t="str">
        <f t="shared" si="25"/>
        <v>Incumbent</v>
      </c>
    </row>
    <row r="802" spans="1:13" x14ac:dyDescent="0.25">
      <c r="A802" t="str">
        <f t="shared" si="24"/>
        <v>Maine|2014</v>
      </c>
      <c r="B802">
        <v>2014</v>
      </c>
      <c r="C802" t="s">
        <v>76</v>
      </c>
      <c r="D802" t="s">
        <v>77</v>
      </c>
      <c r="E802" t="b">
        <v>0</v>
      </c>
      <c r="F802" t="s">
        <v>2217</v>
      </c>
      <c r="G802" t="s">
        <v>29</v>
      </c>
      <c r="H802" t="b">
        <v>0</v>
      </c>
      <c r="I802">
        <v>190254</v>
      </c>
      <c r="J802">
        <v>616996</v>
      </c>
      <c r="L802" t="str">
        <f>VLOOKUP(A802,Winners!$A$4:$G$239,7,FALSE)</f>
        <v>Susan M. Collins</v>
      </c>
      <c r="M802" t="str">
        <f t="shared" si="25"/>
        <v/>
      </c>
    </row>
    <row r="803" spans="1:13" x14ac:dyDescent="0.25">
      <c r="A803" t="str">
        <f t="shared" si="24"/>
        <v>Maine|2014</v>
      </c>
      <c r="B803">
        <v>2014</v>
      </c>
      <c r="C803" t="s">
        <v>76</v>
      </c>
      <c r="D803" t="s">
        <v>77</v>
      </c>
      <c r="E803" t="b">
        <v>0</v>
      </c>
      <c r="F803" t="s">
        <v>1467</v>
      </c>
      <c r="H803" t="b">
        <v>0</v>
      </c>
      <c r="I803">
        <v>12968</v>
      </c>
      <c r="J803">
        <v>616996</v>
      </c>
      <c r="L803" t="str">
        <f>VLOOKUP(A803,Winners!$A$4:$G$239,7,FALSE)</f>
        <v>Susan M. Collins</v>
      </c>
      <c r="M803" t="str">
        <f t="shared" si="25"/>
        <v/>
      </c>
    </row>
    <row r="804" spans="1:13" x14ac:dyDescent="0.25">
      <c r="A804" t="str">
        <f t="shared" si="24"/>
        <v>Maine|2014</v>
      </c>
      <c r="B804">
        <v>2014</v>
      </c>
      <c r="C804" t="s">
        <v>76</v>
      </c>
      <c r="D804" t="s">
        <v>77</v>
      </c>
      <c r="E804" t="b">
        <v>0</v>
      </c>
      <c r="F804" t="s">
        <v>134</v>
      </c>
      <c r="H804" t="b">
        <v>0</v>
      </c>
      <c r="I804">
        <v>269</v>
      </c>
      <c r="J804">
        <v>616996</v>
      </c>
      <c r="L804" t="str">
        <f>VLOOKUP(A804,Winners!$A$4:$G$239,7,FALSE)</f>
        <v>Susan M. Collins</v>
      </c>
      <c r="M804" t="str">
        <f t="shared" si="25"/>
        <v/>
      </c>
    </row>
    <row r="805" spans="1:13" x14ac:dyDescent="0.25">
      <c r="A805" t="str">
        <f t="shared" si="24"/>
        <v>Massachusetts|2014</v>
      </c>
      <c r="B805">
        <v>2014</v>
      </c>
      <c r="C805" t="s">
        <v>85</v>
      </c>
      <c r="D805" t="s">
        <v>86</v>
      </c>
      <c r="E805" t="b">
        <v>0</v>
      </c>
      <c r="F805" t="s">
        <v>2219</v>
      </c>
      <c r="G805" t="s">
        <v>29</v>
      </c>
      <c r="H805" t="b">
        <v>0</v>
      </c>
      <c r="I805">
        <v>1289944</v>
      </c>
      <c r="J805">
        <v>2186789</v>
      </c>
      <c r="K805" t="s">
        <v>2520</v>
      </c>
      <c r="L805" t="str">
        <f>VLOOKUP(A805,Winners!$A$4:$G$239,7,FALSE)</f>
        <v>John F. Kerry</v>
      </c>
      <c r="M805" t="str">
        <f t="shared" si="25"/>
        <v/>
      </c>
    </row>
    <row r="806" spans="1:13" x14ac:dyDescent="0.25">
      <c r="A806" t="str">
        <f t="shared" si="24"/>
        <v>Massachusetts|2014</v>
      </c>
      <c r="B806">
        <v>2014</v>
      </c>
      <c r="C806" t="s">
        <v>85</v>
      </c>
      <c r="D806" t="s">
        <v>86</v>
      </c>
      <c r="E806" t="b">
        <v>0</v>
      </c>
      <c r="F806" t="s">
        <v>2218</v>
      </c>
      <c r="G806" t="s">
        <v>24</v>
      </c>
      <c r="H806" t="b">
        <v>0</v>
      </c>
      <c r="I806">
        <v>791950</v>
      </c>
      <c r="J806">
        <v>2186789</v>
      </c>
      <c r="L806" t="str">
        <f>VLOOKUP(A806,Winners!$A$4:$G$239,7,FALSE)</f>
        <v>John F. Kerry</v>
      </c>
      <c r="M806" t="str">
        <f t="shared" si="25"/>
        <v/>
      </c>
    </row>
    <row r="807" spans="1:13" x14ac:dyDescent="0.25">
      <c r="A807" t="str">
        <f t="shared" si="24"/>
        <v>Massachusetts|2014</v>
      </c>
      <c r="B807">
        <v>2014</v>
      </c>
      <c r="C807" t="s">
        <v>85</v>
      </c>
      <c r="D807" t="s">
        <v>86</v>
      </c>
      <c r="E807" t="b">
        <v>0</v>
      </c>
      <c r="F807" t="s">
        <v>1467</v>
      </c>
      <c r="H807" t="b">
        <v>0</v>
      </c>
      <c r="I807">
        <v>101817</v>
      </c>
      <c r="J807">
        <v>2186789</v>
      </c>
      <c r="L807" t="str">
        <f>VLOOKUP(A807,Winners!$A$4:$G$239,7,FALSE)</f>
        <v>John F. Kerry</v>
      </c>
      <c r="M807" t="str">
        <f t="shared" si="25"/>
        <v/>
      </c>
    </row>
    <row r="808" spans="1:13" x14ac:dyDescent="0.25">
      <c r="A808" t="str">
        <f t="shared" si="24"/>
        <v>Massachusetts|2014</v>
      </c>
      <c r="B808">
        <v>2014</v>
      </c>
      <c r="C808" t="s">
        <v>85</v>
      </c>
      <c r="D808" t="s">
        <v>86</v>
      </c>
      <c r="E808" t="b">
        <v>0</v>
      </c>
      <c r="F808" t="s">
        <v>134</v>
      </c>
      <c r="H808" t="b">
        <v>0</v>
      </c>
      <c r="I808">
        <v>3072</v>
      </c>
      <c r="J808">
        <v>2186789</v>
      </c>
      <c r="L808" t="str">
        <f>VLOOKUP(A808,Winners!$A$4:$G$239,7,FALSE)</f>
        <v>John F. Kerry</v>
      </c>
      <c r="M808" t="str">
        <f t="shared" si="25"/>
        <v/>
      </c>
    </row>
    <row r="809" spans="1:13" x14ac:dyDescent="0.25">
      <c r="A809" t="str">
        <f t="shared" si="24"/>
        <v>Massachusetts|2014</v>
      </c>
      <c r="B809">
        <v>2014</v>
      </c>
      <c r="C809" t="s">
        <v>85</v>
      </c>
      <c r="D809" t="s">
        <v>86</v>
      </c>
      <c r="E809" t="b">
        <v>0</v>
      </c>
      <c r="F809" t="s">
        <v>193</v>
      </c>
      <c r="G809" t="s">
        <v>193</v>
      </c>
      <c r="H809" t="b">
        <v>1</v>
      </c>
      <c r="I809">
        <v>6</v>
      </c>
      <c r="J809">
        <v>2186789</v>
      </c>
      <c r="L809" t="str">
        <f>VLOOKUP(A809,Winners!$A$4:$G$239,7,FALSE)</f>
        <v>John F. Kerry</v>
      </c>
      <c r="M809" t="str">
        <f t="shared" si="25"/>
        <v/>
      </c>
    </row>
    <row r="810" spans="1:13" x14ac:dyDescent="0.25">
      <c r="A810" t="str">
        <f t="shared" si="24"/>
        <v>Michigan|2014</v>
      </c>
      <c r="B810">
        <v>2014</v>
      </c>
      <c r="C810" t="s">
        <v>92</v>
      </c>
      <c r="D810" t="s">
        <v>93</v>
      </c>
      <c r="E810" t="b">
        <v>0</v>
      </c>
      <c r="F810" t="s">
        <v>2222</v>
      </c>
      <c r="G810" t="s">
        <v>29</v>
      </c>
      <c r="H810" t="b">
        <v>0</v>
      </c>
      <c r="I810">
        <v>1704936</v>
      </c>
      <c r="J810">
        <v>3121771</v>
      </c>
      <c r="K810" t="s">
        <v>2520</v>
      </c>
      <c r="L810" t="str">
        <f>VLOOKUP(A810,Winners!$A$4:$G$239,7,FALSE)</f>
        <v>Carl Levin</v>
      </c>
      <c r="M810" t="str">
        <f t="shared" si="25"/>
        <v/>
      </c>
    </row>
    <row r="811" spans="1:13" x14ac:dyDescent="0.25">
      <c r="A811" t="str">
        <f t="shared" si="24"/>
        <v>Michigan|2014</v>
      </c>
      <c r="B811">
        <v>2014</v>
      </c>
      <c r="C811" t="s">
        <v>92</v>
      </c>
      <c r="D811" t="s">
        <v>93</v>
      </c>
      <c r="E811" t="b">
        <v>0</v>
      </c>
      <c r="F811" t="s">
        <v>2220</v>
      </c>
      <c r="G811" t="s">
        <v>24</v>
      </c>
      <c r="H811" t="b">
        <v>0</v>
      </c>
      <c r="I811">
        <v>1290199</v>
      </c>
      <c r="J811">
        <v>3121771</v>
      </c>
      <c r="L811" t="str">
        <f>VLOOKUP(A811,Winners!$A$4:$G$239,7,FALSE)</f>
        <v>Carl Levin</v>
      </c>
      <c r="M811" t="str">
        <f t="shared" si="25"/>
        <v/>
      </c>
    </row>
    <row r="812" spans="1:13" x14ac:dyDescent="0.25">
      <c r="A812" t="str">
        <f t="shared" si="24"/>
        <v>Michigan|2014</v>
      </c>
      <c r="B812">
        <v>2014</v>
      </c>
      <c r="C812" t="s">
        <v>92</v>
      </c>
      <c r="D812" t="s">
        <v>93</v>
      </c>
      <c r="E812" t="b">
        <v>0</v>
      </c>
      <c r="F812" t="s">
        <v>2221</v>
      </c>
      <c r="G812" t="s">
        <v>31</v>
      </c>
      <c r="H812" t="b">
        <v>0</v>
      </c>
      <c r="I812">
        <v>62897</v>
      </c>
      <c r="J812">
        <v>3121771</v>
      </c>
      <c r="L812" t="str">
        <f>VLOOKUP(A812,Winners!$A$4:$G$239,7,FALSE)</f>
        <v>Carl Levin</v>
      </c>
      <c r="M812" t="str">
        <f t="shared" si="25"/>
        <v/>
      </c>
    </row>
    <row r="813" spans="1:13" x14ac:dyDescent="0.25">
      <c r="A813" t="str">
        <f t="shared" si="24"/>
        <v>Michigan|2014</v>
      </c>
      <c r="B813">
        <v>2014</v>
      </c>
      <c r="C813" t="s">
        <v>92</v>
      </c>
      <c r="D813" t="s">
        <v>93</v>
      </c>
      <c r="E813" t="b">
        <v>0</v>
      </c>
      <c r="F813" t="s">
        <v>2097</v>
      </c>
      <c r="G813" t="s">
        <v>1193</v>
      </c>
      <c r="H813" t="b">
        <v>0</v>
      </c>
      <c r="I813">
        <v>37529</v>
      </c>
      <c r="J813">
        <v>3121771</v>
      </c>
      <c r="L813" t="str">
        <f>VLOOKUP(A813,Winners!$A$4:$G$239,7,FALSE)</f>
        <v>Carl Levin</v>
      </c>
      <c r="M813" t="str">
        <f t="shared" si="25"/>
        <v/>
      </c>
    </row>
    <row r="814" spans="1:13" x14ac:dyDescent="0.25">
      <c r="A814" t="str">
        <f t="shared" si="24"/>
        <v>Michigan|2014</v>
      </c>
      <c r="B814">
        <v>2014</v>
      </c>
      <c r="C814" t="s">
        <v>92</v>
      </c>
      <c r="D814" t="s">
        <v>93</v>
      </c>
      <c r="E814" t="b">
        <v>0</v>
      </c>
      <c r="F814" t="s">
        <v>2223</v>
      </c>
      <c r="G814" t="s">
        <v>932</v>
      </c>
      <c r="H814" t="b">
        <v>0</v>
      </c>
      <c r="I814">
        <v>26137</v>
      </c>
      <c r="J814">
        <v>3121771</v>
      </c>
      <c r="L814" t="str">
        <f>VLOOKUP(A814,Winners!$A$4:$G$239,7,FALSE)</f>
        <v>Carl Levin</v>
      </c>
      <c r="M814" t="str">
        <f t="shared" si="25"/>
        <v/>
      </c>
    </row>
    <row r="815" spans="1:13" x14ac:dyDescent="0.25">
      <c r="A815" t="str">
        <f t="shared" si="24"/>
        <v>Michigan|2014</v>
      </c>
      <c r="B815">
        <v>2014</v>
      </c>
      <c r="C815" t="s">
        <v>92</v>
      </c>
      <c r="D815" t="s">
        <v>93</v>
      </c>
      <c r="E815" t="b">
        <v>0</v>
      </c>
      <c r="F815" t="s">
        <v>193</v>
      </c>
      <c r="G815" t="s">
        <v>193</v>
      </c>
      <c r="H815" t="b">
        <v>1</v>
      </c>
      <c r="I815">
        <v>67</v>
      </c>
      <c r="J815">
        <v>3121771</v>
      </c>
      <c r="L815" t="str">
        <f>VLOOKUP(A815,Winners!$A$4:$G$239,7,FALSE)</f>
        <v>Carl Levin</v>
      </c>
      <c r="M815" t="str">
        <f t="shared" si="25"/>
        <v/>
      </c>
    </row>
    <row r="816" spans="1:13" x14ac:dyDescent="0.25">
      <c r="A816" t="str">
        <f t="shared" si="24"/>
        <v>Michigan|2014</v>
      </c>
      <c r="B816">
        <v>2014</v>
      </c>
      <c r="C816" t="s">
        <v>92</v>
      </c>
      <c r="D816" t="s">
        <v>93</v>
      </c>
      <c r="E816" t="b">
        <v>0</v>
      </c>
      <c r="F816" t="s">
        <v>193</v>
      </c>
      <c r="G816" t="s">
        <v>193</v>
      </c>
      <c r="H816" t="b">
        <v>1</v>
      </c>
      <c r="I816">
        <v>6</v>
      </c>
      <c r="J816">
        <v>3121771</v>
      </c>
      <c r="L816" t="str">
        <f>VLOOKUP(A816,Winners!$A$4:$G$239,7,FALSE)</f>
        <v>Carl Levin</v>
      </c>
      <c r="M816" t="str">
        <f t="shared" si="25"/>
        <v/>
      </c>
    </row>
    <row r="817" spans="1:13" x14ac:dyDescent="0.25">
      <c r="A817" t="str">
        <f t="shared" si="24"/>
        <v>Minnesota|2014</v>
      </c>
      <c r="B817">
        <v>2014</v>
      </c>
      <c r="C817" t="s">
        <v>103</v>
      </c>
      <c r="D817" t="s">
        <v>104</v>
      </c>
      <c r="E817" t="b">
        <v>0</v>
      </c>
      <c r="F817" t="s">
        <v>1879</v>
      </c>
      <c r="G817" t="s">
        <v>29</v>
      </c>
      <c r="H817" t="b">
        <v>0</v>
      </c>
      <c r="I817">
        <v>1053205</v>
      </c>
      <c r="J817">
        <v>1981528</v>
      </c>
      <c r="K817" t="s">
        <v>2520</v>
      </c>
      <c r="L817" t="str">
        <f>VLOOKUP(A817,Winners!$A$4:$G$239,7,FALSE)</f>
        <v>Al Franken</v>
      </c>
      <c r="M817" t="str">
        <f t="shared" si="25"/>
        <v>Incumbent</v>
      </c>
    </row>
    <row r="818" spans="1:13" x14ac:dyDescent="0.25">
      <c r="A818" t="str">
        <f t="shared" si="24"/>
        <v>Minnesota|2014</v>
      </c>
      <c r="B818">
        <v>2014</v>
      </c>
      <c r="C818" t="s">
        <v>103</v>
      </c>
      <c r="D818" t="s">
        <v>104</v>
      </c>
      <c r="E818" t="b">
        <v>0</v>
      </c>
      <c r="F818" t="s">
        <v>2226</v>
      </c>
      <c r="G818" t="s">
        <v>24</v>
      </c>
      <c r="H818" t="b">
        <v>0</v>
      </c>
      <c r="I818">
        <v>850227</v>
      </c>
      <c r="J818">
        <v>1981528</v>
      </c>
      <c r="L818" t="str">
        <f>VLOOKUP(A818,Winners!$A$4:$G$239,7,FALSE)</f>
        <v>Al Franken</v>
      </c>
      <c r="M818" t="str">
        <f t="shared" si="25"/>
        <v/>
      </c>
    </row>
    <row r="819" spans="1:13" x14ac:dyDescent="0.25">
      <c r="A819" t="str">
        <f t="shared" si="24"/>
        <v>Minnesota|2014</v>
      </c>
      <c r="B819">
        <v>2014</v>
      </c>
      <c r="C819" t="s">
        <v>103</v>
      </c>
      <c r="D819" t="s">
        <v>104</v>
      </c>
      <c r="E819" t="b">
        <v>0</v>
      </c>
      <c r="F819" t="s">
        <v>2225</v>
      </c>
      <c r="G819" t="s">
        <v>1088</v>
      </c>
      <c r="H819" t="b">
        <v>0</v>
      </c>
      <c r="I819">
        <v>47530</v>
      </c>
      <c r="J819">
        <v>1981528</v>
      </c>
      <c r="L819" t="str">
        <f>VLOOKUP(A819,Winners!$A$4:$G$239,7,FALSE)</f>
        <v>Al Franken</v>
      </c>
      <c r="M819" t="str">
        <f t="shared" si="25"/>
        <v/>
      </c>
    </row>
    <row r="820" spans="1:13" x14ac:dyDescent="0.25">
      <c r="A820" t="str">
        <f t="shared" si="24"/>
        <v>Minnesota|2014</v>
      </c>
      <c r="B820">
        <v>2014</v>
      </c>
      <c r="C820" t="s">
        <v>103</v>
      </c>
      <c r="D820" t="s">
        <v>104</v>
      </c>
      <c r="E820" t="b">
        <v>0</v>
      </c>
      <c r="F820" t="s">
        <v>2224</v>
      </c>
      <c r="G820" t="s">
        <v>31</v>
      </c>
      <c r="H820" t="b">
        <v>0</v>
      </c>
      <c r="I820">
        <v>29685</v>
      </c>
      <c r="J820">
        <v>1981528</v>
      </c>
      <c r="L820" t="str">
        <f>VLOOKUP(A820,Winners!$A$4:$G$239,7,FALSE)</f>
        <v>Al Franken</v>
      </c>
      <c r="M820" t="str">
        <f t="shared" si="25"/>
        <v/>
      </c>
    </row>
    <row r="821" spans="1:13" x14ac:dyDescent="0.25">
      <c r="A821" t="str">
        <f t="shared" si="24"/>
        <v>Minnesota|2014</v>
      </c>
      <c r="B821">
        <v>2014</v>
      </c>
      <c r="C821" t="s">
        <v>103</v>
      </c>
      <c r="D821" t="s">
        <v>104</v>
      </c>
      <c r="E821" t="b">
        <v>0</v>
      </c>
      <c r="F821" t="s">
        <v>193</v>
      </c>
      <c r="G821" t="s">
        <v>193</v>
      </c>
      <c r="H821" t="b">
        <v>1</v>
      </c>
      <c r="I821">
        <v>881</v>
      </c>
      <c r="J821">
        <v>1981528</v>
      </c>
      <c r="L821" t="str">
        <f>VLOOKUP(A821,Winners!$A$4:$G$239,7,FALSE)</f>
        <v>Al Franken</v>
      </c>
      <c r="M821" t="str">
        <f t="shared" si="25"/>
        <v/>
      </c>
    </row>
    <row r="822" spans="1:13" x14ac:dyDescent="0.25">
      <c r="A822" t="str">
        <f t="shared" si="24"/>
        <v>Mississippi|2014</v>
      </c>
      <c r="B822">
        <v>2014</v>
      </c>
      <c r="C822" t="s">
        <v>112</v>
      </c>
      <c r="D822" t="s">
        <v>113</v>
      </c>
      <c r="E822" t="b">
        <v>0</v>
      </c>
      <c r="F822" t="s">
        <v>332</v>
      </c>
      <c r="G822" t="s">
        <v>24</v>
      </c>
      <c r="H822" t="b">
        <v>0</v>
      </c>
      <c r="I822">
        <v>378481</v>
      </c>
      <c r="J822">
        <v>631858</v>
      </c>
      <c r="K822" t="s">
        <v>2520</v>
      </c>
      <c r="L822" t="str">
        <f>VLOOKUP(A822,Winners!$A$4:$G$239,7,FALSE)</f>
        <v>Thad Cochran</v>
      </c>
      <c r="M822" t="str">
        <f t="shared" si="25"/>
        <v>Incumbent</v>
      </c>
    </row>
    <row r="823" spans="1:13" x14ac:dyDescent="0.25">
      <c r="A823" t="str">
        <f t="shared" si="24"/>
        <v>Mississippi|2014</v>
      </c>
      <c r="B823">
        <v>2014</v>
      </c>
      <c r="C823" t="s">
        <v>112</v>
      </c>
      <c r="D823" t="s">
        <v>113</v>
      </c>
      <c r="E823" t="b">
        <v>0</v>
      </c>
      <c r="F823" t="s">
        <v>2227</v>
      </c>
      <c r="G823" t="s">
        <v>29</v>
      </c>
      <c r="H823" t="b">
        <v>0</v>
      </c>
      <c r="I823">
        <v>239439</v>
      </c>
      <c r="J823">
        <v>631858</v>
      </c>
      <c r="L823" t="str">
        <f>VLOOKUP(A823,Winners!$A$4:$G$239,7,FALSE)</f>
        <v>Thad Cochran</v>
      </c>
      <c r="M823" t="str">
        <f t="shared" si="25"/>
        <v/>
      </c>
    </row>
    <row r="824" spans="1:13" x14ac:dyDescent="0.25">
      <c r="A824" t="str">
        <f t="shared" si="24"/>
        <v>Mississippi|2014</v>
      </c>
      <c r="B824">
        <v>2014</v>
      </c>
      <c r="C824" t="s">
        <v>112</v>
      </c>
      <c r="D824" t="s">
        <v>113</v>
      </c>
      <c r="E824" t="b">
        <v>0</v>
      </c>
      <c r="F824" t="s">
        <v>1455</v>
      </c>
      <c r="G824" t="s">
        <v>1192</v>
      </c>
      <c r="H824" t="b">
        <v>0</v>
      </c>
      <c r="I824">
        <v>13938</v>
      </c>
      <c r="J824">
        <v>631858</v>
      </c>
      <c r="L824" t="str">
        <f>VLOOKUP(A824,Winners!$A$4:$G$239,7,FALSE)</f>
        <v>Thad Cochran</v>
      </c>
      <c r="M824" t="str">
        <f t="shared" si="25"/>
        <v/>
      </c>
    </row>
    <row r="825" spans="1:13" x14ac:dyDescent="0.25">
      <c r="A825" t="str">
        <f t="shared" si="24"/>
        <v>Montana|2014</v>
      </c>
      <c r="B825">
        <v>2014</v>
      </c>
      <c r="C825" t="s">
        <v>120</v>
      </c>
      <c r="D825" t="s">
        <v>121</v>
      </c>
      <c r="E825" t="b">
        <v>0</v>
      </c>
      <c r="F825" t="s">
        <v>2228</v>
      </c>
      <c r="G825" t="s">
        <v>24</v>
      </c>
      <c r="H825" t="b">
        <v>0</v>
      </c>
      <c r="I825">
        <v>213709</v>
      </c>
      <c r="J825">
        <v>369826</v>
      </c>
      <c r="K825" t="s">
        <v>2520</v>
      </c>
      <c r="L825" t="str">
        <f>VLOOKUP(A825,Winners!$A$4:$G$239,7,FALSE)</f>
        <v>Max Baucus</v>
      </c>
      <c r="M825" t="str">
        <f t="shared" si="25"/>
        <v/>
      </c>
    </row>
    <row r="826" spans="1:13" x14ac:dyDescent="0.25">
      <c r="A826" t="str">
        <f t="shared" si="24"/>
        <v>Montana|2014</v>
      </c>
      <c r="B826">
        <v>2014</v>
      </c>
      <c r="C826" t="s">
        <v>120</v>
      </c>
      <c r="D826" t="s">
        <v>121</v>
      </c>
      <c r="E826" t="b">
        <v>0</v>
      </c>
      <c r="F826" t="s">
        <v>2230</v>
      </c>
      <c r="G826" t="s">
        <v>29</v>
      </c>
      <c r="H826" t="b">
        <v>0</v>
      </c>
      <c r="I826">
        <v>148184</v>
      </c>
      <c r="J826">
        <v>369826</v>
      </c>
      <c r="L826" t="str">
        <f>VLOOKUP(A826,Winners!$A$4:$G$239,7,FALSE)</f>
        <v>Max Baucus</v>
      </c>
      <c r="M826" t="str">
        <f t="shared" si="25"/>
        <v/>
      </c>
    </row>
    <row r="827" spans="1:13" x14ac:dyDescent="0.25">
      <c r="A827" t="str">
        <f t="shared" si="24"/>
        <v>Montana|2014</v>
      </c>
      <c r="B827">
        <v>2014</v>
      </c>
      <c r="C827" t="s">
        <v>120</v>
      </c>
      <c r="D827" t="s">
        <v>121</v>
      </c>
      <c r="E827" t="b">
        <v>0</v>
      </c>
      <c r="F827" t="s">
        <v>2229</v>
      </c>
      <c r="G827" t="s">
        <v>31</v>
      </c>
      <c r="H827" t="b">
        <v>0</v>
      </c>
      <c r="I827">
        <v>7933</v>
      </c>
      <c r="J827">
        <v>369826</v>
      </c>
      <c r="L827" t="str">
        <f>VLOOKUP(A827,Winners!$A$4:$G$239,7,FALSE)</f>
        <v>Max Baucus</v>
      </c>
      <c r="M827" t="str">
        <f t="shared" si="25"/>
        <v/>
      </c>
    </row>
    <row r="828" spans="1:13" x14ac:dyDescent="0.25">
      <c r="A828" t="str">
        <f t="shared" si="24"/>
        <v>Nebraska|2014</v>
      </c>
      <c r="B828">
        <v>2014</v>
      </c>
      <c r="C828" t="s">
        <v>124</v>
      </c>
      <c r="D828" t="s">
        <v>125</v>
      </c>
      <c r="E828" t="b">
        <v>0</v>
      </c>
      <c r="F828" t="s">
        <v>2234</v>
      </c>
      <c r="G828" t="s">
        <v>24</v>
      </c>
      <c r="H828" t="b">
        <v>0</v>
      </c>
      <c r="I828">
        <v>347636</v>
      </c>
      <c r="J828">
        <v>540337</v>
      </c>
      <c r="K828" t="s">
        <v>2520</v>
      </c>
      <c r="L828" t="str">
        <f>VLOOKUP(A828,Winners!$A$4:$G$239,7,FALSE)</f>
        <v>Mike Johanns</v>
      </c>
      <c r="M828" t="str">
        <f t="shared" si="25"/>
        <v/>
      </c>
    </row>
    <row r="829" spans="1:13" x14ac:dyDescent="0.25">
      <c r="A829" t="str">
        <f t="shared" si="24"/>
        <v>Nebraska|2014</v>
      </c>
      <c r="B829">
        <v>2014</v>
      </c>
      <c r="C829" t="s">
        <v>124</v>
      </c>
      <c r="D829" t="s">
        <v>125</v>
      </c>
      <c r="E829" t="b">
        <v>0</v>
      </c>
      <c r="F829" t="s">
        <v>2231</v>
      </c>
      <c r="G829" t="s">
        <v>29</v>
      </c>
      <c r="H829" t="b">
        <v>0</v>
      </c>
      <c r="I829">
        <v>170127</v>
      </c>
      <c r="J829">
        <v>540337</v>
      </c>
      <c r="L829" t="str">
        <f>VLOOKUP(A829,Winners!$A$4:$G$239,7,FALSE)</f>
        <v>Mike Johanns</v>
      </c>
      <c r="M829" t="str">
        <f t="shared" si="25"/>
        <v/>
      </c>
    </row>
    <row r="830" spans="1:13" x14ac:dyDescent="0.25">
      <c r="A830" t="str">
        <f t="shared" si="24"/>
        <v>Nebraska|2014</v>
      </c>
      <c r="B830">
        <v>2014</v>
      </c>
      <c r="C830" t="s">
        <v>124</v>
      </c>
      <c r="D830" t="s">
        <v>125</v>
      </c>
      <c r="E830" t="b">
        <v>0</v>
      </c>
      <c r="F830" t="s">
        <v>2233</v>
      </c>
      <c r="G830" t="s">
        <v>450</v>
      </c>
      <c r="H830" t="b">
        <v>0</v>
      </c>
      <c r="I830">
        <v>15868</v>
      </c>
      <c r="J830">
        <v>540337</v>
      </c>
      <c r="L830" t="str">
        <f>VLOOKUP(A830,Winners!$A$4:$G$239,7,FALSE)</f>
        <v>Mike Johanns</v>
      </c>
      <c r="M830" t="str">
        <f t="shared" si="25"/>
        <v/>
      </c>
    </row>
    <row r="831" spans="1:13" x14ac:dyDescent="0.25">
      <c r="A831" t="str">
        <f t="shared" si="24"/>
        <v>Nebraska|2014</v>
      </c>
      <c r="B831">
        <v>2014</v>
      </c>
      <c r="C831" t="s">
        <v>124</v>
      </c>
      <c r="D831" t="s">
        <v>125</v>
      </c>
      <c r="E831" t="b">
        <v>0</v>
      </c>
      <c r="F831" t="s">
        <v>2232</v>
      </c>
      <c r="G831" t="s">
        <v>450</v>
      </c>
      <c r="H831" t="b">
        <v>0</v>
      </c>
      <c r="I831">
        <v>6260</v>
      </c>
      <c r="J831">
        <v>540337</v>
      </c>
      <c r="L831" t="str">
        <f>VLOOKUP(A831,Winners!$A$4:$G$239,7,FALSE)</f>
        <v>Mike Johanns</v>
      </c>
      <c r="M831" t="str">
        <f t="shared" si="25"/>
        <v/>
      </c>
    </row>
    <row r="832" spans="1:13" x14ac:dyDescent="0.25">
      <c r="A832" t="str">
        <f t="shared" si="24"/>
        <v>Nebraska|2014</v>
      </c>
      <c r="B832">
        <v>2014</v>
      </c>
      <c r="C832" t="s">
        <v>124</v>
      </c>
      <c r="D832" t="s">
        <v>125</v>
      </c>
      <c r="E832" t="b">
        <v>0</v>
      </c>
      <c r="F832" t="s">
        <v>45</v>
      </c>
      <c r="H832" t="b">
        <v>1</v>
      </c>
      <c r="I832">
        <v>446</v>
      </c>
      <c r="J832">
        <v>540337</v>
      </c>
      <c r="L832" t="str">
        <f>VLOOKUP(A832,Winners!$A$4:$G$239,7,FALSE)</f>
        <v>Mike Johanns</v>
      </c>
      <c r="M832" t="str">
        <f t="shared" si="25"/>
        <v/>
      </c>
    </row>
    <row r="833" spans="1:13" x14ac:dyDescent="0.25">
      <c r="A833" t="str">
        <f t="shared" si="24"/>
        <v>New Hampshire|2014</v>
      </c>
      <c r="B833">
        <v>2014</v>
      </c>
      <c r="C833" t="s">
        <v>337</v>
      </c>
      <c r="D833" t="s">
        <v>338</v>
      </c>
      <c r="E833" t="b">
        <v>0</v>
      </c>
      <c r="F833" t="s">
        <v>1588</v>
      </c>
      <c r="G833" t="s">
        <v>29</v>
      </c>
      <c r="H833" t="b">
        <v>0</v>
      </c>
      <c r="I833">
        <v>251184</v>
      </c>
      <c r="J833">
        <v>488159</v>
      </c>
      <c r="K833" t="s">
        <v>2520</v>
      </c>
      <c r="L833" t="str">
        <f>VLOOKUP(A833,Winners!$A$4:$G$239,7,FALSE)</f>
        <v>Jeanne Shaheen</v>
      </c>
      <c r="M833" t="str">
        <f t="shared" si="25"/>
        <v>Incumbent</v>
      </c>
    </row>
    <row r="834" spans="1:13" x14ac:dyDescent="0.25">
      <c r="A834" t="str">
        <f t="shared" si="24"/>
        <v>New Hampshire|2014</v>
      </c>
      <c r="B834">
        <v>2014</v>
      </c>
      <c r="C834" t="s">
        <v>337</v>
      </c>
      <c r="D834" t="s">
        <v>338</v>
      </c>
      <c r="E834" t="b">
        <v>0</v>
      </c>
      <c r="F834" t="s">
        <v>2094</v>
      </c>
      <c r="G834" t="s">
        <v>24</v>
      </c>
      <c r="H834" t="b">
        <v>0</v>
      </c>
      <c r="I834">
        <v>235347</v>
      </c>
      <c r="J834">
        <v>488159</v>
      </c>
      <c r="L834" t="str">
        <f>VLOOKUP(A834,Winners!$A$4:$G$239,7,FALSE)</f>
        <v>Jeanne Shaheen</v>
      </c>
      <c r="M834" t="str">
        <f t="shared" si="25"/>
        <v/>
      </c>
    </row>
    <row r="835" spans="1:13" x14ac:dyDescent="0.25">
      <c r="A835" t="str">
        <f t="shared" ref="A835:A898" si="26">CONCATENATE(C835,"|",B835)</f>
        <v>New Hampshire|2014</v>
      </c>
      <c r="B835">
        <v>2014</v>
      </c>
      <c r="C835" t="s">
        <v>337</v>
      </c>
      <c r="D835" t="s">
        <v>338</v>
      </c>
      <c r="E835" t="b">
        <v>0</v>
      </c>
      <c r="F835" t="s">
        <v>45</v>
      </c>
      <c r="H835" t="b">
        <v>0</v>
      </c>
      <c r="I835">
        <v>1628</v>
      </c>
      <c r="J835">
        <v>488159</v>
      </c>
      <c r="L835" t="str">
        <f>VLOOKUP(A835,Winners!$A$4:$G$239,7,FALSE)</f>
        <v>Jeanne Shaheen</v>
      </c>
      <c r="M835" t="str">
        <f t="shared" ref="M835:M898" si="27">IF(F835=L835,"Incumbent","")</f>
        <v/>
      </c>
    </row>
    <row r="836" spans="1:13" x14ac:dyDescent="0.25">
      <c r="A836" t="str">
        <f t="shared" si="26"/>
        <v>New Jersey|2014</v>
      </c>
      <c r="B836">
        <v>2014</v>
      </c>
      <c r="C836" t="s">
        <v>137</v>
      </c>
      <c r="D836" t="s">
        <v>138</v>
      </c>
      <c r="E836" t="b">
        <v>0</v>
      </c>
      <c r="F836" t="s">
        <v>2236</v>
      </c>
      <c r="G836" t="s">
        <v>29</v>
      </c>
      <c r="H836" t="b">
        <v>0</v>
      </c>
      <c r="I836">
        <v>1043866</v>
      </c>
      <c r="J836">
        <v>1869535</v>
      </c>
      <c r="K836" t="s">
        <v>2520</v>
      </c>
      <c r="L836" t="str">
        <f>VLOOKUP(A836,Winners!$A$4:$G$239,7,FALSE)</f>
        <v>Frank R. Lautenberg</v>
      </c>
      <c r="M836" t="str">
        <f t="shared" si="27"/>
        <v/>
      </c>
    </row>
    <row r="837" spans="1:13" x14ac:dyDescent="0.25">
      <c r="A837" t="str">
        <f t="shared" si="26"/>
        <v>New Jersey|2014</v>
      </c>
      <c r="B837">
        <v>2014</v>
      </c>
      <c r="C837" t="s">
        <v>137</v>
      </c>
      <c r="D837" t="s">
        <v>138</v>
      </c>
      <c r="E837" t="b">
        <v>0</v>
      </c>
      <c r="F837" t="s">
        <v>2238</v>
      </c>
      <c r="G837" t="s">
        <v>24</v>
      </c>
      <c r="H837" t="b">
        <v>0</v>
      </c>
      <c r="I837">
        <v>791297</v>
      </c>
      <c r="J837">
        <v>1869535</v>
      </c>
      <c r="L837" t="str">
        <f>VLOOKUP(A837,Winners!$A$4:$G$239,7,FALSE)</f>
        <v>Frank R. Lautenberg</v>
      </c>
      <c r="M837" t="str">
        <f t="shared" si="27"/>
        <v/>
      </c>
    </row>
    <row r="838" spans="1:13" x14ac:dyDescent="0.25">
      <c r="A838" t="str">
        <f t="shared" si="26"/>
        <v>New Jersey|2014</v>
      </c>
      <c r="B838">
        <v>2014</v>
      </c>
      <c r="C838" t="s">
        <v>137</v>
      </c>
      <c r="D838" t="s">
        <v>138</v>
      </c>
      <c r="E838" t="b">
        <v>0</v>
      </c>
      <c r="F838" t="s">
        <v>2235</v>
      </c>
      <c r="G838" t="s">
        <v>31</v>
      </c>
      <c r="H838" t="b">
        <v>0</v>
      </c>
      <c r="I838">
        <v>16721</v>
      </c>
      <c r="J838">
        <v>1869535</v>
      </c>
      <c r="L838" t="str">
        <f>VLOOKUP(A838,Winners!$A$4:$G$239,7,FALSE)</f>
        <v>Frank R. Lautenberg</v>
      </c>
      <c r="M838" t="str">
        <f t="shared" si="27"/>
        <v/>
      </c>
    </row>
    <row r="839" spans="1:13" x14ac:dyDescent="0.25">
      <c r="A839" t="str">
        <f t="shared" si="26"/>
        <v>New Jersey|2014</v>
      </c>
      <c r="B839">
        <v>2014</v>
      </c>
      <c r="C839" t="s">
        <v>137</v>
      </c>
      <c r="D839" t="s">
        <v>138</v>
      </c>
      <c r="E839" t="b">
        <v>0</v>
      </c>
      <c r="F839" t="s">
        <v>2242</v>
      </c>
      <c r="G839" t="s">
        <v>2243</v>
      </c>
      <c r="H839" t="b">
        <v>0</v>
      </c>
      <c r="I839">
        <v>5704</v>
      </c>
      <c r="J839">
        <v>1869535</v>
      </c>
      <c r="L839" t="str">
        <f>VLOOKUP(A839,Winners!$A$4:$G$239,7,FALSE)</f>
        <v>Frank R. Lautenberg</v>
      </c>
      <c r="M839" t="str">
        <f t="shared" si="27"/>
        <v/>
      </c>
    </row>
    <row r="840" spans="1:13" x14ac:dyDescent="0.25">
      <c r="A840" t="str">
        <f t="shared" si="26"/>
        <v>New Jersey|2014</v>
      </c>
      <c r="B840">
        <v>2014</v>
      </c>
      <c r="C840" t="s">
        <v>137</v>
      </c>
      <c r="D840" t="s">
        <v>138</v>
      </c>
      <c r="E840" t="b">
        <v>0</v>
      </c>
      <c r="F840" t="s">
        <v>2241</v>
      </c>
      <c r="G840" t="s">
        <v>27</v>
      </c>
      <c r="H840" t="b">
        <v>0</v>
      </c>
      <c r="I840">
        <v>4513</v>
      </c>
      <c r="J840">
        <v>1869535</v>
      </c>
      <c r="L840" t="str">
        <f>VLOOKUP(A840,Winners!$A$4:$G$239,7,FALSE)</f>
        <v>Frank R. Lautenberg</v>
      </c>
      <c r="M840" t="str">
        <f t="shared" si="27"/>
        <v/>
      </c>
    </row>
    <row r="841" spans="1:13" x14ac:dyDescent="0.25">
      <c r="A841" t="str">
        <f t="shared" si="26"/>
        <v>New Jersey|2014</v>
      </c>
      <c r="B841">
        <v>2014</v>
      </c>
      <c r="C841" t="s">
        <v>137</v>
      </c>
      <c r="D841" t="s">
        <v>138</v>
      </c>
      <c r="E841" t="b">
        <v>0</v>
      </c>
      <c r="F841" t="s">
        <v>2239</v>
      </c>
      <c r="G841" t="s">
        <v>2240</v>
      </c>
      <c r="H841" t="b">
        <v>0</v>
      </c>
      <c r="I841">
        <v>3890</v>
      </c>
      <c r="J841">
        <v>1869535</v>
      </c>
      <c r="L841" t="str">
        <f>VLOOKUP(A841,Winners!$A$4:$G$239,7,FALSE)</f>
        <v>Frank R. Lautenberg</v>
      </c>
      <c r="M841" t="str">
        <f t="shared" si="27"/>
        <v/>
      </c>
    </row>
    <row r="842" spans="1:13" x14ac:dyDescent="0.25">
      <c r="A842" t="str">
        <f t="shared" si="26"/>
        <v>New Jersey|2014</v>
      </c>
      <c r="B842">
        <v>2014</v>
      </c>
      <c r="C842" t="s">
        <v>137</v>
      </c>
      <c r="D842" t="s">
        <v>138</v>
      </c>
      <c r="E842" t="b">
        <v>0</v>
      </c>
      <c r="F842" t="s">
        <v>2237</v>
      </c>
      <c r="G842" t="s">
        <v>27</v>
      </c>
      <c r="H842" t="b">
        <v>0</v>
      </c>
      <c r="I842">
        <v>3544</v>
      </c>
      <c r="J842">
        <v>1869535</v>
      </c>
      <c r="L842" t="str">
        <f>VLOOKUP(A842,Winners!$A$4:$G$239,7,FALSE)</f>
        <v>Frank R. Lautenberg</v>
      </c>
      <c r="M842" t="str">
        <f t="shared" si="27"/>
        <v/>
      </c>
    </row>
    <row r="843" spans="1:13" x14ac:dyDescent="0.25">
      <c r="A843" t="str">
        <f t="shared" si="26"/>
        <v>New Mexico|2014</v>
      </c>
      <c r="B843">
        <v>2014</v>
      </c>
      <c r="C843" t="s">
        <v>145</v>
      </c>
      <c r="D843" t="s">
        <v>146</v>
      </c>
      <c r="E843" t="b">
        <v>0</v>
      </c>
      <c r="F843" t="s">
        <v>1895</v>
      </c>
      <c r="G843" t="s">
        <v>29</v>
      </c>
      <c r="H843" t="b">
        <v>0</v>
      </c>
      <c r="I843">
        <v>286409</v>
      </c>
      <c r="J843">
        <v>515506</v>
      </c>
      <c r="K843" t="s">
        <v>2520</v>
      </c>
      <c r="L843" t="str">
        <f>VLOOKUP(A843,Winners!$A$4:$G$239,7,FALSE)</f>
        <v>Tom Udall</v>
      </c>
      <c r="M843" t="str">
        <f t="shared" si="27"/>
        <v>Incumbent</v>
      </c>
    </row>
    <row r="844" spans="1:13" x14ac:dyDescent="0.25">
      <c r="A844" t="str">
        <f t="shared" si="26"/>
        <v>New Mexico|2014</v>
      </c>
      <c r="B844">
        <v>2014</v>
      </c>
      <c r="C844" t="s">
        <v>145</v>
      </c>
      <c r="D844" t="s">
        <v>146</v>
      </c>
      <c r="E844" t="b">
        <v>0</v>
      </c>
      <c r="F844" t="s">
        <v>2244</v>
      </c>
      <c r="G844" t="s">
        <v>24</v>
      </c>
      <c r="H844" t="b">
        <v>0</v>
      </c>
      <c r="I844">
        <v>229097</v>
      </c>
      <c r="J844">
        <v>515506</v>
      </c>
      <c r="L844" t="str">
        <f>VLOOKUP(A844,Winners!$A$4:$G$239,7,FALSE)</f>
        <v>Tom Udall</v>
      </c>
      <c r="M844" t="str">
        <f t="shared" si="27"/>
        <v/>
      </c>
    </row>
    <row r="845" spans="1:13" x14ac:dyDescent="0.25">
      <c r="A845" t="str">
        <f t="shared" si="26"/>
        <v>North Carolina|2014</v>
      </c>
      <c r="B845">
        <v>2014</v>
      </c>
      <c r="C845" t="s">
        <v>355</v>
      </c>
      <c r="D845" t="s">
        <v>356</v>
      </c>
      <c r="E845" t="b">
        <v>0</v>
      </c>
      <c r="F845" t="s">
        <v>2246</v>
      </c>
      <c r="G845" t="s">
        <v>24</v>
      </c>
      <c r="H845" t="b">
        <v>0</v>
      </c>
      <c r="I845">
        <v>1423259</v>
      </c>
      <c r="J845">
        <v>2915281</v>
      </c>
      <c r="K845" t="s">
        <v>2520</v>
      </c>
      <c r="L845" t="str">
        <f>VLOOKUP(A845,Winners!$A$4:$G$239,7,FALSE)</f>
        <v>Kay Hagan</v>
      </c>
      <c r="M845" t="str">
        <f t="shared" si="27"/>
        <v/>
      </c>
    </row>
    <row r="846" spans="1:13" x14ac:dyDescent="0.25">
      <c r="A846" t="str">
        <f t="shared" si="26"/>
        <v>North Carolina|2014</v>
      </c>
      <c r="B846">
        <v>2014</v>
      </c>
      <c r="C846" t="s">
        <v>355</v>
      </c>
      <c r="D846" t="s">
        <v>356</v>
      </c>
      <c r="E846" t="b">
        <v>0</v>
      </c>
      <c r="F846" t="s">
        <v>2245</v>
      </c>
      <c r="G846" t="s">
        <v>29</v>
      </c>
      <c r="H846" t="b">
        <v>0</v>
      </c>
      <c r="I846">
        <v>1377651</v>
      </c>
      <c r="J846">
        <v>2915281</v>
      </c>
      <c r="L846" t="str">
        <f>VLOOKUP(A846,Winners!$A$4:$G$239,7,FALSE)</f>
        <v>Kay Hagan</v>
      </c>
      <c r="M846" t="str">
        <f t="shared" si="27"/>
        <v/>
      </c>
    </row>
    <row r="847" spans="1:13" x14ac:dyDescent="0.25">
      <c r="A847" t="str">
        <f t="shared" si="26"/>
        <v>North Carolina|2014</v>
      </c>
      <c r="B847">
        <v>2014</v>
      </c>
      <c r="C847" t="s">
        <v>355</v>
      </c>
      <c r="D847" t="s">
        <v>356</v>
      </c>
      <c r="E847" t="b">
        <v>0</v>
      </c>
      <c r="F847" t="s">
        <v>1595</v>
      </c>
      <c r="G847" t="s">
        <v>31</v>
      </c>
      <c r="H847" t="b">
        <v>0</v>
      </c>
      <c r="I847">
        <v>109100</v>
      </c>
      <c r="J847">
        <v>2915281</v>
      </c>
      <c r="L847" t="str">
        <f>VLOOKUP(A847,Winners!$A$4:$G$239,7,FALSE)</f>
        <v>Kay Hagan</v>
      </c>
      <c r="M847" t="str">
        <f t="shared" si="27"/>
        <v/>
      </c>
    </row>
    <row r="848" spans="1:13" x14ac:dyDescent="0.25">
      <c r="A848" t="str">
        <f t="shared" si="26"/>
        <v>North Carolina|2014</v>
      </c>
      <c r="B848">
        <v>2014</v>
      </c>
      <c r="C848" t="s">
        <v>355</v>
      </c>
      <c r="D848" t="s">
        <v>356</v>
      </c>
      <c r="E848" t="b">
        <v>0</v>
      </c>
      <c r="F848" t="s">
        <v>193</v>
      </c>
      <c r="G848" t="s">
        <v>193</v>
      </c>
      <c r="H848" t="b">
        <v>1</v>
      </c>
      <c r="I848">
        <v>4307</v>
      </c>
      <c r="J848">
        <v>2915281</v>
      </c>
      <c r="L848" t="str">
        <f>VLOOKUP(A848,Winners!$A$4:$G$239,7,FALSE)</f>
        <v>Kay Hagan</v>
      </c>
      <c r="M848" t="str">
        <f t="shared" si="27"/>
        <v/>
      </c>
    </row>
    <row r="849" spans="1:13" x14ac:dyDescent="0.25">
      <c r="A849" t="str">
        <f t="shared" si="26"/>
        <v>North Carolina|2014</v>
      </c>
      <c r="B849">
        <v>2014</v>
      </c>
      <c r="C849" t="s">
        <v>355</v>
      </c>
      <c r="D849" t="s">
        <v>356</v>
      </c>
      <c r="E849" t="b">
        <v>0</v>
      </c>
      <c r="F849" t="s">
        <v>2247</v>
      </c>
      <c r="H849" t="b">
        <v>1</v>
      </c>
      <c r="I849">
        <v>621</v>
      </c>
      <c r="J849">
        <v>2915281</v>
      </c>
      <c r="L849" t="str">
        <f>VLOOKUP(A849,Winners!$A$4:$G$239,7,FALSE)</f>
        <v>Kay Hagan</v>
      </c>
      <c r="M849" t="str">
        <f t="shared" si="27"/>
        <v/>
      </c>
    </row>
    <row r="850" spans="1:13" x14ac:dyDescent="0.25">
      <c r="A850" t="str">
        <f t="shared" si="26"/>
        <v>North Carolina|2014</v>
      </c>
      <c r="B850">
        <v>2014</v>
      </c>
      <c r="C850" t="s">
        <v>355</v>
      </c>
      <c r="D850" t="s">
        <v>356</v>
      </c>
      <c r="E850" t="b">
        <v>0</v>
      </c>
      <c r="F850" t="s">
        <v>193</v>
      </c>
      <c r="G850" t="s">
        <v>193</v>
      </c>
      <c r="H850" t="b">
        <v>1</v>
      </c>
      <c r="I850">
        <v>201</v>
      </c>
      <c r="J850">
        <v>2915281</v>
      </c>
      <c r="L850" t="str">
        <f>VLOOKUP(A850,Winners!$A$4:$G$239,7,FALSE)</f>
        <v>Kay Hagan</v>
      </c>
      <c r="M850" t="str">
        <f t="shared" si="27"/>
        <v/>
      </c>
    </row>
    <row r="851" spans="1:13" x14ac:dyDescent="0.25">
      <c r="A851" t="str">
        <f t="shared" si="26"/>
        <v>North Carolina|2014</v>
      </c>
      <c r="B851">
        <v>2014</v>
      </c>
      <c r="C851" t="s">
        <v>355</v>
      </c>
      <c r="D851" t="s">
        <v>356</v>
      </c>
      <c r="E851" t="b">
        <v>0</v>
      </c>
      <c r="F851" t="s">
        <v>193</v>
      </c>
      <c r="G851" t="s">
        <v>193</v>
      </c>
      <c r="H851" t="b">
        <v>1</v>
      </c>
      <c r="I851">
        <v>142</v>
      </c>
      <c r="J851">
        <v>2915281</v>
      </c>
      <c r="L851" t="str">
        <f>VLOOKUP(A851,Winners!$A$4:$G$239,7,FALSE)</f>
        <v>Kay Hagan</v>
      </c>
      <c r="M851" t="str">
        <f t="shared" si="27"/>
        <v/>
      </c>
    </row>
    <row r="852" spans="1:13" x14ac:dyDescent="0.25">
      <c r="A852" t="str">
        <f t="shared" si="26"/>
        <v>Oklahoma|2014</v>
      </c>
      <c r="B852">
        <v>2014</v>
      </c>
      <c r="C852" t="s">
        <v>359</v>
      </c>
      <c r="D852" t="s">
        <v>360</v>
      </c>
      <c r="E852" t="b">
        <v>0</v>
      </c>
      <c r="F852" t="s">
        <v>1127</v>
      </c>
      <c r="G852" t="s">
        <v>24</v>
      </c>
      <c r="H852" t="b">
        <v>0</v>
      </c>
      <c r="I852">
        <v>558166</v>
      </c>
      <c r="J852">
        <v>820733</v>
      </c>
      <c r="K852" t="s">
        <v>2520</v>
      </c>
      <c r="L852" t="str">
        <f>VLOOKUP(A852,Winners!$A$4:$G$239,7,FALSE)</f>
        <v>James M. Inhofe</v>
      </c>
      <c r="M852" t="str">
        <f t="shared" si="27"/>
        <v>Incumbent</v>
      </c>
    </row>
    <row r="853" spans="1:13" x14ac:dyDescent="0.25">
      <c r="A853" t="str">
        <f t="shared" si="26"/>
        <v>Oklahoma|2014</v>
      </c>
      <c r="B853">
        <v>2014</v>
      </c>
      <c r="C853" t="s">
        <v>359</v>
      </c>
      <c r="D853" t="s">
        <v>360</v>
      </c>
      <c r="E853" t="b">
        <v>1</v>
      </c>
      <c r="F853" t="s">
        <v>2253</v>
      </c>
      <c r="G853" t="s">
        <v>24</v>
      </c>
      <c r="H853" t="b">
        <v>0</v>
      </c>
      <c r="I853">
        <v>557002</v>
      </c>
      <c r="J853">
        <v>820890</v>
      </c>
      <c r="L853" t="str">
        <f>VLOOKUP(A853,Winners!$A$4:$G$239,7,FALSE)</f>
        <v>James M. Inhofe</v>
      </c>
      <c r="M853" t="str">
        <f t="shared" si="27"/>
        <v/>
      </c>
    </row>
    <row r="854" spans="1:13" x14ac:dyDescent="0.25">
      <c r="A854" t="str">
        <f t="shared" si="26"/>
        <v>Oklahoma|2014</v>
      </c>
      <c r="B854">
        <v>2014</v>
      </c>
      <c r="C854" t="s">
        <v>359</v>
      </c>
      <c r="D854" t="s">
        <v>360</v>
      </c>
      <c r="E854" t="b">
        <v>1</v>
      </c>
      <c r="F854" t="s">
        <v>2249</v>
      </c>
      <c r="G854" t="s">
        <v>29</v>
      </c>
      <c r="H854" t="b">
        <v>0</v>
      </c>
      <c r="I854">
        <v>237923</v>
      </c>
      <c r="J854">
        <v>820890</v>
      </c>
      <c r="L854" t="str">
        <f>VLOOKUP(A854,Winners!$A$4:$G$239,7,FALSE)</f>
        <v>James M. Inhofe</v>
      </c>
      <c r="M854" t="str">
        <f t="shared" si="27"/>
        <v/>
      </c>
    </row>
    <row r="855" spans="1:13" x14ac:dyDescent="0.25">
      <c r="A855" t="str">
        <f t="shared" si="26"/>
        <v>Oklahoma|2014</v>
      </c>
      <c r="B855">
        <v>2014</v>
      </c>
      <c r="C855" t="s">
        <v>359</v>
      </c>
      <c r="D855" t="s">
        <v>360</v>
      </c>
      <c r="E855" t="b">
        <v>0</v>
      </c>
      <c r="F855" t="s">
        <v>2250</v>
      </c>
      <c r="G855" t="s">
        <v>29</v>
      </c>
      <c r="H855" t="b">
        <v>0</v>
      </c>
      <c r="I855">
        <v>234307</v>
      </c>
      <c r="J855">
        <v>820733</v>
      </c>
      <c r="L855" t="str">
        <f>VLOOKUP(A855,Winners!$A$4:$G$239,7,FALSE)</f>
        <v>James M. Inhofe</v>
      </c>
      <c r="M855" t="str">
        <f t="shared" si="27"/>
        <v/>
      </c>
    </row>
    <row r="856" spans="1:13" x14ac:dyDescent="0.25">
      <c r="A856" t="str">
        <f t="shared" si="26"/>
        <v>Oklahoma|2014</v>
      </c>
      <c r="B856">
        <v>2014</v>
      </c>
      <c r="C856" t="s">
        <v>359</v>
      </c>
      <c r="D856" t="s">
        <v>360</v>
      </c>
      <c r="E856" t="b">
        <v>1</v>
      </c>
      <c r="F856" t="s">
        <v>2251</v>
      </c>
      <c r="G856" t="s">
        <v>27</v>
      </c>
      <c r="H856" t="b">
        <v>0</v>
      </c>
      <c r="I856">
        <v>25965</v>
      </c>
      <c r="J856">
        <v>820890</v>
      </c>
      <c r="L856" t="str">
        <f>VLOOKUP(A856,Winners!$A$4:$G$239,7,FALSE)</f>
        <v>James M. Inhofe</v>
      </c>
      <c r="M856" t="str">
        <f t="shared" si="27"/>
        <v/>
      </c>
    </row>
    <row r="857" spans="1:13" x14ac:dyDescent="0.25">
      <c r="A857" t="str">
        <f t="shared" si="26"/>
        <v>Oklahoma|2014</v>
      </c>
      <c r="B857">
        <v>2014</v>
      </c>
      <c r="C857" t="s">
        <v>359</v>
      </c>
      <c r="D857" t="s">
        <v>360</v>
      </c>
      <c r="E857" t="b">
        <v>0</v>
      </c>
      <c r="F857" t="s">
        <v>2248</v>
      </c>
      <c r="G857" t="s">
        <v>27</v>
      </c>
      <c r="H857" t="b">
        <v>0</v>
      </c>
      <c r="I857">
        <v>10554</v>
      </c>
      <c r="J857">
        <v>820733</v>
      </c>
      <c r="L857" t="str">
        <f>VLOOKUP(A857,Winners!$A$4:$G$239,7,FALSE)</f>
        <v>James M. Inhofe</v>
      </c>
      <c r="M857" t="str">
        <f t="shared" si="27"/>
        <v/>
      </c>
    </row>
    <row r="858" spans="1:13" x14ac:dyDescent="0.25">
      <c r="A858" t="str">
        <f t="shared" si="26"/>
        <v>Oklahoma|2014</v>
      </c>
      <c r="B858">
        <v>2014</v>
      </c>
      <c r="C858" t="s">
        <v>359</v>
      </c>
      <c r="D858" t="s">
        <v>360</v>
      </c>
      <c r="E858" t="b">
        <v>0</v>
      </c>
      <c r="F858" t="s">
        <v>2252</v>
      </c>
      <c r="G858" t="s">
        <v>27</v>
      </c>
      <c r="H858" t="b">
        <v>0</v>
      </c>
      <c r="I858">
        <v>9913</v>
      </c>
      <c r="J858">
        <v>820733</v>
      </c>
      <c r="L858" t="str">
        <f>VLOOKUP(A858,Winners!$A$4:$G$239,7,FALSE)</f>
        <v>James M. Inhofe</v>
      </c>
      <c r="M858" t="str">
        <f t="shared" si="27"/>
        <v/>
      </c>
    </row>
    <row r="859" spans="1:13" x14ac:dyDescent="0.25">
      <c r="A859" t="str">
        <f t="shared" si="26"/>
        <v>Oklahoma|2014</v>
      </c>
      <c r="B859">
        <v>2014</v>
      </c>
      <c r="C859" t="s">
        <v>359</v>
      </c>
      <c r="D859" t="s">
        <v>360</v>
      </c>
      <c r="E859" t="b">
        <v>0</v>
      </c>
      <c r="F859" t="s">
        <v>2254</v>
      </c>
      <c r="G859" t="s">
        <v>27</v>
      </c>
      <c r="H859" t="b">
        <v>0</v>
      </c>
      <c r="I859">
        <v>7793</v>
      </c>
      <c r="J859">
        <v>820733</v>
      </c>
      <c r="L859" t="str">
        <f>VLOOKUP(A859,Winners!$A$4:$G$239,7,FALSE)</f>
        <v>James M. Inhofe</v>
      </c>
      <c r="M859" t="str">
        <f t="shared" si="27"/>
        <v/>
      </c>
    </row>
    <row r="860" spans="1:13" x14ac:dyDescent="0.25">
      <c r="A860" t="str">
        <f t="shared" si="26"/>
        <v>Oregon|2014</v>
      </c>
      <c r="B860">
        <v>2014</v>
      </c>
      <c r="C860" t="s">
        <v>367</v>
      </c>
      <c r="D860" t="s">
        <v>368</v>
      </c>
      <c r="E860" t="b">
        <v>0</v>
      </c>
      <c r="F860" t="s">
        <v>1902</v>
      </c>
      <c r="G860" t="s">
        <v>29</v>
      </c>
      <c r="H860" t="b">
        <v>0</v>
      </c>
      <c r="I860">
        <v>814537</v>
      </c>
      <c r="J860">
        <v>1461618</v>
      </c>
      <c r="K860" t="s">
        <v>2520</v>
      </c>
      <c r="L860" t="str">
        <f>VLOOKUP(A860,Winners!$A$4:$G$239,7,FALSE)</f>
        <v>Jeff Merkley</v>
      </c>
      <c r="M860" t="str">
        <f t="shared" si="27"/>
        <v>Incumbent</v>
      </c>
    </row>
    <row r="861" spans="1:13" x14ac:dyDescent="0.25">
      <c r="A861" t="str">
        <f t="shared" si="26"/>
        <v>Oregon|2014</v>
      </c>
      <c r="B861">
        <v>2014</v>
      </c>
      <c r="C861" t="s">
        <v>367</v>
      </c>
      <c r="D861" t="s">
        <v>368</v>
      </c>
      <c r="E861" t="b">
        <v>0</v>
      </c>
      <c r="F861" t="s">
        <v>2257</v>
      </c>
      <c r="G861" t="s">
        <v>24</v>
      </c>
      <c r="H861" t="b">
        <v>0</v>
      </c>
      <c r="I861">
        <v>538847</v>
      </c>
      <c r="J861">
        <v>1461618</v>
      </c>
      <c r="L861" t="str">
        <f>VLOOKUP(A861,Winners!$A$4:$G$239,7,FALSE)</f>
        <v>Jeff Merkley</v>
      </c>
      <c r="M861" t="str">
        <f t="shared" si="27"/>
        <v/>
      </c>
    </row>
    <row r="862" spans="1:13" x14ac:dyDescent="0.25">
      <c r="A862" t="str">
        <f t="shared" si="26"/>
        <v>Oregon|2014</v>
      </c>
      <c r="B862">
        <v>2014</v>
      </c>
      <c r="C862" t="s">
        <v>367</v>
      </c>
      <c r="D862" t="s">
        <v>368</v>
      </c>
      <c r="E862" t="b">
        <v>0</v>
      </c>
      <c r="F862" t="s">
        <v>2255</v>
      </c>
      <c r="G862" t="s">
        <v>31</v>
      </c>
      <c r="H862" t="b">
        <v>0</v>
      </c>
      <c r="I862">
        <v>44916</v>
      </c>
      <c r="J862">
        <v>1461618</v>
      </c>
      <c r="L862" t="str">
        <f>VLOOKUP(A862,Winners!$A$4:$G$239,7,FALSE)</f>
        <v>Jeff Merkley</v>
      </c>
      <c r="M862" t="str">
        <f t="shared" si="27"/>
        <v/>
      </c>
    </row>
    <row r="863" spans="1:13" x14ac:dyDescent="0.25">
      <c r="A863" t="str">
        <f t="shared" si="26"/>
        <v>Oregon|2014</v>
      </c>
      <c r="B863">
        <v>2014</v>
      </c>
      <c r="C863" t="s">
        <v>367</v>
      </c>
      <c r="D863" t="s">
        <v>368</v>
      </c>
      <c r="E863" t="b">
        <v>0</v>
      </c>
      <c r="F863" t="s">
        <v>2256</v>
      </c>
      <c r="G863" t="s">
        <v>932</v>
      </c>
      <c r="H863" t="b">
        <v>0</v>
      </c>
      <c r="I863">
        <v>32434</v>
      </c>
      <c r="J863">
        <v>1461618</v>
      </c>
      <c r="L863" t="str">
        <f>VLOOKUP(A863,Winners!$A$4:$G$239,7,FALSE)</f>
        <v>Jeff Merkley</v>
      </c>
      <c r="M863" t="str">
        <f t="shared" si="27"/>
        <v/>
      </c>
    </row>
    <row r="864" spans="1:13" x14ac:dyDescent="0.25">
      <c r="A864" t="str">
        <f t="shared" si="26"/>
        <v>Oregon|2014</v>
      </c>
      <c r="B864">
        <v>2014</v>
      </c>
      <c r="C864" t="s">
        <v>367</v>
      </c>
      <c r="D864" t="s">
        <v>368</v>
      </c>
      <c r="E864" t="b">
        <v>0</v>
      </c>
      <c r="F864" t="s">
        <v>2258</v>
      </c>
      <c r="G864" t="s">
        <v>182</v>
      </c>
      <c r="H864" t="b">
        <v>0</v>
      </c>
      <c r="I864">
        <v>24212</v>
      </c>
      <c r="J864">
        <v>1461618</v>
      </c>
      <c r="L864" t="str">
        <f>VLOOKUP(A864,Winners!$A$4:$G$239,7,FALSE)</f>
        <v>Jeff Merkley</v>
      </c>
      <c r="M864" t="str">
        <f t="shared" si="27"/>
        <v/>
      </c>
    </row>
    <row r="865" spans="1:13" x14ac:dyDescent="0.25">
      <c r="A865" t="str">
        <f t="shared" si="26"/>
        <v>Oregon|2014</v>
      </c>
      <c r="B865">
        <v>2014</v>
      </c>
      <c r="C865" t="s">
        <v>367</v>
      </c>
      <c r="D865" t="s">
        <v>368</v>
      </c>
      <c r="E865" t="b">
        <v>0</v>
      </c>
      <c r="F865" t="s">
        <v>134</v>
      </c>
      <c r="H865" t="b">
        <v>0</v>
      </c>
      <c r="I865">
        <v>6672</v>
      </c>
      <c r="J865">
        <v>1461618</v>
      </c>
      <c r="L865" t="str">
        <f>VLOOKUP(A865,Winners!$A$4:$G$239,7,FALSE)</f>
        <v>Jeff Merkley</v>
      </c>
      <c r="M865" t="str">
        <f t="shared" si="27"/>
        <v/>
      </c>
    </row>
    <row r="866" spans="1:13" x14ac:dyDescent="0.25">
      <c r="A866" t="str">
        <f t="shared" si="26"/>
        <v>Rhode Island|2014</v>
      </c>
      <c r="B866">
        <v>2014</v>
      </c>
      <c r="C866" t="s">
        <v>184</v>
      </c>
      <c r="D866" t="s">
        <v>185</v>
      </c>
      <c r="E866" t="b">
        <v>0</v>
      </c>
      <c r="F866" t="s">
        <v>1268</v>
      </c>
      <c r="G866" t="s">
        <v>29</v>
      </c>
      <c r="H866" t="b">
        <v>0</v>
      </c>
      <c r="I866">
        <v>223675</v>
      </c>
      <c r="J866">
        <v>316898</v>
      </c>
      <c r="K866" t="s">
        <v>2520</v>
      </c>
      <c r="L866" t="str">
        <f>VLOOKUP(A866,Winners!$A$4:$G$239,7,FALSE)</f>
        <v>Jack Reed</v>
      </c>
      <c r="M866" t="str">
        <f t="shared" si="27"/>
        <v>Incumbent</v>
      </c>
    </row>
    <row r="867" spans="1:13" x14ac:dyDescent="0.25">
      <c r="A867" t="str">
        <f t="shared" si="26"/>
        <v>Rhode Island|2014</v>
      </c>
      <c r="B867">
        <v>2014</v>
      </c>
      <c r="C867" t="s">
        <v>184</v>
      </c>
      <c r="D867" t="s">
        <v>185</v>
      </c>
      <c r="E867" t="b">
        <v>0</v>
      </c>
      <c r="F867" t="s">
        <v>2259</v>
      </c>
      <c r="G867" t="s">
        <v>24</v>
      </c>
      <c r="H867" t="b">
        <v>0</v>
      </c>
      <c r="I867">
        <v>92684</v>
      </c>
      <c r="J867">
        <v>316898</v>
      </c>
      <c r="L867" t="str">
        <f>VLOOKUP(A867,Winners!$A$4:$G$239,7,FALSE)</f>
        <v>Jack Reed</v>
      </c>
      <c r="M867" t="str">
        <f t="shared" si="27"/>
        <v/>
      </c>
    </row>
    <row r="868" spans="1:13" x14ac:dyDescent="0.25">
      <c r="A868" t="str">
        <f t="shared" si="26"/>
        <v>Rhode Island|2014</v>
      </c>
      <c r="B868">
        <v>2014</v>
      </c>
      <c r="C868" t="s">
        <v>184</v>
      </c>
      <c r="D868" t="s">
        <v>185</v>
      </c>
      <c r="E868" t="b">
        <v>0</v>
      </c>
      <c r="F868" t="s">
        <v>193</v>
      </c>
      <c r="G868" t="s">
        <v>193</v>
      </c>
      <c r="H868" t="b">
        <v>1</v>
      </c>
      <c r="I868">
        <v>539</v>
      </c>
      <c r="J868">
        <v>316898</v>
      </c>
      <c r="L868" t="str">
        <f>VLOOKUP(A868,Winners!$A$4:$G$239,7,FALSE)</f>
        <v>Jack Reed</v>
      </c>
      <c r="M868" t="str">
        <f t="shared" si="27"/>
        <v/>
      </c>
    </row>
    <row r="869" spans="1:13" x14ac:dyDescent="0.25">
      <c r="A869" t="str">
        <f t="shared" si="26"/>
        <v>South Carolina|2014</v>
      </c>
      <c r="B869">
        <v>2014</v>
      </c>
      <c r="C869" t="s">
        <v>373</v>
      </c>
      <c r="D869" t="s">
        <v>374</v>
      </c>
      <c r="E869" t="b">
        <v>1</v>
      </c>
      <c r="F869" t="s">
        <v>2263</v>
      </c>
      <c r="G869" t="s">
        <v>24</v>
      </c>
      <c r="H869" t="b">
        <v>0</v>
      </c>
      <c r="I869">
        <v>757215</v>
      </c>
      <c r="J869">
        <v>1238982</v>
      </c>
      <c r="K869" t="s">
        <v>2520</v>
      </c>
      <c r="L869" t="str">
        <f>VLOOKUP(A869,Winners!$A$4:$G$239,7,FALSE)</f>
        <v>Lindsey Graham</v>
      </c>
      <c r="M869" t="str">
        <f t="shared" si="27"/>
        <v/>
      </c>
    </row>
    <row r="870" spans="1:13" x14ac:dyDescent="0.25">
      <c r="A870" t="str">
        <f t="shared" si="26"/>
        <v>South Carolina|2014</v>
      </c>
      <c r="B870">
        <v>2014</v>
      </c>
      <c r="C870" t="s">
        <v>373</v>
      </c>
      <c r="D870" t="s">
        <v>374</v>
      </c>
      <c r="E870" t="b">
        <v>0</v>
      </c>
      <c r="F870" t="s">
        <v>1905</v>
      </c>
      <c r="G870" t="s">
        <v>24</v>
      </c>
      <c r="H870" t="b">
        <v>0</v>
      </c>
      <c r="I870">
        <v>672941</v>
      </c>
      <c r="J870">
        <v>1240075</v>
      </c>
      <c r="L870" t="str">
        <f>VLOOKUP(A870,Winners!$A$4:$G$239,7,FALSE)</f>
        <v>Lindsey Graham</v>
      </c>
      <c r="M870" t="str">
        <f t="shared" si="27"/>
        <v>Incumbent</v>
      </c>
    </row>
    <row r="871" spans="1:13" x14ac:dyDescent="0.25">
      <c r="A871" t="str">
        <f t="shared" si="26"/>
        <v>South Carolina|2014</v>
      </c>
      <c r="B871">
        <v>2014</v>
      </c>
      <c r="C871" t="s">
        <v>373</v>
      </c>
      <c r="D871" t="s">
        <v>374</v>
      </c>
      <c r="E871" t="b">
        <v>1</v>
      </c>
      <c r="F871" t="s">
        <v>2262</v>
      </c>
      <c r="G871" t="s">
        <v>29</v>
      </c>
      <c r="H871" t="b">
        <v>0</v>
      </c>
      <c r="I871">
        <v>459583</v>
      </c>
      <c r="J871">
        <v>1238982</v>
      </c>
      <c r="L871" t="str">
        <f>VLOOKUP(A871,Winners!$A$4:$G$239,7,FALSE)</f>
        <v>Lindsey Graham</v>
      </c>
      <c r="M871" t="str">
        <f t="shared" si="27"/>
        <v/>
      </c>
    </row>
    <row r="872" spans="1:13" x14ac:dyDescent="0.25">
      <c r="A872" t="str">
        <f t="shared" si="26"/>
        <v>South Carolina|2014</v>
      </c>
      <c r="B872">
        <v>2014</v>
      </c>
      <c r="C872" t="s">
        <v>373</v>
      </c>
      <c r="D872" t="s">
        <v>374</v>
      </c>
      <c r="E872" t="b">
        <v>0</v>
      </c>
      <c r="F872" t="s">
        <v>2260</v>
      </c>
      <c r="G872" t="s">
        <v>29</v>
      </c>
      <c r="H872" t="b">
        <v>0</v>
      </c>
      <c r="I872">
        <v>456726</v>
      </c>
      <c r="J872">
        <v>1240075</v>
      </c>
      <c r="L872" t="str">
        <f>VLOOKUP(A872,Winners!$A$4:$G$239,7,FALSE)</f>
        <v>Lindsey Graham</v>
      </c>
      <c r="M872" t="str">
        <f t="shared" si="27"/>
        <v/>
      </c>
    </row>
    <row r="873" spans="1:13" x14ac:dyDescent="0.25">
      <c r="A873" t="str">
        <f t="shared" si="26"/>
        <v>South Carolina|2014</v>
      </c>
      <c r="B873">
        <v>2014</v>
      </c>
      <c r="C873" t="s">
        <v>373</v>
      </c>
      <c r="D873" t="s">
        <v>374</v>
      </c>
      <c r="E873" t="b">
        <v>0</v>
      </c>
      <c r="F873" t="s">
        <v>2264</v>
      </c>
      <c r="G873" t="s">
        <v>2265</v>
      </c>
      <c r="H873" t="b">
        <v>0</v>
      </c>
      <c r="I873">
        <v>47588</v>
      </c>
      <c r="J873">
        <v>1240075</v>
      </c>
      <c r="L873" t="str">
        <f>VLOOKUP(A873,Winners!$A$4:$G$239,7,FALSE)</f>
        <v>Lindsey Graham</v>
      </c>
      <c r="M873" t="str">
        <f t="shared" si="27"/>
        <v/>
      </c>
    </row>
    <row r="874" spans="1:13" x14ac:dyDescent="0.25">
      <c r="A874" t="str">
        <f t="shared" si="26"/>
        <v>South Carolina|2014</v>
      </c>
      <c r="B874">
        <v>2014</v>
      </c>
      <c r="C874" t="s">
        <v>373</v>
      </c>
      <c r="D874" t="s">
        <v>374</v>
      </c>
      <c r="E874" t="b">
        <v>0</v>
      </c>
      <c r="F874" t="s">
        <v>1607</v>
      </c>
      <c r="G874" t="s">
        <v>31</v>
      </c>
      <c r="H874" t="b">
        <v>0</v>
      </c>
      <c r="I874">
        <v>33839</v>
      </c>
      <c r="J874">
        <v>1240075</v>
      </c>
      <c r="L874" t="str">
        <f>VLOOKUP(A874,Winners!$A$4:$G$239,7,FALSE)</f>
        <v>Lindsey Graham</v>
      </c>
      <c r="M874" t="str">
        <f t="shared" si="27"/>
        <v/>
      </c>
    </row>
    <row r="875" spans="1:13" x14ac:dyDescent="0.25">
      <c r="A875" t="str">
        <f t="shared" si="26"/>
        <v>South Carolina|2014</v>
      </c>
      <c r="B875">
        <v>2014</v>
      </c>
      <c r="C875" t="s">
        <v>373</v>
      </c>
      <c r="D875" t="s">
        <v>374</v>
      </c>
      <c r="E875" t="b">
        <v>0</v>
      </c>
      <c r="F875" t="s">
        <v>2260</v>
      </c>
      <c r="G875" t="s">
        <v>1491</v>
      </c>
      <c r="H875" t="b">
        <v>0</v>
      </c>
      <c r="I875">
        <v>24207</v>
      </c>
      <c r="J875">
        <v>1240075</v>
      </c>
      <c r="L875" t="str">
        <f>VLOOKUP(A875,Winners!$A$4:$G$239,7,FALSE)</f>
        <v>Lindsey Graham</v>
      </c>
      <c r="M875" t="str">
        <f t="shared" si="27"/>
        <v/>
      </c>
    </row>
    <row r="876" spans="1:13" x14ac:dyDescent="0.25">
      <c r="A876" t="str">
        <f t="shared" si="26"/>
        <v>South Carolina|2014</v>
      </c>
      <c r="B876">
        <v>2014</v>
      </c>
      <c r="C876" t="s">
        <v>373</v>
      </c>
      <c r="D876" t="s">
        <v>374</v>
      </c>
      <c r="E876" t="b">
        <v>1</v>
      </c>
      <c r="F876" t="s">
        <v>2261</v>
      </c>
      <c r="G876" t="s">
        <v>53</v>
      </c>
      <c r="H876" t="b">
        <v>0</v>
      </c>
      <c r="I876">
        <v>21652</v>
      </c>
      <c r="J876">
        <v>1238982</v>
      </c>
      <c r="L876" t="str">
        <f>VLOOKUP(A876,Winners!$A$4:$G$239,7,FALSE)</f>
        <v>Lindsey Graham</v>
      </c>
      <c r="M876" t="str">
        <f t="shared" si="27"/>
        <v/>
      </c>
    </row>
    <row r="877" spans="1:13" x14ac:dyDescent="0.25">
      <c r="A877" t="str">
        <f t="shared" si="26"/>
        <v>South Carolina|2014</v>
      </c>
      <c r="B877">
        <v>2014</v>
      </c>
      <c r="C877" t="s">
        <v>373</v>
      </c>
      <c r="D877" t="s">
        <v>374</v>
      </c>
      <c r="E877" t="b">
        <v>0</v>
      </c>
      <c r="F877" t="s">
        <v>193</v>
      </c>
      <c r="G877" t="s">
        <v>193</v>
      </c>
      <c r="H877" t="b">
        <v>1</v>
      </c>
      <c r="I877">
        <v>4774</v>
      </c>
      <c r="J877">
        <v>1240075</v>
      </c>
      <c r="L877" t="str">
        <f>VLOOKUP(A877,Winners!$A$4:$G$239,7,FALSE)</f>
        <v>Lindsey Graham</v>
      </c>
      <c r="M877" t="str">
        <f t="shared" si="27"/>
        <v/>
      </c>
    </row>
    <row r="878" spans="1:13" x14ac:dyDescent="0.25">
      <c r="A878" t="str">
        <f t="shared" si="26"/>
        <v>South Carolina|2014</v>
      </c>
      <c r="B878">
        <v>2014</v>
      </c>
      <c r="C878" t="s">
        <v>373</v>
      </c>
      <c r="D878" t="s">
        <v>374</v>
      </c>
      <c r="E878" t="b">
        <v>1</v>
      </c>
      <c r="F878" t="s">
        <v>193</v>
      </c>
      <c r="G878" t="s">
        <v>193</v>
      </c>
      <c r="H878" t="b">
        <v>1</v>
      </c>
      <c r="I878">
        <v>532</v>
      </c>
      <c r="J878">
        <v>1238982</v>
      </c>
      <c r="L878" t="str">
        <f>VLOOKUP(A878,Winners!$A$4:$G$239,7,FALSE)</f>
        <v>Lindsey Graham</v>
      </c>
      <c r="M878" t="str">
        <f t="shared" si="27"/>
        <v/>
      </c>
    </row>
    <row r="879" spans="1:13" x14ac:dyDescent="0.25">
      <c r="A879" t="str">
        <f t="shared" si="26"/>
        <v>South Dakota|2014</v>
      </c>
      <c r="B879">
        <v>2014</v>
      </c>
      <c r="C879" t="s">
        <v>377</v>
      </c>
      <c r="D879" t="s">
        <v>378</v>
      </c>
      <c r="E879" t="b">
        <v>0</v>
      </c>
      <c r="F879" t="s">
        <v>2266</v>
      </c>
      <c r="G879" t="s">
        <v>24</v>
      </c>
      <c r="H879" t="b">
        <v>0</v>
      </c>
      <c r="I879">
        <v>140741</v>
      </c>
      <c r="J879">
        <v>279412</v>
      </c>
      <c r="K879" t="s">
        <v>2520</v>
      </c>
      <c r="L879" t="str">
        <f>VLOOKUP(A879,Winners!$A$4:$G$239,7,FALSE)</f>
        <v>Tim Johnson</v>
      </c>
      <c r="M879" t="str">
        <f t="shared" si="27"/>
        <v/>
      </c>
    </row>
    <row r="880" spans="1:13" x14ac:dyDescent="0.25">
      <c r="A880" t="str">
        <f t="shared" si="26"/>
        <v>South Dakota|2014</v>
      </c>
      <c r="B880">
        <v>2014</v>
      </c>
      <c r="C880" t="s">
        <v>377</v>
      </c>
      <c r="D880" t="s">
        <v>378</v>
      </c>
      <c r="E880" t="b">
        <v>0</v>
      </c>
      <c r="F880" t="s">
        <v>2268</v>
      </c>
      <c r="G880" t="s">
        <v>29</v>
      </c>
      <c r="H880" t="b">
        <v>0</v>
      </c>
      <c r="I880">
        <v>82456</v>
      </c>
      <c r="J880">
        <v>279412</v>
      </c>
      <c r="L880" t="str">
        <f>VLOOKUP(A880,Winners!$A$4:$G$239,7,FALSE)</f>
        <v>Tim Johnson</v>
      </c>
      <c r="M880" t="str">
        <f t="shared" si="27"/>
        <v/>
      </c>
    </row>
    <row r="881" spans="1:13" x14ac:dyDescent="0.25">
      <c r="A881" t="str">
        <f t="shared" si="26"/>
        <v>South Dakota|2014</v>
      </c>
      <c r="B881">
        <v>2014</v>
      </c>
      <c r="C881" t="s">
        <v>377</v>
      </c>
      <c r="D881" t="s">
        <v>378</v>
      </c>
      <c r="E881" t="b">
        <v>0</v>
      </c>
      <c r="F881" t="s">
        <v>380</v>
      </c>
      <c r="G881" t="s">
        <v>27</v>
      </c>
      <c r="H881" t="b">
        <v>0</v>
      </c>
      <c r="I881">
        <v>47741</v>
      </c>
      <c r="J881">
        <v>279412</v>
      </c>
      <c r="L881" t="str">
        <f>VLOOKUP(A881,Winners!$A$4:$G$239,7,FALSE)</f>
        <v>Tim Johnson</v>
      </c>
      <c r="M881" t="str">
        <f t="shared" si="27"/>
        <v/>
      </c>
    </row>
    <row r="882" spans="1:13" x14ac:dyDescent="0.25">
      <c r="A882" t="str">
        <f t="shared" si="26"/>
        <v>South Dakota|2014</v>
      </c>
      <c r="B882">
        <v>2014</v>
      </c>
      <c r="C882" t="s">
        <v>377</v>
      </c>
      <c r="D882" t="s">
        <v>378</v>
      </c>
      <c r="E882" t="b">
        <v>0</v>
      </c>
      <c r="F882" t="s">
        <v>2267</v>
      </c>
      <c r="G882" t="s">
        <v>27</v>
      </c>
      <c r="H882" t="b">
        <v>0</v>
      </c>
      <c r="I882">
        <v>8474</v>
      </c>
      <c r="J882">
        <v>279412</v>
      </c>
      <c r="L882" t="str">
        <f>VLOOKUP(A882,Winners!$A$4:$G$239,7,FALSE)</f>
        <v>Tim Johnson</v>
      </c>
      <c r="M882" t="str">
        <f t="shared" si="27"/>
        <v/>
      </c>
    </row>
    <row r="883" spans="1:13" x14ac:dyDescent="0.25">
      <c r="A883" t="str">
        <f t="shared" si="26"/>
        <v>Tennessee|2014</v>
      </c>
      <c r="B883">
        <v>2014</v>
      </c>
      <c r="C883" t="s">
        <v>189</v>
      </c>
      <c r="D883" t="s">
        <v>190</v>
      </c>
      <c r="E883" t="b">
        <v>0</v>
      </c>
      <c r="F883" t="s">
        <v>1615</v>
      </c>
      <c r="G883" t="s">
        <v>24</v>
      </c>
      <c r="H883" t="b">
        <v>0</v>
      </c>
      <c r="I883">
        <v>850087</v>
      </c>
      <c r="J883">
        <v>1374065</v>
      </c>
      <c r="K883" t="s">
        <v>2520</v>
      </c>
      <c r="L883" t="str">
        <f>VLOOKUP(A883,Winners!$A$4:$G$239,7,FALSE)</f>
        <v>Lamar Alexander</v>
      </c>
      <c r="M883" t="str">
        <f t="shared" si="27"/>
        <v>Incumbent</v>
      </c>
    </row>
    <row r="884" spans="1:13" x14ac:dyDescent="0.25">
      <c r="A884" t="str">
        <f t="shared" si="26"/>
        <v>Tennessee|2014</v>
      </c>
      <c r="B884">
        <v>2014</v>
      </c>
      <c r="C884" t="s">
        <v>189</v>
      </c>
      <c r="D884" t="s">
        <v>190</v>
      </c>
      <c r="E884" t="b">
        <v>0</v>
      </c>
      <c r="F884" t="s">
        <v>2270</v>
      </c>
      <c r="G884" t="s">
        <v>29</v>
      </c>
      <c r="H884" t="b">
        <v>0</v>
      </c>
      <c r="I884">
        <v>437848</v>
      </c>
      <c r="J884">
        <v>1374065</v>
      </c>
      <c r="L884" t="str">
        <f>VLOOKUP(A884,Winners!$A$4:$G$239,7,FALSE)</f>
        <v>Lamar Alexander</v>
      </c>
      <c r="M884" t="str">
        <f t="shared" si="27"/>
        <v/>
      </c>
    </row>
    <row r="885" spans="1:13" x14ac:dyDescent="0.25">
      <c r="A885" t="str">
        <f t="shared" si="26"/>
        <v>Tennessee|2014</v>
      </c>
      <c r="B885">
        <v>2014</v>
      </c>
      <c r="C885" t="s">
        <v>189</v>
      </c>
      <c r="D885" t="s">
        <v>190</v>
      </c>
      <c r="E885" t="b">
        <v>0</v>
      </c>
      <c r="F885" t="s">
        <v>2275</v>
      </c>
      <c r="G885" t="s">
        <v>182</v>
      </c>
      <c r="H885" t="b">
        <v>0</v>
      </c>
      <c r="I885">
        <v>36088</v>
      </c>
      <c r="J885">
        <v>1374065</v>
      </c>
      <c r="L885" t="str">
        <f>VLOOKUP(A885,Winners!$A$4:$G$239,7,FALSE)</f>
        <v>Lamar Alexander</v>
      </c>
      <c r="M885" t="str">
        <f t="shared" si="27"/>
        <v/>
      </c>
    </row>
    <row r="886" spans="1:13" x14ac:dyDescent="0.25">
      <c r="A886" t="str">
        <f t="shared" si="26"/>
        <v>Tennessee|2014</v>
      </c>
      <c r="B886">
        <v>2014</v>
      </c>
      <c r="C886" t="s">
        <v>189</v>
      </c>
      <c r="D886" t="s">
        <v>190</v>
      </c>
      <c r="E886" t="b">
        <v>0</v>
      </c>
      <c r="F886" t="s">
        <v>2150</v>
      </c>
      <c r="G886" t="s">
        <v>932</v>
      </c>
      <c r="H886" t="b">
        <v>0</v>
      </c>
      <c r="I886">
        <v>12570</v>
      </c>
      <c r="J886">
        <v>1374065</v>
      </c>
      <c r="L886" t="str">
        <f>VLOOKUP(A886,Winners!$A$4:$G$239,7,FALSE)</f>
        <v>Lamar Alexander</v>
      </c>
      <c r="M886" t="str">
        <f t="shared" si="27"/>
        <v/>
      </c>
    </row>
    <row r="887" spans="1:13" x14ac:dyDescent="0.25">
      <c r="A887" t="str">
        <f t="shared" si="26"/>
        <v>Tennessee|2014</v>
      </c>
      <c r="B887">
        <v>2014</v>
      </c>
      <c r="C887" t="s">
        <v>189</v>
      </c>
      <c r="D887" t="s">
        <v>190</v>
      </c>
      <c r="E887" t="b">
        <v>0</v>
      </c>
      <c r="F887" t="s">
        <v>2269</v>
      </c>
      <c r="G887" t="s">
        <v>27</v>
      </c>
      <c r="H887" t="b">
        <v>0</v>
      </c>
      <c r="I887">
        <v>11157</v>
      </c>
      <c r="J887">
        <v>1374065</v>
      </c>
      <c r="L887" t="str">
        <f>VLOOKUP(A887,Winners!$A$4:$G$239,7,FALSE)</f>
        <v>Lamar Alexander</v>
      </c>
      <c r="M887" t="str">
        <f t="shared" si="27"/>
        <v/>
      </c>
    </row>
    <row r="888" spans="1:13" x14ac:dyDescent="0.25">
      <c r="A888" t="str">
        <f t="shared" si="26"/>
        <v>Tennessee|2014</v>
      </c>
      <c r="B888">
        <v>2014</v>
      </c>
      <c r="C888" t="s">
        <v>189</v>
      </c>
      <c r="D888" t="s">
        <v>190</v>
      </c>
      <c r="E888" t="b">
        <v>0</v>
      </c>
      <c r="F888" t="s">
        <v>2273</v>
      </c>
      <c r="G888" t="s">
        <v>27</v>
      </c>
      <c r="H888" t="b">
        <v>0</v>
      </c>
      <c r="I888">
        <v>7713</v>
      </c>
      <c r="J888">
        <v>1374065</v>
      </c>
      <c r="L888" t="str">
        <f>VLOOKUP(A888,Winners!$A$4:$G$239,7,FALSE)</f>
        <v>Lamar Alexander</v>
      </c>
      <c r="M888" t="str">
        <f t="shared" si="27"/>
        <v/>
      </c>
    </row>
    <row r="889" spans="1:13" x14ac:dyDescent="0.25">
      <c r="A889" t="str">
        <f t="shared" si="26"/>
        <v>Tennessee|2014</v>
      </c>
      <c r="B889">
        <v>2014</v>
      </c>
      <c r="C889" t="s">
        <v>189</v>
      </c>
      <c r="D889" t="s">
        <v>190</v>
      </c>
      <c r="E889" t="b">
        <v>0</v>
      </c>
      <c r="F889" t="s">
        <v>1960</v>
      </c>
      <c r="G889" t="s">
        <v>27</v>
      </c>
      <c r="H889" t="b">
        <v>0</v>
      </c>
      <c r="I889">
        <v>5759</v>
      </c>
      <c r="J889">
        <v>1374065</v>
      </c>
      <c r="L889" t="str">
        <f>VLOOKUP(A889,Winners!$A$4:$G$239,7,FALSE)</f>
        <v>Lamar Alexander</v>
      </c>
      <c r="M889" t="str">
        <f t="shared" si="27"/>
        <v/>
      </c>
    </row>
    <row r="890" spans="1:13" x14ac:dyDescent="0.25">
      <c r="A890" t="str">
        <f t="shared" si="26"/>
        <v>Tennessee|2014</v>
      </c>
      <c r="B890">
        <v>2014</v>
      </c>
      <c r="C890" t="s">
        <v>189</v>
      </c>
      <c r="D890" t="s">
        <v>190</v>
      </c>
      <c r="E890" t="b">
        <v>0</v>
      </c>
      <c r="F890" t="s">
        <v>2277</v>
      </c>
      <c r="G890" t="s">
        <v>27</v>
      </c>
      <c r="H890" t="b">
        <v>0</v>
      </c>
      <c r="I890">
        <v>5678</v>
      </c>
      <c r="J890">
        <v>1374065</v>
      </c>
      <c r="L890" t="str">
        <f>VLOOKUP(A890,Winners!$A$4:$G$239,7,FALSE)</f>
        <v>Lamar Alexander</v>
      </c>
      <c r="M890" t="str">
        <f t="shared" si="27"/>
        <v/>
      </c>
    </row>
    <row r="891" spans="1:13" x14ac:dyDescent="0.25">
      <c r="A891" t="str">
        <f t="shared" si="26"/>
        <v>Tennessee|2014</v>
      </c>
      <c r="B891">
        <v>2014</v>
      </c>
      <c r="C891" t="s">
        <v>189</v>
      </c>
      <c r="D891" t="s">
        <v>190</v>
      </c>
      <c r="E891" t="b">
        <v>0</v>
      </c>
      <c r="F891" t="s">
        <v>2272</v>
      </c>
      <c r="G891" t="s">
        <v>27</v>
      </c>
      <c r="H891" t="b">
        <v>0</v>
      </c>
      <c r="I891">
        <v>2386</v>
      </c>
      <c r="J891">
        <v>1374065</v>
      </c>
      <c r="L891" t="str">
        <f>VLOOKUP(A891,Winners!$A$4:$G$239,7,FALSE)</f>
        <v>Lamar Alexander</v>
      </c>
      <c r="M891" t="str">
        <f t="shared" si="27"/>
        <v/>
      </c>
    </row>
    <row r="892" spans="1:13" x14ac:dyDescent="0.25">
      <c r="A892" t="str">
        <f t="shared" si="26"/>
        <v>Tennessee|2014</v>
      </c>
      <c r="B892">
        <v>2014</v>
      </c>
      <c r="C892" t="s">
        <v>189</v>
      </c>
      <c r="D892" t="s">
        <v>190</v>
      </c>
      <c r="E892" t="b">
        <v>0</v>
      </c>
      <c r="F892" t="s">
        <v>2274</v>
      </c>
      <c r="G892" t="s">
        <v>27</v>
      </c>
      <c r="H892" t="b">
        <v>0</v>
      </c>
      <c r="I892">
        <v>2314</v>
      </c>
      <c r="J892">
        <v>1374065</v>
      </c>
      <c r="L892" t="str">
        <f>VLOOKUP(A892,Winners!$A$4:$G$239,7,FALSE)</f>
        <v>Lamar Alexander</v>
      </c>
      <c r="M892" t="str">
        <f t="shared" si="27"/>
        <v/>
      </c>
    </row>
    <row r="893" spans="1:13" x14ac:dyDescent="0.25">
      <c r="A893" t="str">
        <f t="shared" si="26"/>
        <v>Tennessee|2014</v>
      </c>
      <c r="B893">
        <v>2014</v>
      </c>
      <c r="C893" t="s">
        <v>189</v>
      </c>
      <c r="D893" t="s">
        <v>190</v>
      </c>
      <c r="E893" t="b">
        <v>0</v>
      </c>
      <c r="F893" t="s">
        <v>2276</v>
      </c>
      <c r="G893" t="s">
        <v>27</v>
      </c>
      <c r="H893" t="b">
        <v>0</v>
      </c>
      <c r="I893">
        <v>1673</v>
      </c>
      <c r="J893">
        <v>1374065</v>
      </c>
      <c r="L893" t="str">
        <f>VLOOKUP(A893,Winners!$A$4:$G$239,7,FALSE)</f>
        <v>Lamar Alexander</v>
      </c>
      <c r="M893" t="str">
        <f t="shared" si="27"/>
        <v/>
      </c>
    </row>
    <row r="894" spans="1:13" x14ac:dyDescent="0.25">
      <c r="A894" t="str">
        <f t="shared" si="26"/>
        <v>Tennessee|2014</v>
      </c>
      <c r="B894">
        <v>2014</v>
      </c>
      <c r="C894" t="s">
        <v>189</v>
      </c>
      <c r="D894" t="s">
        <v>190</v>
      </c>
      <c r="E894" t="b">
        <v>0</v>
      </c>
      <c r="F894" t="s">
        <v>2271</v>
      </c>
      <c r="G894" t="s">
        <v>27</v>
      </c>
      <c r="H894" t="b">
        <v>0</v>
      </c>
      <c r="I894">
        <v>787</v>
      </c>
      <c r="J894">
        <v>1374065</v>
      </c>
      <c r="L894" t="str">
        <f>VLOOKUP(A894,Winners!$A$4:$G$239,7,FALSE)</f>
        <v>Lamar Alexander</v>
      </c>
      <c r="M894" t="str">
        <f t="shared" si="27"/>
        <v/>
      </c>
    </row>
    <row r="895" spans="1:13" x14ac:dyDescent="0.25">
      <c r="A895" t="str">
        <f t="shared" si="26"/>
        <v>Tennessee|2014</v>
      </c>
      <c r="B895">
        <v>2014</v>
      </c>
      <c r="C895" t="s">
        <v>189</v>
      </c>
      <c r="D895" t="s">
        <v>190</v>
      </c>
      <c r="E895" t="b">
        <v>0</v>
      </c>
      <c r="F895" t="s">
        <v>193</v>
      </c>
      <c r="G895" t="s">
        <v>193</v>
      </c>
      <c r="H895" t="b">
        <v>1</v>
      </c>
      <c r="I895">
        <v>5</v>
      </c>
      <c r="J895">
        <v>1374065</v>
      </c>
      <c r="L895" t="str">
        <f>VLOOKUP(A895,Winners!$A$4:$G$239,7,FALSE)</f>
        <v>Lamar Alexander</v>
      </c>
      <c r="M895" t="str">
        <f t="shared" si="27"/>
        <v/>
      </c>
    </row>
    <row r="896" spans="1:13" x14ac:dyDescent="0.25">
      <c r="A896" t="str">
        <f t="shared" si="26"/>
        <v>Texas|2014</v>
      </c>
      <c r="B896">
        <v>2014</v>
      </c>
      <c r="C896" t="s">
        <v>197</v>
      </c>
      <c r="D896" t="s">
        <v>198</v>
      </c>
      <c r="E896" t="b">
        <v>0</v>
      </c>
      <c r="F896" t="s">
        <v>1618</v>
      </c>
      <c r="G896" t="s">
        <v>24</v>
      </c>
      <c r="H896" t="b">
        <v>0</v>
      </c>
      <c r="I896">
        <v>2861531</v>
      </c>
      <c r="J896">
        <v>4648358</v>
      </c>
      <c r="K896" t="s">
        <v>2520</v>
      </c>
      <c r="L896" t="str">
        <f>VLOOKUP(A896,Winners!$A$4:$G$239,7,FALSE)</f>
        <v>John Cornyn</v>
      </c>
      <c r="M896" t="str">
        <f t="shared" si="27"/>
        <v>Incumbent</v>
      </c>
    </row>
    <row r="897" spans="1:13" x14ac:dyDescent="0.25">
      <c r="A897" t="str">
        <f t="shared" si="26"/>
        <v>Texas|2014</v>
      </c>
      <c r="B897">
        <v>2014</v>
      </c>
      <c r="C897" t="s">
        <v>197</v>
      </c>
      <c r="D897" t="s">
        <v>198</v>
      </c>
      <c r="E897" t="b">
        <v>0</v>
      </c>
      <c r="F897" t="s">
        <v>2280</v>
      </c>
      <c r="G897" t="s">
        <v>29</v>
      </c>
      <c r="H897" t="b">
        <v>0</v>
      </c>
      <c r="I897">
        <v>1597387</v>
      </c>
      <c r="J897">
        <v>4648358</v>
      </c>
      <c r="L897" t="str">
        <f>VLOOKUP(A897,Winners!$A$4:$G$239,7,FALSE)</f>
        <v>John Cornyn</v>
      </c>
      <c r="M897" t="str">
        <f t="shared" si="27"/>
        <v/>
      </c>
    </row>
    <row r="898" spans="1:13" x14ac:dyDescent="0.25">
      <c r="A898" t="str">
        <f t="shared" si="26"/>
        <v>Texas|2014</v>
      </c>
      <c r="B898">
        <v>2014</v>
      </c>
      <c r="C898" t="s">
        <v>197</v>
      </c>
      <c r="D898" t="s">
        <v>198</v>
      </c>
      <c r="E898" t="b">
        <v>0</v>
      </c>
      <c r="F898" t="s">
        <v>2278</v>
      </c>
      <c r="G898" t="s">
        <v>31</v>
      </c>
      <c r="H898" t="b">
        <v>0</v>
      </c>
      <c r="I898">
        <v>133751</v>
      </c>
      <c r="J898">
        <v>4648358</v>
      </c>
      <c r="L898" t="str">
        <f>VLOOKUP(A898,Winners!$A$4:$G$239,7,FALSE)</f>
        <v>John Cornyn</v>
      </c>
      <c r="M898" t="str">
        <f t="shared" si="27"/>
        <v/>
      </c>
    </row>
    <row r="899" spans="1:13" x14ac:dyDescent="0.25">
      <c r="A899" t="str">
        <f t="shared" ref="A899:A962" si="28">CONCATENATE(C899,"|",B899)</f>
        <v>Texas|2014</v>
      </c>
      <c r="B899">
        <v>2014</v>
      </c>
      <c r="C899" t="s">
        <v>197</v>
      </c>
      <c r="D899" t="s">
        <v>198</v>
      </c>
      <c r="E899" t="b">
        <v>0</v>
      </c>
      <c r="F899" t="s">
        <v>2279</v>
      </c>
      <c r="G899" t="s">
        <v>932</v>
      </c>
      <c r="H899" t="b">
        <v>0</v>
      </c>
      <c r="I899">
        <v>54701</v>
      </c>
      <c r="J899">
        <v>4648358</v>
      </c>
      <c r="L899" t="str">
        <f>VLOOKUP(A899,Winners!$A$4:$G$239,7,FALSE)</f>
        <v>John Cornyn</v>
      </c>
      <c r="M899" t="str">
        <f t="shared" ref="M899:M962" si="29">IF(F899=L899,"Incumbent","")</f>
        <v/>
      </c>
    </row>
    <row r="900" spans="1:13" x14ac:dyDescent="0.25">
      <c r="A900" t="str">
        <f t="shared" si="28"/>
        <v>Texas|2014</v>
      </c>
      <c r="B900">
        <v>2014</v>
      </c>
      <c r="C900" t="s">
        <v>197</v>
      </c>
      <c r="D900" t="s">
        <v>198</v>
      </c>
      <c r="E900" t="b">
        <v>0</v>
      </c>
      <c r="F900" t="s">
        <v>193</v>
      </c>
      <c r="G900" t="s">
        <v>193</v>
      </c>
      <c r="H900" t="b">
        <v>1</v>
      </c>
      <c r="I900">
        <v>988</v>
      </c>
      <c r="J900">
        <v>4648358</v>
      </c>
      <c r="L900" t="str">
        <f>VLOOKUP(A900,Winners!$A$4:$G$239,7,FALSE)</f>
        <v>John Cornyn</v>
      </c>
      <c r="M900" t="str">
        <f t="shared" si="29"/>
        <v/>
      </c>
    </row>
    <row r="901" spans="1:13" x14ac:dyDescent="0.25">
      <c r="A901" t="str">
        <f t="shared" si="28"/>
        <v>Virginia|2014</v>
      </c>
      <c r="B901">
        <v>2014</v>
      </c>
      <c r="C901" t="s">
        <v>215</v>
      </c>
      <c r="D901" t="s">
        <v>216</v>
      </c>
      <c r="E901" t="b">
        <v>0</v>
      </c>
      <c r="F901" t="s">
        <v>1282</v>
      </c>
      <c r="G901" t="s">
        <v>29</v>
      </c>
      <c r="H901" t="b">
        <v>0</v>
      </c>
      <c r="I901">
        <v>1073667</v>
      </c>
      <c r="J901">
        <v>2184473</v>
      </c>
      <c r="K901" t="s">
        <v>2520</v>
      </c>
      <c r="L901" t="str">
        <f>VLOOKUP(A901,Winners!$A$4:$G$239,7,FALSE)</f>
        <v>Mark R. Warner</v>
      </c>
      <c r="M901" t="str">
        <f t="shared" si="29"/>
        <v>Incumbent</v>
      </c>
    </row>
    <row r="902" spans="1:13" x14ac:dyDescent="0.25">
      <c r="A902" t="str">
        <f t="shared" si="28"/>
        <v>Virginia|2014</v>
      </c>
      <c r="B902">
        <v>2014</v>
      </c>
      <c r="C902" t="s">
        <v>215</v>
      </c>
      <c r="D902" t="s">
        <v>216</v>
      </c>
      <c r="E902" t="b">
        <v>0</v>
      </c>
      <c r="F902" t="s">
        <v>2281</v>
      </c>
      <c r="G902" t="s">
        <v>24</v>
      </c>
      <c r="H902" t="b">
        <v>0</v>
      </c>
      <c r="I902">
        <v>1055940</v>
      </c>
      <c r="J902">
        <v>2184473</v>
      </c>
      <c r="L902" t="str">
        <f>VLOOKUP(A902,Winners!$A$4:$G$239,7,FALSE)</f>
        <v>Mark R. Warner</v>
      </c>
      <c r="M902" t="str">
        <f t="shared" si="29"/>
        <v/>
      </c>
    </row>
    <row r="903" spans="1:13" x14ac:dyDescent="0.25">
      <c r="A903" t="str">
        <f t="shared" si="28"/>
        <v>Virginia|2014</v>
      </c>
      <c r="B903">
        <v>2014</v>
      </c>
      <c r="C903" t="s">
        <v>215</v>
      </c>
      <c r="D903" t="s">
        <v>216</v>
      </c>
      <c r="E903" t="b">
        <v>0</v>
      </c>
      <c r="F903" t="s">
        <v>2282</v>
      </c>
      <c r="G903" t="s">
        <v>31</v>
      </c>
      <c r="H903" t="b">
        <v>0</v>
      </c>
      <c r="I903">
        <v>53102</v>
      </c>
      <c r="J903">
        <v>2184473</v>
      </c>
      <c r="L903" t="str">
        <f>VLOOKUP(A903,Winners!$A$4:$G$239,7,FALSE)</f>
        <v>Mark R. Warner</v>
      </c>
      <c r="M903" t="str">
        <f t="shared" si="29"/>
        <v/>
      </c>
    </row>
    <row r="904" spans="1:13" x14ac:dyDescent="0.25">
      <c r="A904" t="str">
        <f t="shared" si="28"/>
        <v>Virginia|2014</v>
      </c>
      <c r="B904">
        <v>2014</v>
      </c>
      <c r="C904" t="s">
        <v>215</v>
      </c>
      <c r="D904" t="s">
        <v>216</v>
      </c>
      <c r="E904" t="b">
        <v>0</v>
      </c>
      <c r="F904" t="s">
        <v>193</v>
      </c>
      <c r="G904" t="s">
        <v>193</v>
      </c>
      <c r="H904" t="b">
        <v>1</v>
      </c>
      <c r="I904">
        <v>1764</v>
      </c>
      <c r="J904">
        <v>2184473</v>
      </c>
      <c r="L904" t="str">
        <f>VLOOKUP(A904,Winners!$A$4:$G$239,7,FALSE)</f>
        <v>Mark R. Warner</v>
      </c>
      <c r="M904" t="str">
        <f t="shared" si="29"/>
        <v/>
      </c>
    </row>
    <row r="905" spans="1:13" x14ac:dyDescent="0.25">
      <c r="A905" t="str">
        <f t="shared" si="28"/>
        <v>West Virginia|2014</v>
      </c>
      <c r="B905">
        <v>2014</v>
      </c>
      <c r="C905" t="s">
        <v>228</v>
      </c>
      <c r="D905" t="s">
        <v>229</v>
      </c>
      <c r="E905" t="b">
        <v>0</v>
      </c>
      <c r="F905" t="s">
        <v>2285</v>
      </c>
      <c r="G905" t="s">
        <v>24</v>
      </c>
      <c r="H905" t="b">
        <v>0</v>
      </c>
      <c r="I905">
        <v>281820</v>
      </c>
      <c r="J905">
        <v>453689</v>
      </c>
      <c r="K905" t="s">
        <v>2520</v>
      </c>
      <c r="L905" t="str">
        <f>VLOOKUP(A905,Winners!$A$4:$G$239,7,FALSE)</f>
        <v>John D. Rockefeller IV</v>
      </c>
      <c r="M905" t="str">
        <f t="shared" si="29"/>
        <v/>
      </c>
    </row>
    <row r="906" spans="1:13" x14ac:dyDescent="0.25">
      <c r="A906" t="str">
        <f t="shared" si="28"/>
        <v>West Virginia|2014</v>
      </c>
      <c r="B906">
        <v>2014</v>
      </c>
      <c r="C906" t="s">
        <v>228</v>
      </c>
      <c r="D906" t="s">
        <v>229</v>
      </c>
      <c r="E906" t="b">
        <v>0</v>
      </c>
      <c r="F906" t="s">
        <v>2284</v>
      </c>
      <c r="G906" t="s">
        <v>29</v>
      </c>
      <c r="H906" t="b">
        <v>0</v>
      </c>
      <c r="I906">
        <v>156360</v>
      </c>
      <c r="J906">
        <v>453689</v>
      </c>
      <c r="L906" t="str">
        <f>VLOOKUP(A906,Winners!$A$4:$G$239,7,FALSE)</f>
        <v>John D. Rockefeller IV</v>
      </c>
      <c r="M906" t="str">
        <f t="shared" si="29"/>
        <v/>
      </c>
    </row>
    <row r="907" spans="1:13" x14ac:dyDescent="0.25">
      <c r="A907" t="str">
        <f t="shared" si="28"/>
        <v>West Virginia|2014</v>
      </c>
      <c r="B907">
        <v>2014</v>
      </c>
      <c r="C907" t="s">
        <v>228</v>
      </c>
      <c r="D907" t="s">
        <v>229</v>
      </c>
      <c r="E907" t="b">
        <v>0</v>
      </c>
      <c r="F907" t="s">
        <v>2286</v>
      </c>
      <c r="G907" t="s">
        <v>31</v>
      </c>
      <c r="H907" t="b">
        <v>0</v>
      </c>
      <c r="I907">
        <v>7409</v>
      </c>
      <c r="J907">
        <v>453689</v>
      </c>
      <c r="L907" t="str">
        <f>VLOOKUP(A907,Winners!$A$4:$G$239,7,FALSE)</f>
        <v>John D. Rockefeller IV</v>
      </c>
      <c r="M907" t="str">
        <f t="shared" si="29"/>
        <v/>
      </c>
    </row>
    <row r="908" spans="1:13" x14ac:dyDescent="0.25">
      <c r="A908" t="str">
        <f t="shared" si="28"/>
        <v>West Virginia|2014</v>
      </c>
      <c r="B908">
        <v>2014</v>
      </c>
      <c r="C908" t="s">
        <v>228</v>
      </c>
      <c r="D908" t="s">
        <v>229</v>
      </c>
      <c r="E908" t="b">
        <v>0</v>
      </c>
      <c r="F908" t="s">
        <v>2167</v>
      </c>
      <c r="G908" t="s">
        <v>2287</v>
      </c>
      <c r="H908" t="b">
        <v>0</v>
      </c>
      <c r="I908">
        <v>5504</v>
      </c>
      <c r="J908">
        <v>453689</v>
      </c>
      <c r="L908" t="str">
        <f>VLOOKUP(A908,Winners!$A$4:$G$239,7,FALSE)</f>
        <v>John D. Rockefeller IV</v>
      </c>
      <c r="M908" t="str">
        <f t="shared" si="29"/>
        <v/>
      </c>
    </row>
    <row r="909" spans="1:13" x14ac:dyDescent="0.25">
      <c r="A909" t="str">
        <f t="shared" si="28"/>
        <v>West Virginia|2014</v>
      </c>
      <c r="B909">
        <v>2014</v>
      </c>
      <c r="C909" t="s">
        <v>228</v>
      </c>
      <c r="D909" t="s">
        <v>229</v>
      </c>
      <c r="E909" t="b">
        <v>0</v>
      </c>
      <c r="F909" t="s">
        <v>2283</v>
      </c>
      <c r="G909" t="s">
        <v>182</v>
      </c>
      <c r="H909" t="b">
        <v>0</v>
      </c>
      <c r="I909">
        <v>2566</v>
      </c>
      <c r="J909">
        <v>453689</v>
      </c>
      <c r="L909" t="str">
        <f>VLOOKUP(A909,Winners!$A$4:$G$239,7,FALSE)</f>
        <v>John D. Rockefeller IV</v>
      </c>
      <c r="M909" t="str">
        <f t="shared" si="29"/>
        <v/>
      </c>
    </row>
    <row r="910" spans="1:13" x14ac:dyDescent="0.25">
      <c r="A910" t="str">
        <f t="shared" si="28"/>
        <v>West Virginia|2014</v>
      </c>
      <c r="B910">
        <v>2014</v>
      </c>
      <c r="C910" t="s">
        <v>228</v>
      </c>
      <c r="D910" t="s">
        <v>229</v>
      </c>
      <c r="E910" t="b">
        <v>0</v>
      </c>
      <c r="F910" t="s">
        <v>193</v>
      </c>
      <c r="G910" t="s">
        <v>193</v>
      </c>
      <c r="H910" t="b">
        <v>1</v>
      </c>
      <c r="I910">
        <v>10</v>
      </c>
      <c r="J910">
        <v>453689</v>
      </c>
      <c r="L910" t="str">
        <f>VLOOKUP(A910,Winners!$A$4:$G$239,7,FALSE)</f>
        <v>John D. Rockefeller IV</v>
      </c>
      <c r="M910" t="str">
        <f t="shared" si="29"/>
        <v/>
      </c>
    </row>
    <row r="911" spans="1:13" x14ac:dyDescent="0.25">
      <c r="A911" t="str">
        <f t="shared" si="28"/>
        <v>West Virginia|2014</v>
      </c>
      <c r="B911">
        <v>2014</v>
      </c>
      <c r="C911" t="s">
        <v>228</v>
      </c>
      <c r="D911" t="s">
        <v>229</v>
      </c>
      <c r="E911" t="b">
        <v>0</v>
      </c>
      <c r="F911" t="s">
        <v>193</v>
      </c>
      <c r="G911" t="s">
        <v>193</v>
      </c>
      <c r="H911" t="b">
        <v>1</v>
      </c>
      <c r="I911">
        <v>8</v>
      </c>
      <c r="J911">
        <v>453689</v>
      </c>
      <c r="L911" t="str">
        <f>VLOOKUP(A911,Winners!$A$4:$G$239,7,FALSE)</f>
        <v>John D. Rockefeller IV</v>
      </c>
      <c r="M911" t="str">
        <f t="shared" si="29"/>
        <v/>
      </c>
    </row>
    <row r="912" spans="1:13" x14ac:dyDescent="0.25">
      <c r="A912" t="str">
        <f t="shared" si="28"/>
        <v>West Virginia|2014</v>
      </c>
      <c r="B912">
        <v>2014</v>
      </c>
      <c r="C912" t="s">
        <v>228</v>
      </c>
      <c r="D912" t="s">
        <v>229</v>
      </c>
      <c r="E912" t="b">
        <v>0</v>
      </c>
      <c r="F912" t="s">
        <v>193</v>
      </c>
      <c r="G912" t="s">
        <v>193</v>
      </c>
      <c r="H912" t="b">
        <v>1</v>
      </c>
      <c r="I912">
        <v>7</v>
      </c>
      <c r="J912">
        <v>453689</v>
      </c>
      <c r="L912" t="str">
        <f>VLOOKUP(A912,Winners!$A$4:$G$239,7,FALSE)</f>
        <v>John D. Rockefeller IV</v>
      </c>
      <c r="M912" t="str">
        <f t="shared" si="29"/>
        <v/>
      </c>
    </row>
    <row r="913" spans="1:13" x14ac:dyDescent="0.25">
      <c r="A913" t="str">
        <f t="shared" si="28"/>
        <v>West Virginia|2014</v>
      </c>
      <c r="B913">
        <v>2014</v>
      </c>
      <c r="C913" t="s">
        <v>228</v>
      </c>
      <c r="D913" t="s">
        <v>229</v>
      </c>
      <c r="E913" t="b">
        <v>0</v>
      </c>
      <c r="F913" t="s">
        <v>193</v>
      </c>
      <c r="G913" t="s">
        <v>193</v>
      </c>
      <c r="H913" t="b">
        <v>1</v>
      </c>
      <c r="I913">
        <v>5</v>
      </c>
      <c r="J913">
        <v>453689</v>
      </c>
      <c r="L913" t="str">
        <f>VLOOKUP(A913,Winners!$A$4:$G$239,7,FALSE)</f>
        <v>John D. Rockefeller IV</v>
      </c>
      <c r="M913" t="str">
        <f t="shared" si="29"/>
        <v/>
      </c>
    </row>
    <row r="914" spans="1:13" x14ac:dyDescent="0.25">
      <c r="A914" t="str">
        <f t="shared" si="28"/>
        <v>Wyoming|2014</v>
      </c>
      <c r="B914">
        <v>2014</v>
      </c>
      <c r="C914" t="s">
        <v>240</v>
      </c>
      <c r="D914" t="s">
        <v>241</v>
      </c>
      <c r="E914" t="b">
        <v>0</v>
      </c>
      <c r="F914" t="s">
        <v>1284</v>
      </c>
      <c r="G914" t="s">
        <v>24</v>
      </c>
      <c r="H914" t="b">
        <v>0</v>
      </c>
      <c r="I914">
        <v>121554</v>
      </c>
      <c r="J914">
        <v>171153</v>
      </c>
      <c r="K914" t="s">
        <v>2520</v>
      </c>
      <c r="L914" t="str">
        <f>VLOOKUP(A914,Winners!$A$4:$G$239,7,FALSE)</f>
        <v>Michael B. Enzi</v>
      </c>
      <c r="M914" t="str">
        <f t="shared" si="29"/>
        <v>Incumbent</v>
      </c>
    </row>
    <row r="915" spans="1:13" x14ac:dyDescent="0.25">
      <c r="A915" t="str">
        <f t="shared" si="28"/>
        <v>Wyoming|2014</v>
      </c>
      <c r="B915">
        <v>2014</v>
      </c>
      <c r="C915" t="s">
        <v>240</v>
      </c>
      <c r="D915" t="s">
        <v>241</v>
      </c>
      <c r="E915" t="b">
        <v>0</v>
      </c>
      <c r="F915" t="s">
        <v>2290</v>
      </c>
      <c r="G915" t="s">
        <v>29</v>
      </c>
      <c r="H915" t="b">
        <v>0</v>
      </c>
      <c r="I915">
        <v>29377</v>
      </c>
      <c r="J915">
        <v>171153</v>
      </c>
      <c r="L915" t="str">
        <f>VLOOKUP(A915,Winners!$A$4:$G$239,7,FALSE)</f>
        <v>Michael B. Enzi</v>
      </c>
      <c r="M915" t="str">
        <f t="shared" si="29"/>
        <v/>
      </c>
    </row>
    <row r="916" spans="1:13" x14ac:dyDescent="0.25">
      <c r="A916" t="str">
        <f t="shared" si="28"/>
        <v>Wyoming|2014</v>
      </c>
      <c r="B916">
        <v>2014</v>
      </c>
      <c r="C916" t="s">
        <v>240</v>
      </c>
      <c r="D916" t="s">
        <v>241</v>
      </c>
      <c r="E916" t="b">
        <v>0</v>
      </c>
      <c r="F916" t="s">
        <v>2288</v>
      </c>
      <c r="G916" t="s">
        <v>27</v>
      </c>
      <c r="H916" t="b">
        <v>0</v>
      </c>
      <c r="I916">
        <v>13311</v>
      </c>
      <c r="J916">
        <v>171153</v>
      </c>
      <c r="L916" t="str">
        <f>VLOOKUP(A916,Winners!$A$4:$G$239,7,FALSE)</f>
        <v>Michael B. Enzi</v>
      </c>
      <c r="M916" t="str">
        <f t="shared" si="29"/>
        <v/>
      </c>
    </row>
    <row r="917" spans="1:13" x14ac:dyDescent="0.25">
      <c r="A917" t="str">
        <f t="shared" si="28"/>
        <v>Wyoming|2014</v>
      </c>
      <c r="B917">
        <v>2014</v>
      </c>
      <c r="C917" t="s">
        <v>240</v>
      </c>
      <c r="D917" t="s">
        <v>241</v>
      </c>
      <c r="E917" t="b">
        <v>0</v>
      </c>
      <c r="F917" t="s">
        <v>2289</v>
      </c>
      <c r="G917" t="s">
        <v>31</v>
      </c>
      <c r="H917" t="b">
        <v>0</v>
      </c>
      <c r="I917">
        <v>3677</v>
      </c>
      <c r="J917">
        <v>171153</v>
      </c>
      <c r="L917" t="str">
        <f>VLOOKUP(A917,Winners!$A$4:$G$239,7,FALSE)</f>
        <v>Michael B. Enzi</v>
      </c>
      <c r="M917" t="str">
        <f t="shared" si="29"/>
        <v/>
      </c>
    </row>
    <row r="918" spans="1:13" x14ac:dyDescent="0.25">
      <c r="A918" t="str">
        <f t="shared" si="28"/>
        <v>Wyoming|2014</v>
      </c>
      <c r="B918">
        <v>2014</v>
      </c>
      <c r="C918" t="s">
        <v>240</v>
      </c>
      <c r="D918" t="s">
        <v>241</v>
      </c>
      <c r="E918" t="b">
        <v>0</v>
      </c>
      <c r="F918" t="s">
        <v>1467</v>
      </c>
      <c r="H918" t="b">
        <v>0</v>
      </c>
      <c r="I918">
        <v>2633</v>
      </c>
      <c r="J918">
        <v>171153</v>
      </c>
      <c r="L918" t="str">
        <f>VLOOKUP(A918,Winners!$A$4:$G$239,7,FALSE)</f>
        <v>Michael B. Enzi</v>
      </c>
      <c r="M918" t="str">
        <f t="shared" si="29"/>
        <v/>
      </c>
    </row>
    <row r="919" spans="1:13" x14ac:dyDescent="0.25">
      <c r="A919" t="str">
        <f t="shared" si="28"/>
        <v>Wyoming|2014</v>
      </c>
      <c r="B919">
        <v>2014</v>
      </c>
      <c r="C919" t="s">
        <v>240</v>
      </c>
      <c r="D919" t="s">
        <v>241</v>
      </c>
      <c r="E919" t="b">
        <v>0</v>
      </c>
      <c r="F919" t="s">
        <v>193</v>
      </c>
      <c r="G919" t="s">
        <v>193</v>
      </c>
      <c r="H919" t="b">
        <v>1</v>
      </c>
      <c r="I919">
        <v>471</v>
      </c>
      <c r="J919">
        <v>171153</v>
      </c>
      <c r="L919" t="str">
        <f>VLOOKUP(A919,Winners!$A$4:$G$239,7,FALSE)</f>
        <v>Michael B. Enzi</v>
      </c>
      <c r="M919" t="str">
        <f t="shared" si="29"/>
        <v/>
      </c>
    </row>
    <row r="920" spans="1:13" x14ac:dyDescent="0.25">
      <c r="A920" t="str">
        <f t="shared" si="28"/>
        <v>Wyoming|2014</v>
      </c>
      <c r="B920">
        <v>2014</v>
      </c>
      <c r="C920" t="s">
        <v>240</v>
      </c>
      <c r="D920" t="s">
        <v>241</v>
      </c>
      <c r="E920" t="b">
        <v>0</v>
      </c>
      <c r="F920" t="s">
        <v>1471</v>
      </c>
      <c r="H920" t="b">
        <v>0</v>
      </c>
      <c r="I920">
        <v>130</v>
      </c>
      <c r="J920">
        <v>171153</v>
      </c>
      <c r="L920" t="str">
        <f>VLOOKUP(A920,Winners!$A$4:$G$239,7,FALSE)</f>
        <v>Michael B. Enzi</v>
      </c>
      <c r="M920" t="str">
        <f t="shared" si="29"/>
        <v/>
      </c>
    </row>
    <row r="921" spans="1:13" x14ac:dyDescent="0.25">
      <c r="A921" t="str">
        <f t="shared" si="28"/>
        <v>Alabama|2016</v>
      </c>
      <c r="B921">
        <v>2016</v>
      </c>
      <c r="C921" t="s">
        <v>244</v>
      </c>
      <c r="D921" t="s">
        <v>245</v>
      </c>
      <c r="E921" t="b">
        <v>0</v>
      </c>
      <c r="F921" t="s">
        <v>927</v>
      </c>
      <c r="G921" t="s">
        <v>24</v>
      </c>
      <c r="H921" t="b">
        <v>0</v>
      </c>
      <c r="I921">
        <v>1335104</v>
      </c>
      <c r="J921">
        <v>2087444</v>
      </c>
      <c r="K921" t="s">
        <v>2520</v>
      </c>
      <c r="L921" t="str">
        <f>VLOOKUP(A921,Winners!$A$4:$G$239,7,FALSE)</f>
        <v>Richard C. Shelby</v>
      </c>
      <c r="M921" t="str">
        <f t="shared" si="29"/>
        <v>Incumbent</v>
      </c>
    </row>
    <row r="922" spans="1:13" x14ac:dyDescent="0.25">
      <c r="A922" t="str">
        <f t="shared" si="28"/>
        <v>Alabama|2016</v>
      </c>
      <c r="B922">
        <v>2016</v>
      </c>
      <c r="C922" t="s">
        <v>244</v>
      </c>
      <c r="D922" t="s">
        <v>245</v>
      </c>
      <c r="E922" t="b">
        <v>0</v>
      </c>
      <c r="F922" t="s">
        <v>2291</v>
      </c>
      <c r="G922" t="s">
        <v>29</v>
      </c>
      <c r="H922" t="b">
        <v>0</v>
      </c>
      <c r="I922">
        <v>748709</v>
      </c>
      <c r="J922">
        <v>2087444</v>
      </c>
      <c r="L922" t="str">
        <f>VLOOKUP(A922,Winners!$A$4:$G$239,7,FALSE)</f>
        <v>Richard C. Shelby</v>
      </c>
      <c r="M922" t="str">
        <f t="shared" si="29"/>
        <v/>
      </c>
    </row>
    <row r="923" spans="1:13" x14ac:dyDescent="0.25">
      <c r="A923" t="str">
        <f t="shared" si="28"/>
        <v>Alabama|2016</v>
      </c>
      <c r="B923">
        <v>2016</v>
      </c>
      <c r="C923" t="s">
        <v>244</v>
      </c>
      <c r="D923" t="s">
        <v>245</v>
      </c>
      <c r="E923" t="b">
        <v>0</v>
      </c>
      <c r="F923" t="s">
        <v>193</v>
      </c>
      <c r="G923" t="s">
        <v>193</v>
      </c>
      <c r="H923" t="b">
        <v>1</v>
      </c>
      <c r="I923">
        <v>3631</v>
      </c>
      <c r="J923">
        <v>2087444</v>
      </c>
      <c r="L923" t="str">
        <f>VLOOKUP(A923,Winners!$A$4:$G$239,7,FALSE)</f>
        <v>Richard C. Shelby</v>
      </c>
      <c r="M923" t="str">
        <f t="shared" si="29"/>
        <v/>
      </c>
    </row>
    <row r="924" spans="1:13" x14ac:dyDescent="0.25">
      <c r="A924" t="str">
        <f t="shared" si="28"/>
        <v>Alaska|2016</v>
      </c>
      <c r="B924">
        <v>2016</v>
      </c>
      <c r="C924" t="s">
        <v>252</v>
      </c>
      <c r="D924" t="s">
        <v>253</v>
      </c>
      <c r="E924" t="b">
        <v>0</v>
      </c>
      <c r="F924" t="s">
        <v>1627</v>
      </c>
      <c r="G924" t="s">
        <v>24</v>
      </c>
      <c r="H924" t="b">
        <v>0</v>
      </c>
      <c r="I924">
        <v>138149</v>
      </c>
      <c r="J924">
        <v>311441</v>
      </c>
      <c r="K924" t="s">
        <v>2520</v>
      </c>
      <c r="L924" t="str">
        <f>VLOOKUP(A924,Winners!$A$4:$G$239,7,FALSE)</f>
        <v>Lisa Murkowski</v>
      </c>
      <c r="M924" t="str">
        <f t="shared" si="29"/>
        <v>Incumbent</v>
      </c>
    </row>
    <row r="925" spans="1:13" x14ac:dyDescent="0.25">
      <c r="A925" t="str">
        <f t="shared" si="28"/>
        <v>Alaska|2016</v>
      </c>
      <c r="B925">
        <v>2016</v>
      </c>
      <c r="C925" t="s">
        <v>252</v>
      </c>
      <c r="D925" t="s">
        <v>253</v>
      </c>
      <c r="E925" t="b">
        <v>0</v>
      </c>
      <c r="F925" t="s">
        <v>1923</v>
      </c>
      <c r="G925" t="s">
        <v>31</v>
      </c>
      <c r="H925" t="b">
        <v>0</v>
      </c>
      <c r="I925">
        <v>90825</v>
      </c>
      <c r="J925">
        <v>311441</v>
      </c>
      <c r="L925" t="str">
        <f>VLOOKUP(A925,Winners!$A$4:$G$239,7,FALSE)</f>
        <v>Lisa Murkowski</v>
      </c>
      <c r="M925" t="str">
        <f t="shared" si="29"/>
        <v/>
      </c>
    </row>
    <row r="926" spans="1:13" x14ac:dyDescent="0.25">
      <c r="A926" t="str">
        <f t="shared" si="28"/>
        <v>Alaska|2016</v>
      </c>
      <c r="B926">
        <v>2016</v>
      </c>
      <c r="C926" t="s">
        <v>252</v>
      </c>
      <c r="D926" t="s">
        <v>253</v>
      </c>
      <c r="E926" t="b">
        <v>0</v>
      </c>
      <c r="F926" t="s">
        <v>2293</v>
      </c>
      <c r="G926" t="s">
        <v>27</v>
      </c>
      <c r="H926" t="b">
        <v>0</v>
      </c>
      <c r="I926">
        <v>41194</v>
      </c>
      <c r="J926">
        <v>311441</v>
      </c>
      <c r="L926" t="str">
        <f>VLOOKUP(A926,Winners!$A$4:$G$239,7,FALSE)</f>
        <v>Lisa Murkowski</v>
      </c>
      <c r="M926" t="str">
        <f t="shared" si="29"/>
        <v/>
      </c>
    </row>
    <row r="927" spans="1:13" x14ac:dyDescent="0.25">
      <c r="A927" t="str">
        <f t="shared" si="28"/>
        <v>Alaska|2016</v>
      </c>
      <c r="B927">
        <v>2016</v>
      </c>
      <c r="C927" t="s">
        <v>252</v>
      </c>
      <c r="D927" t="s">
        <v>253</v>
      </c>
      <c r="E927" t="b">
        <v>0</v>
      </c>
      <c r="F927" t="s">
        <v>2292</v>
      </c>
      <c r="G927" t="s">
        <v>29</v>
      </c>
      <c r="H927" t="b">
        <v>0</v>
      </c>
      <c r="I927">
        <v>36200</v>
      </c>
      <c r="J927">
        <v>311441</v>
      </c>
      <c r="L927" t="str">
        <f>VLOOKUP(A927,Winners!$A$4:$G$239,7,FALSE)</f>
        <v>Lisa Murkowski</v>
      </c>
      <c r="M927" t="str">
        <f t="shared" si="29"/>
        <v/>
      </c>
    </row>
    <row r="928" spans="1:13" x14ac:dyDescent="0.25">
      <c r="A928" t="str">
        <f t="shared" si="28"/>
        <v>Alaska|2016</v>
      </c>
      <c r="B928">
        <v>2016</v>
      </c>
      <c r="C928" t="s">
        <v>252</v>
      </c>
      <c r="D928" t="s">
        <v>253</v>
      </c>
      <c r="E928" t="b">
        <v>0</v>
      </c>
      <c r="F928" t="s">
        <v>2294</v>
      </c>
      <c r="G928" t="s">
        <v>27</v>
      </c>
      <c r="H928" t="b">
        <v>0</v>
      </c>
      <c r="I928">
        <v>2609</v>
      </c>
      <c r="J928">
        <v>311441</v>
      </c>
      <c r="L928" t="str">
        <f>VLOOKUP(A928,Winners!$A$4:$G$239,7,FALSE)</f>
        <v>Lisa Murkowski</v>
      </c>
      <c r="M928" t="str">
        <f t="shared" si="29"/>
        <v/>
      </c>
    </row>
    <row r="929" spans="1:13" x14ac:dyDescent="0.25">
      <c r="A929" t="str">
        <f t="shared" si="28"/>
        <v>Alaska|2016</v>
      </c>
      <c r="B929">
        <v>2016</v>
      </c>
      <c r="C929" t="s">
        <v>252</v>
      </c>
      <c r="D929" t="s">
        <v>253</v>
      </c>
      <c r="E929" t="b">
        <v>0</v>
      </c>
      <c r="F929" t="s">
        <v>1844</v>
      </c>
      <c r="G929" t="s">
        <v>27</v>
      </c>
      <c r="H929" t="b">
        <v>0</v>
      </c>
      <c r="I929">
        <v>1758</v>
      </c>
      <c r="J929">
        <v>311441</v>
      </c>
      <c r="L929" t="str">
        <f>VLOOKUP(A929,Winners!$A$4:$G$239,7,FALSE)</f>
        <v>Lisa Murkowski</v>
      </c>
      <c r="M929" t="str">
        <f t="shared" si="29"/>
        <v/>
      </c>
    </row>
    <row r="930" spans="1:13" x14ac:dyDescent="0.25">
      <c r="A930" t="str">
        <f t="shared" si="28"/>
        <v>Alaska|2016</v>
      </c>
      <c r="B930">
        <v>2016</v>
      </c>
      <c r="C930" t="s">
        <v>252</v>
      </c>
      <c r="D930" t="s">
        <v>253</v>
      </c>
      <c r="E930" t="b">
        <v>0</v>
      </c>
      <c r="F930" t="s">
        <v>193</v>
      </c>
      <c r="G930" t="s">
        <v>193</v>
      </c>
      <c r="H930" t="b">
        <v>1</v>
      </c>
      <c r="I930">
        <v>706</v>
      </c>
      <c r="J930">
        <v>311441</v>
      </c>
      <c r="L930" t="str">
        <f>VLOOKUP(A930,Winners!$A$4:$G$239,7,FALSE)</f>
        <v>Lisa Murkowski</v>
      </c>
      <c r="M930" t="str">
        <f t="shared" si="29"/>
        <v/>
      </c>
    </row>
    <row r="931" spans="1:13" x14ac:dyDescent="0.25">
      <c r="A931" t="str">
        <f t="shared" si="28"/>
        <v>Arizona|2016</v>
      </c>
      <c r="B931">
        <v>2016</v>
      </c>
      <c r="C931" t="s">
        <v>18</v>
      </c>
      <c r="D931" t="s">
        <v>19</v>
      </c>
      <c r="E931" t="b">
        <v>0</v>
      </c>
      <c r="F931" t="s">
        <v>710</v>
      </c>
      <c r="G931" t="s">
        <v>24</v>
      </c>
      <c r="H931" t="b">
        <v>0</v>
      </c>
      <c r="I931">
        <v>1359267</v>
      </c>
      <c r="J931">
        <v>2530730</v>
      </c>
      <c r="K931" t="s">
        <v>2520</v>
      </c>
      <c r="L931" t="str">
        <f>VLOOKUP(A931,Winners!$A$4:$G$239,7,FALSE)</f>
        <v>John McCain</v>
      </c>
      <c r="M931" t="str">
        <f t="shared" si="29"/>
        <v>Incumbent</v>
      </c>
    </row>
    <row r="932" spans="1:13" x14ac:dyDescent="0.25">
      <c r="A932" t="str">
        <f t="shared" si="28"/>
        <v>Arizona|2016</v>
      </c>
      <c r="B932">
        <v>2016</v>
      </c>
      <c r="C932" t="s">
        <v>18</v>
      </c>
      <c r="D932" t="s">
        <v>19</v>
      </c>
      <c r="E932" t="b">
        <v>0</v>
      </c>
      <c r="F932" t="s">
        <v>2296</v>
      </c>
      <c r="G932" t="s">
        <v>29</v>
      </c>
      <c r="H932" t="b">
        <v>0</v>
      </c>
      <c r="I932">
        <v>1031245</v>
      </c>
      <c r="J932">
        <v>2530730</v>
      </c>
      <c r="L932" t="str">
        <f>VLOOKUP(A932,Winners!$A$4:$G$239,7,FALSE)</f>
        <v>John McCain</v>
      </c>
      <c r="M932" t="str">
        <f t="shared" si="29"/>
        <v/>
      </c>
    </row>
    <row r="933" spans="1:13" x14ac:dyDescent="0.25">
      <c r="A933" t="str">
        <f t="shared" si="28"/>
        <v>Arizona|2016</v>
      </c>
      <c r="B933">
        <v>2016</v>
      </c>
      <c r="C933" t="s">
        <v>18</v>
      </c>
      <c r="D933" t="s">
        <v>19</v>
      </c>
      <c r="E933" t="b">
        <v>0</v>
      </c>
      <c r="F933" t="s">
        <v>1304</v>
      </c>
      <c r="G933" t="s">
        <v>932</v>
      </c>
      <c r="H933" t="b">
        <v>0</v>
      </c>
      <c r="I933">
        <v>138634</v>
      </c>
      <c r="J933">
        <v>2530730</v>
      </c>
      <c r="L933" t="str">
        <f>VLOOKUP(A933,Winners!$A$4:$G$239,7,FALSE)</f>
        <v>John McCain</v>
      </c>
      <c r="M933" t="str">
        <f t="shared" si="29"/>
        <v/>
      </c>
    </row>
    <row r="934" spans="1:13" x14ac:dyDescent="0.25">
      <c r="A934" t="str">
        <f t="shared" si="28"/>
        <v>Arizona|2016</v>
      </c>
      <c r="B934">
        <v>2016</v>
      </c>
      <c r="C934" t="s">
        <v>18</v>
      </c>
      <c r="D934" t="s">
        <v>19</v>
      </c>
      <c r="E934" t="b">
        <v>0</v>
      </c>
      <c r="F934" t="s">
        <v>193</v>
      </c>
      <c r="G934" t="s">
        <v>193</v>
      </c>
      <c r="H934" t="b">
        <v>1</v>
      </c>
      <c r="I934">
        <v>694</v>
      </c>
      <c r="J934">
        <v>2530730</v>
      </c>
      <c r="L934" t="str">
        <f>VLOOKUP(A934,Winners!$A$4:$G$239,7,FALSE)</f>
        <v>John McCain</v>
      </c>
      <c r="M934" t="str">
        <f t="shared" si="29"/>
        <v/>
      </c>
    </row>
    <row r="935" spans="1:13" x14ac:dyDescent="0.25">
      <c r="A935" t="str">
        <f t="shared" si="28"/>
        <v>Arizona|2016</v>
      </c>
      <c r="B935">
        <v>2016</v>
      </c>
      <c r="C935" t="s">
        <v>18</v>
      </c>
      <c r="D935" t="s">
        <v>19</v>
      </c>
      <c r="E935" t="b">
        <v>0</v>
      </c>
      <c r="F935" t="s">
        <v>2298</v>
      </c>
      <c r="G935" t="s">
        <v>24</v>
      </c>
      <c r="H935" t="b">
        <v>1</v>
      </c>
      <c r="I935">
        <v>494</v>
      </c>
      <c r="J935">
        <v>2530730</v>
      </c>
      <c r="L935" t="str">
        <f>VLOOKUP(A935,Winners!$A$4:$G$239,7,FALSE)</f>
        <v>John McCain</v>
      </c>
      <c r="M935" t="str">
        <f t="shared" si="29"/>
        <v/>
      </c>
    </row>
    <row r="936" spans="1:13" x14ac:dyDescent="0.25">
      <c r="A936" t="str">
        <f t="shared" si="28"/>
        <v>Arizona|2016</v>
      </c>
      <c r="B936">
        <v>2016</v>
      </c>
      <c r="C936" t="s">
        <v>18</v>
      </c>
      <c r="D936" t="s">
        <v>19</v>
      </c>
      <c r="E936" t="b">
        <v>0</v>
      </c>
      <c r="F936" t="s">
        <v>193</v>
      </c>
      <c r="G936" t="s">
        <v>193</v>
      </c>
      <c r="H936" t="b">
        <v>1</v>
      </c>
      <c r="I936">
        <v>223</v>
      </c>
      <c r="J936">
        <v>2530730</v>
      </c>
      <c r="L936" t="str">
        <f>VLOOKUP(A936,Winners!$A$4:$G$239,7,FALSE)</f>
        <v>John McCain</v>
      </c>
      <c r="M936" t="str">
        <f t="shared" si="29"/>
        <v/>
      </c>
    </row>
    <row r="937" spans="1:13" x14ac:dyDescent="0.25">
      <c r="A937" t="str">
        <f t="shared" si="28"/>
        <v>Arizona|2016</v>
      </c>
      <c r="B937">
        <v>2016</v>
      </c>
      <c r="C937" t="s">
        <v>18</v>
      </c>
      <c r="D937" t="s">
        <v>19</v>
      </c>
      <c r="E937" t="b">
        <v>0</v>
      </c>
      <c r="F937" t="s">
        <v>2297</v>
      </c>
      <c r="G937" t="s">
        <v>27</v>
      </c>
      <c r="H937" t="b">
        <v>1</v>
      </c>
      <c r="I937">
        <v>83</v>
      </c>
      <c r="J937">
        <v>2530730</v>
      </c>
      <c r="L937" t="str">
        <f>VLOOKUP(A937,Winners!$A$4:$G$239,7,FALSE)</f>
        <v>John McCain</v>
      </c>
      <c r="M937" t="str">
        <f t="shared" si="29"/>
        <v/>
      </c>
    </row>
    <row r="938" spans="1:13" x14ac:dyDescent="0.25">
      <c r="A938" t="str">
        <f t="shared" si="28"/>
        <v>Arizona|2016</v>
      </c>
      <c r="B938">
        <v>2016</v>
      </c>
      <c r="C938" t="s">
        <v>18</v>
      </c>
      <c r="D938" t="s">
        <v>19</v>
      </c>
      <c r="E938" t="b">
        <v>0</v>
      </c>
      <c r="F938" t="s">
        <v>2295</v>
      </c>
      <c r="G938" t="s">
        <v>57</v>
      </c>
      <c r="H938" t="b">
        <v>1</v>
      </c>
      <c r="I938">
        <v>45</v>
      </c>
      <c r="J938">
        <v>2530730</v>
      </c>
      <c r="L938" t="str">
        <f>VLOOKUP(A938,Winners!$A$4:$G$239,7,FALSE)</f>
        <v>John McCain</v>
      </c>
      <c r="M938" t="str">
        <f t="shared" si="29"/>
        <v/>
      </c>
    </row>
    <row r="939" spans="1:13" x14ac:dyDescent="0.25">
      <c r="A939" t="str">
        <f t="shared" si="28"/>
        <v>Arizona|2016</v>
      </c>
      <c r="B939">
        <v>2016</v>
      </c>
      <c r="C939" t="s">
        <v>18</v>
      </c>
      <c r="D939" t="s">
        <v>19</v>
      </c>
      <c r="E939" t="b">
        <v>0</v>
      </c>
      <c r="F939" t="s">
        <v>193</v>
      </c>
      <c r="G939" t="s">
        <v>193</v>
      </c>
      <c r="H939" t="b">
        <v>1</v>
      </c>
      <c r="I939">
        <v>34</v>
      </c>
      <c r="J939">
        <v>2530730</v>
      </c>
      <c r="L939" t="str">
        <f>VLOOKUP(A939,Winners!$A$4:$G$239,7,FALSE)</f>
        <v>John McCain</v>
      </c>
      <c r="M939" t="str">
        <f t="shared" si="29"/>
        <v/>
      </c>
    </row>
    <row r="940" spans="1:13" x14ac:dyDescent="0.25">
      <c r="A940" t="str">
        <f t="shared" si="28"/>
        <v>Arizona|2016</v>
      </c>
      <c r="B940">
        <v>2016</v>
      </c>
      <c r="C940" t="s">
        <v>18</v>
      </c>
      <c r="D940" t="s">
        <v>19</v>
      </c>
      <c r="E940" t="b">
        <v>0</v>
      </c>
      <c r="F940" t="s">
        <v>193</v>
      </c>
      <c r="G940" t="s">
        <v>193</v>
      </c>
      <c r="H940" t="b">
        <v>1</v>
      </c>
      <c r="I940">
        <v>7</v>
      </c>
      <c r="J940">
        <v>2530730</v>
      </c>
      <c r="L940" t="str">
        <f>VLOOKUP(A940,Winners!$A$4:$G$239,7,FALSE)</f>
        <v>John McCain</v>
      </c>
      <c r="M940" t="str">
        <f t="shared" si="29"/>
        <v/>
      </c>
    </row>
    <row r="941" spans="1:13" x14ac:dyDescent="0.25">
      <c r="A941" t="str">
        <f t="shared" si="28"/>
        <v>Arizona|2016</v>
      </c>
      <c r="B941">
        <v>2016</v>
      </c>
      <c r="C941" t="s">
        <v>18</v>
      </c>
      <c r="D941" t="s">
        <v>19</v>
      </c>
      <c r="E941" t="b">
        <v>0</v>
      </c>
      <c r="F941" t="s">
        <v>193</v>
      </c>
      <c r="G941" t="s">
        <v>193</v>
      </c>
      <c r="H941" t="b">
        <v>1</v>
      </c>
      <c r="I941">
        <v>4</v>
      </c>
      <c r="J941">
        <v>2530730</v>
      </c>
      <c r="L941" t="str">
        <f>VLOOKUP(A941,Winners!$A$4:$G$239,7,FALSE)</f>
        <v>John McCain</v>
      </c>
      <c r="M941" t="str">
        <f t="shared" si="29"/>
        <v/>
      </c>
    </row>
    <row r="942" spans="1:13" x14ac:dyDescent="0.25">
      <c r="A942" t="str">
        <f t="shared" si="28"/>
        <v>Arkansas|2016</v>
      </c>
      <c r="B942">
        <v>2016</v>
      </c>
      <c r="C942" t="s">
        <v>256</v>
      </c>
      <c r="D942" t="s">
        <v>257</v>
      </c>
      <c r="E942" t="b">
        <v>0</v>
      </c>
      <c r="F942" t="s">
        <v>1930</v>
      </c>
      <c r="G942" t="s">
        <v>24</v>
      </c>
      <c r="H942" t="b">
        <v>0</v>
      </c>
      <c r="I942">
        <v>661984</v>
      </c>
      <c r="J942">
        <v>1107522</v>
      </c>
      <c r="K942" t="s">
        <v>2520</v>
      </c>
      <c r="L942" t="str">
        <f>VLOOKUP(A942,Winners!$A$4:$G$239,7,FALSE)</f>
        <v>John Boozman</v>
      </c>
      <c r="M942" t="str">
        <f t="shared" si="29"/>
        <v>Incumbent</v>
      </c>
    </row>
    <row r="943" spans="1:13" x14ac:dyDescent="0.25">
      <c r="A943" t="str">
        <f t="shared" si="28"/>
        <v>Arkansas|2016</v>
      </c>
      <c r="B943">
        <v>2016</v>
      </c>
      <c r="C943" t="s">
        <v>256</v>
      </c>
      <c r="D943" t="s">
        <v>257</v>
      </c>
      <c r="E943" t="b">
        <v>0</v>
      </c>
      <c r="F943" t="s">
        <v>2299</v>
      </c>
      <c r="G943" t="s">
        <v>29</v>
      </c>
      <c r="H943" t="b">
        <v>0</v>
      </c>
      <c r="I943">
        <v>400602</v>
      </c>
      <c r="J943">
        <v>1107522</v>
      </c>
      <c r="L943" t="str">
        <f>VLOOKUP(A943,Winners!$A$4:$G$239,7,FALSE)</f>
        <v>John Boozman</v>
      </c>
      <c r="M943" t="str">
        <f t="shared" si="29"/>
        <v/>
      </c>
    </row>
    <row r="944" spans="1:13" x14ac:dyDescent="0.25">
      <c r="A944" t="str">
        <f t="shared" si="28"/>
        <v>Arkansas|2016</v>
      </c>
      <c r="B944">
        <v>2016</v>
      </c>
      <c r="C944" t="s">
        <v>256</v>
      </c>
      <c r="D944" t="s">
        <v>257</v>
      </c>
      <c r="E944" t="b">
        <v>0</v>
      </c>
      <c r="F944" t="s">
        <v>2300</v>
      </c>
      <c r="G944" t="s">
        <v>31</v>
      </c>
      <c r="H944" t="b">
        <v>0</v>
      </c>
      <c r="I944">
        <v>43866</v>
      </c>
      <c r="J944">
        <v>1107522</v>
      </c>
      <c r="L944" t="str">
        <f>VLOOKUP(A944,Winners!$A$4:$G$239,7,FALSE)</f>
        <v>John Boozman</v>
      </c>
      <c r="M944" t="str">
        <f t="shared" si="29"/>
        <v/>
      </c>
    </row>
    <row r="945" spans="1:13" x14ac:dyDescent="0.25">
      <c r="A945" t="str">
        <f t="shared" si="28"/>
        <v>Arkansas|2016</v>
      </c>
      <c r="B945">
        <v>2016</v>
      </c>
      <c r="C945" t="s">
        <v>256</v>
      </c>
      <c r="D945" t="s">
        <v>257</v>
      </c>
      <c r="E945" t="b">
        <v>0</v>
      </c>
      <c r="F945" t="s">
        <v>193</v>
      </c>
      <c r="G945" t="s">
        <v>193</v>
      </c>
      <c r="H945" t="b">
        <v>1</v>
      </c>
      <c r="I945">
        <v>1070</v>
      </c>
      <c r="J945">
        <v>1107522</v>
      </c>
      <c r="L945" t="str">
        <f>VLOOKUP(A945,Winners!$A$4:$G$239,7,FALSE)</f>
        <v>John Boozman</v>
      </c>
      <c r="M945" t="str">
        <f t="shared" si="29"/>
        <v/>
      </c>
    </row>
    <row r="946" spans="1:13" x14ac:dyDescent="0.25">
      <c r="A946" t="str">
        <f t="shared" si="28"/>
        <v>California|2016</v>
      </c>
      <c r="B946">
        <v>2016</v>
      </c>
      <c r="C946" t="s">
        <v>33</v>
      </c>
      <c r="D946" t="s">
        <v>34</v>
      </c>
      <c r="E946" t="b">
        <v>0</v>
      </c>
      <c r="F946" t="s">
        <v>2302</v>
      </c>
      <c r="G946" t="s">
        <v>29</v>
      </c>
      <c r="H946" t="b">
        <v>0</v>
      </c>
      <c r="I946">
        <v>7542753</v>
      </c>
      <c r="J946">
        <v>12244170</v>
      </c>
      <c r="K946" t="s">
        <v>2520</v>
      </c>
      <c r="L946" t="str">
        <f>VLOOKUP(A946,Winners!$A$4:$G$239,7,FALSE)</f>
        <v>Barbara Boxer</v>
      </c>
      <c r="M946" t="str">
        <f t="shared" si="29"/>
        <v/>
      </c>
    </row>
    <row r="947" spans="1:13" x14ac:dyDescent="0.25">
      <c r="A947" t="str">
        <f t="shared" si="28"/>
        <v>California|2016</v>
      </c>
      <c r="B947">
        <v>2016</v>
      </c>
      <c r="C947" t="s">
        <v>33</v>
      </c>
      <c r="D947" t="s">
        <v>34</v>
      </c>
      <c r="E947" t="b">
        <v>0</v>
      </c>
      <c r="F947" t="s">
        <v>2301</v>
      </c>
      <c r="G947" t="s">
        <v>29</v>
      </c>
      <c r="H947" t="b">
        <v>0</v>
      </c>
      <c r="I947">
        <v>4701417</v>
      </c>
      <c r="J947">
        <v>12244170</v>
      </c>
      <c r="L947" t="str">
        <f>VLOOKUP(A947,Winners!$A$4:$G$239,7,FALSE)</f>
        <v>Barbara Boxer</v>
      </c>
      <c r="M947" t="str">
        <f t="shared" si="29"/>
        <v/>
      </c>
    </row>
    <row r="948" spans="1:13" x14ac:dyDescent="0.25">
      <c r="A948" t="str">
        <f t="shared" si="28"/>
        <v>Colorado|2016</v>
      </c>
      <c r="B948">
        <v>2016</v>
      </c>
      <c r="C948" t="s">
        <v>261</v>
      </c>
      <c r="D948" t="s">
        <v>262</v>
      </c>
      <c r="E948" t="b">
        <v>0</v>
      </c>
      <c r="F948" t="s">
        <v>1942</v>
      </c>
      <c r="G948" t="s">
        <v>29</v>
      </c>
      <c r="H948" t="b">
        <v>0</v>
      </c>
      <c r="I948">
        <v>1370710</v>
      </c>
      <c r="J948">
        <v>2743023</v>
      </c>
      <c r="K948" t="s">
        <v>2520</v>
      </c>
      <c r="L948" t="str">
        <f>VLOOKUP(A948,Winners!$A$4:$G$239,7,FALSE)</f>
        <v>Michael F. Bennet</v>
      </c>
      <c r="M948" t="str">
        <f t="shared" si="29"/>
        <v>Incumbent</v>
      </c>
    </row>
    <row r="949" spans="1:13" x14ac:dyDescent="0.25">
      <c r="A949" t="str">
        <f t="shared" si="28"/>
        <v>Colorado|2016</v>
      </c>
      <c r="B949">
        <v>2016</v>
      </c>
      <c r="C949" t="s">
        <v>261</v>
      </c>
      <c r="D949" t="s">
        <v>262</v>
      </c>
      <c r="E949" t="b">
        <v>0</v>
      </c>
      <c r="F949" t="s">
        <v>2306</v>
      </c>
      <c r="G949" t="s">
        <v>24</v>
      </c>
      <c r="H949" t="b">
        <v>0</v>
      </c>
      <c r="I949">
        <v>1215318</v>
      </c>
      <c r="J949">
        <v>2743023</v>
      </c>
      <c r="L949" t="str">
        <f>VLOOKUP(A949,Winners!$A$4:$G$239,7,FALSE)</f>
        <v>Michael F. Bennet</v>
      </c>
      <c r="M949" t="str">
        <f t="shared" si="29"/>
        <v/>
      </c>
    </row>
    <row r="950" spans="1:13" x14ac:dyDescent="0.25">
      <c r="A950" t="str">
        <f t="shared" si="28"/>
        <v>Colorado|2016</v>
      </c>
      <c r="B950">
        <v>2016</v>
      </c>
      <c r="C950" t="s">
        <v>261</v>
      </c>
      <c r="D950" t="s">
        <v>262</v>
      </c>
      <c r="E950" t="b">
        <v>0</v>
      </c>
      <c r="F950" t="s">
        <v>2305</v>
      </c>
      <c r="G950" t="s">
        <v>31</v>
      </c>
      <c r="H950" t="b">
        <v>0</v>
      </c>
      <c r="I950">
        <v>99277</v>
      </c>
      <c r="J950">
        <v>2743023</v>
      </c>
      <c r="L950" t="str">
        <f>VLOOKUP(A950,Winners!$A$4:$G$239,7,FALSE)</f>
        <v>Michael F. Bennet</v>
      </c>
      <c r="M950" t="str">
        <f t="shared" si="29"/>
        <v/>
      </c>
    </row>
    <row r="951" spans="1:13" x14ac:dyDescent="0.25">
      <c r="A951" t="str">
        <f t="shared" si="28"/>
        <v>Colorado|2016</v>
      </c>
      <c r="B951">
        <v>2016</v>
      </c>
      <c r="C951" t="s">
        <v>261</v>
      </c>
      <c r="D951" t="s">
        <v>262</v>
      </c>
      <c r="E951" t="b">
        <v>0</v>
      </c>
      <c r="F951" t="s">
        <v>2307</v>
      </c>
      <c r="G951" t="s">
        <v>932</v>
      </c>
      <c r="H951" t="b">
        <v>0</v>
      </c>
      <c r="I951">
        <v>36805</v>
      </c>
      <c r="J951">
        <v>2743023</v>
      </c>
      <c r="L951" t="str">
        <f>VLOOKUP(A951,Winners!$A$4:$G$239,7,FALSE)</f>
        <v>Michael F. Bennet</v>
      </c>
      <c r="M951" t="str">
        <f t="shared" si="29"/>
        <v/>
      </c>
    </row>
    <row r="952" spans="1:13" x14ac:dyDescent="0.25">
      <c r="A952" t="str">
        <f t="shared" si="28"/>
        <v>Colorado|2016</v>
      </c>
      <c r="B952">
        <v>2016</v>
      </c>
      <c r="C952" t="s">
        <v>261</v>
      </c>
      <c r="D952" t="s">
        <v>262</v>
      </c>
      <c r="E952" t="b">
        <v>0</v>
      </c>
      <c r="F952" t="s">
        <v>2184</v>
      </c>
      <c r="G952" t="s">
        <v>2185</v>
      </c>
      <c r="H952" t="b">
        <v>0</v>
      </c>
      <c r="I952">
        <v>9336</v>
      </c>
      <c r="J952">
        <v>2743023</v>
      </c>
      <c r="L952" t="str">
        <f>VLOOKUP(A952,Winners!$A$4:$G$239,7,FALSE)</f>
        <v>Michael F. Bennet</v>
      </c>
      <c r="M952" t="str">
        <f t="shared" si="29"/>
        <v/>
      </c>
    </row>
    <row r="953" spans="1:13" x14ac:dyDescent="0.25">
      <c r="A953" t="str">
        <f t="shared" si="28"/>
        <v>Colorado|2016</v>
      </c>
      <c r="B953">
        <v>2016</v>
      </c>
      <c r="C953" t="s">
        <v>261</v>
      </c>
      <c r="D953" t="s">
        <v>262</v>
      </c>
      <c r="E953" t="b">
        <v>0</v>
      </c>
      <c r="F953" t="s">
        <v>2304</v>
      </c>
      <c r="G953" t="s">
        <v>57</v>
      </c>
      <c r="H953" t="b">
        <v>0</v>
      </c>
      <c r="I953">
        <v>8361</v>
      </c>
      <c r="J953">
        <v>2743023</v>
      </c>
      <c r="L953" t="str">
        <f>VLOOKUP(A953,Winners!$A$4:$G$239,7,FALSE)</f>
        <v>Michael F. Bennet</v>
      </c>
      <c r="M953" t="str">
        <f t="shared" si="29"/>
        <v/>
      </c>
    </row>
    <row r="954" spans="1:13" x14ac:dyDescent="0.25">
      <c r="A954" t="str">
        <f t="shared" si="28"/>
        <v>Colorado|2016</v>
      </c>
      <c r="B954">
        <v>2016</v>
      </c>
      <c r="C954" t="s">
        <v>261</v>
      </c>
      <c r="D954" t="s">
        <v>262</v>
      </c>
      <c r="E954" t="b">
        <v>0</v>
      </c>
      <c r="F954" t="s">
        <v>2303</v>
      </c>
      <c r="G954" t="s">
        <v>57</v>
      </c>
      <c r="H954" t="b">
        <v>0</v>
      </c>
      <c r="I954">
        <v>3216</v>
      </c>
      <c r="J954">
        <v>2743023</v>
      </c>
      <c r="L954" t="str">
        <f>VLOOKUP(A954,Winners!$A$4:$G$239,7,FALSE)</f>
        <v>Michael F. Bennet</v>
      </c>
      <c r="M954" t="str">
        <f t="shared" si="29"/>
        <v/>
      </c>
    </row>
    <row r="955" spans="1:13" x14ac:dyDescent="0.25">
      <c r="A955" t="str">
        <f t="shared" si="28"/>
        <v>Connecticut|2016</v>
      </c>
      <c r="B955">
        <v>2016</v>
      </c>
      <c r="C955" t="s">
        <v>42</v>
      </c>
      <c r="D955" t="s">
        <v>43</v>
      </c>
      <c r="E955" t="b">
        <v>0</v>
      </c>
      <c r="F955" t="s">
        <v>1946</v>
      </c>
      <c r="G955" t="s">
        <v>29</v>
      </c>
      <c r="H955" t="b">
        <v>0</v>
      </c>
      <c r="I955">
        <v>920766</v>
      </c>
      <c r="J955">
        <v>1596276</v>
      </c>
      <c r="K955" t="s">
        <v>2520</v>
      </c>
      <c r="L955" t="str">
        <f>VLOOKUP(A955,Winners!$A$4:$G$239,7,FALSE)</f>
        <v>Richard Blumenthal</v>
      </c>
      <c r="M955" t="str">
        <f t="shared" si="29"/>
        <v>Incumbent</v>
      </c>
    </row>
    <row r="956" spans="1:13" x14ac:dyDescent="0.25">
      <c r="A956" t="str">
        <f t="shared" si="28"/>
        <v>Connecticut|2016</v>
      </c>
      <c r="B956">
        <v>2016</v>
      </c>
      <c r="C956" t="s">
        <v>42</v>
      </c>
      <c r="D956" t="s">
        <v>43</v>
      </c>
      <c r="E956" t="b">
        <v>0</v>
      </c>
      <c r="F956" t="s">
        <v>2308</v>
      </c>
      <c r="G956" t="s">
        <v>24</v>
      </c>
      <c r="H956" t="b">
        <v>0</v>
      </c>
      <c r="I956">
        <v>552621</v>
      </c>
      <c r="J956">
        <v>1596276</v>
      </c>
      <c r="L956" t="str">
        <f>VLOOKUP(A956,Winners!$A$4:$G$239,7,FALSE)</f>
        <v>Richard Blumenthal</v>
      </c>
      <c r="M956" t="str">
        <f t="shared" si="29"/>
        <v/>
      </c>
    </row>
    <row r="957" spans="1:13" x14ac:dyDescent="0.25">
      <c r="A957" t="str">
        <f t="shared" si="28"/>
        <v>Connecticut|2016</v>
      </c>
      <c r="B957">
        <v>2016</v>
      </c>
      <c r="C957" t="s">
        <v>42</v>
      </c>
      <c r="D957" t="s">
        <v>43</v>
      </c>
      <c r="E957" t="b">
        <v>0</v>
      </c>
      <c r="F957" t="s">
        <v>1946</v>
      </c>
      <c r="G957" t="s">
        <v>1491</v>
      </c>
      <c r="H957" t="b">
        <v>0</v>
      </c>
      <c r="I957">
        <v>87948</v>
      </c>
      <c r="J957">
        <v>1596276</v>
      </c>
      <c r="L957" t="str">
        <f>VLOOKUP(A957,Winners!$A$4:$G$239,7,FALSE)</f>
        <v>Richard Blumenthal</v>
      </c>
      <c r="M957" t="str">
        <f t="shared" si="29"/>
        <v>Incumbent</v>
      </c>
    </row>
    <row r="958" spans="1:13" x14ac:dyDescent="0.25">
      <c r="A958" t="str">
        <f t="shared" si="28"/>
        <v>Connecticut|2016</v>
      </c>
      <c r="B958">
        <v>2016</v>
      </c>
      <c r="C958" t="s">
        <v>42</v>
      </c>
      <c r="D958" t="s">
        <v>43</v>
      </c>
      <c r="E958" t="b">
        <v>0</v>
      </c>
      <c r="F958" t="s">
        <v>2309</v>
      </c>
      <c r="G958" t="s">
        <v>31</v>
      </c>
      <c r="H958" t="b">
        <v>0</v>
      </c>
      <c r="I958">
        <v>18190</v>
      </c>
      <c r="J958">
        <v>1596276</v>
      </c>
      <c r="L958" t="str">
        <f>VLOOKUP(A958,Winners!$A$4:$G$239,7,FALSE)</f>
        <v>Richard Blumenthal</v>
      </c>
      <c r="M958" t="str">
        <f t="shared" si="29"/>
        <v/>
      </c>
    </row>
    <row r="959" spans="1:13" x14ac:dyDescent="0.25">
      <c r="A959" t="str">
        <f t="shared" si="28"/>
        <v>Connecticut|2016</v>
      </c>
      <c r="B959">
        <v>2016</v>
      </c>
      <c r="C959" t="s">
        <v>42</v>
      </c>
      <c r="D959" t="s">
        <v>43</v>
      </c>
      <c r="E959" t="b">
        <v>0</v>
      </c>
      <c r="F959" t="s">
        <v>2310</v>
      </c>
      <c r="G959" t="s">
        <v>932</v>
      </c>
      <c r="H959" t="b">
        <v>0</v>
      </c>
      <c r="I959">
        <v>16713</v>
      </c>
      <c r="J959">
        <v>1596276</v>
      </c>
      <c r="L959" t="str">
        <f>VLOOKUP(A959,Winners!$A$4:$G$239,7,FALSE)</f>
        <v>Richard Blumenthal</v>
      </c>
      <c r="M959" t="str">
        <f t="shared" si="29"/>
        <v/>
      </c>
    </row>
    <row r="960" spans="1:13" x14ac:dyDescent="0.25">
      <c r="A960" t="str">
        <f t="shared" si="28"/>
        <v>Connecticut|2016</v>
      </c>
      <c r="B960">
        <v>2016</v>
      </c>
      <c r="C960" t="s">
        <v>42</v>
      </c>
      <c r="D960" t="s">
        <v>43</v>
      </c>
      <c r="E960" t="b">
        <v>0</v>
      </c>
      <c r="F960" t="s">
        <v>193</v>
      </c>
      <c r="G960" t="s">
        <v>193</v>
      </c>
      <c r="H960" t="b">
        <v>1</v>
      </c>
      <c r="I960">
        <v>26</v>
      </c>
      <c r="J960">
        <v>1596276</v>
      </c>
      <c r="L960" t="str">
        <f>VLOOKUP(A960,Winners!$A$4:$G$239,7,FALSE)</f>
        <v>Richard Blumenthal</v>
      </c>
      <c r="M960" t="str">
        <f t="shared" si="29"/>
        <v/>
      </c>
    </row>
    <row r="961" spans="1:13" x14ac:dyDescent="0.25">
      <c r="A961" t="str">
        <f t="shared" si="28"/>
        <v>Connecticut|2016</v>
      </c>
      <c r="B961">
        <v>2016</v>
      </c>
      <c r="C961" t="s">
        <v>42</v>
      </c>
      <c r="D961" t="s">
        <v>43</v>
      </c>
      <c r="E961" t="b">
        <v>0</v>
      </c>
      <c r="F961" t="s">
        <v>193</v>
      </c>
      <c r="G961" t="s">
        <v>193</v>
      </c>
      <c r="H961" t="b">
        <v>1</v>
      </c>
      <c r="I961">
        <v>12</v>
      </c>
      <c r="J961">
        <v>1596276</v>
      </c>
      <c r="L961" t="str">
        <f>VLOOKUP(A961,Winners!$A$4:$G$239,7,FALSE)</f>
        <v>Richard Blumenthal</v>
      </c>
      <c r="M961" t="str">
        <f t="shared" si="29"/>
        <v/>
      </c>
    </row>
    <row r="962" spans="1:13" x14ac:dyDescent="0.25">
      <c r="A962" t="str">
        <f t="shared" si="28"/>
        <v>Florida|2016</v>
      </c>
      <c r="B962">
        <v>2016</v>
      </c>
      <c r="C962" t="s">
        <v>58</v>
      </c>
      <c r="D962" t="s">
        <v>59</v>
      </c>
      <c r="E962" t="b">
        <v>0</v>
      </c>
      <c r="F962" t="s">
        <v>1961</v>
      </c>
      <c r="G962" t="s">
        <v>24</v>
      </c>
      <c r="H962" t="b">
        <v>0</v>
      </c>
      <c r="I962">
        <v>4835191</v>
      </c>
      <c r="J962">
        <v>9301820</v>
      </c>
      <c r="K962" t="s">
        <v>2520</v>
      </c>
      <c r="L962" t="str">
        <f>VLOOKUP(A962,Winners!$A$4:$G$239,7,FALSE)</f>
        <v>Marco Rubio</v>
      </c>
      <c r="M962" t="str">
        <f t="shared" si="29"/>
        <v>Incumbent</v>
      </c>
    </row>
    <row r="963" spans="1:13" x14ac:dyDescent="0.25">
      <c r="A963" t="str">
        <f t="shared" ref="A963:A1026" si="30">CONCATENATE(C963,"|",B963)</f>
        <v>Florida|2016</v>
      </c>
      <c r="B963">
        <v>2016</v>
      </c>
      <c r="C963" t="s">
        <v>58</v>
      </c>
      <c r="D963" t="s">
        <v>59</v>
      </c>
      <c r="E963" t="b">
        <v>0</v>
      </c>
      <c r="F963" t="s">
        <v>2313</v>
      </c>
      <c r="G963" t="s">
        <v>29</v>
      </c>
      <c r="H963" t="b">
        <v>0</v>
      </c>
      <c r="I963">
        <v>4122088</v>
      </c>
      <c r="J963">
        <v>9301820</v>
      </c>
      <c r="L963" t="str">
        <f>VLOOKUP(A963,Winners!$A$4:$G$239,7,FALSE)</f>
        <v>Marco Rubio</v>
      </c>
      <c r="M963" t="str">
        <f t="shared" ref="M963:M1026" si="31">IF(F963=L963,"Incumbent","")</f>
        <v/>
      </c>
    </row>
    <row r="964" spans="1:13" x14ac:dyDescent="0.25">
      <c r="A964" t="str">
        <f t="shared" si="30"/>
        <v>Florida|2016</v>
      </c>
      <c r="B964">
        <v>2016</v>
      </c>
      <c r="C964" t="s">
        <v>58</v>
      </c>
      <c r="D964" t="s">
        <v>59</v>
      </c>
      <c r="E964" t="b">
        <v>0</v>
      </c>
      <c r="F964" t="s">
        <v>2314</v>
      </c>
      <c r="G964" t="s">
        <v>31</v>
      </c>
      <c r="H964" t="b">
        <v>0</v>
      </c>
      <c r="I964">
        <v>196956</v>
      </c>
      <c r="J964">
        <v>9301820</v>
      </c>
      <c r="L964" t="str">
        <f>VLOOKUP(A964,Winners!$A$4:$G$239,7,FALSE)</f>
        <v>Marco Rubio</v>
      </c>
      <c r="M964" t="str">
        <f t="shared" si="31"/>
        <v/>
      </c>
    </row>
    <row r="965" spans="1:13" x14ac:dyDescent="0.25">
      <c r="A965" t="str">
        <f t="shared" si="30"/>
        <v>Florida|2016</v>
      </c>
      <c r="B965">
        <v>2016</v>
      </c>
      <c r="C965" t="s">
        <v>58</v>
      </c>
      <c r="D965" t="s">
        <v>59</v>
      </c>
      <c r="E965" t="b">
        <v>0</v>
      </c>
      <c r="F965" t="s">
        <v>2316</v>
      </c>
      <c r="G965" t="s">
        <v>57</v>
      </c>
      <c r="H965" t="b">
        <v>0</v>
      </c>
      <c r="I965">
        <v>52451</v>
      </c>
      <c r="J965">
        <v>9301820</v>
      </c>
      <c r="L965" t="str">
        <f>VLOOKUP(A965,Winners!$A$4:$G$239,7,FALSE)</f>
        <v>Marco Rubio</v>
      </c>
      <c r="M965" t="str">
        <f t="shared" si="31"/>
        <v/>
      </c>
    </row>
    <row r="966" spans="1:13" x14ac:dyDescent="0.25">
      <c r="A966" t="str">
        <f t="shared" si="30"/>
        <v>Florida|2016</v>
      </c>
      <c r="B966">
        <v>2016</v>
      </c>
      <c r="C966" t="s">
        <v>58</v>
      </c>
      <c r="D966" t="s">
        <v>59</v>
      </c>
      <c r="E966" t="b">
        <v>0</v>
      </c>
      <c r="F966" t="s">
        <v>2317</v>
      </c>
      <c r="G966" t="s">
        <v>57</v>
      </c>
      <c r="H966" t="b">
        <v>0</v>
      </c>
      <c r="I966">
        <v>45820</v>
      </c>
      <c r="J966">
        <v>9301820</v>
      </c>
      <c r="L966" t="str">
        <f>VLOOKUP(A966,Winners!$A$4:$G$239,7,FALSE)</f>
        <v>Marco Rubio</v>
      </c>
      <c r="M966" t="str">
        <f t="shared" si="31"/>
        <v/>
      </c>
    </row>
    <row r="967" spans="1:13" x14ac:dyDescent="0.25">
      <c r="A967" t="str">
        <f t="shared" si="30"/>
        <v>Florida|2016</v>
      </c>
      <c r="B967">
        <v>2016</v>
      </c>
      <c r="C967" t="s">
        <v>58</v>
      </c>
      <c r="D967" t="s">
        <v>59</v>
      </c>
      <c r="E967" t="b">
        <v>0</v>
      </c>
      <c r="F967" t="s">
        <v>2312</v>
      </c>
      <c r="G967" t="s">
        <v>57</v>
      </c>
      <c r="H967" t="b">
        <v>0</v>
      </c>
      <c r="I967">
        <v>26918</v>
      </c>
      <c r="J967">
        <v>9301820</v>
      </c>
      <c r="L967" t="str">
        <f>VLOOKUP(A967,Winners!$A$4:$G$239,7,FALSE)</f>
        <v>Marco Rubio</v>
      </c>
      <c r="M967" t="str">
        <f t="shared" si="31"/>
        <v/>
      </c>
    </row>
    <row r="968" spans="1:13" x14ac:dyDescent="0.25">
      <c r="A968" t="str">
        <f t="shared" si="30"/>
        <v>Florida|2016</v>
      </c>
      <c r="B968">
        <v>2016</v>
      </c>
      <c r="C968" t="s">
        <v>58</v>
      </c>
      <c r="D968" t="s">
        <v>59</v>
      </c>
      <c r="E968" t="b">
        <v>0</v>
      </c>
      <c r="F968" t="s">
        <v>2315</v>
      </c>
      <c r="G968" t="s">
        <v>57</v>
      </c>
      <c r="H968" t="b">
        <v>0</v>
      </c>
      <c r="I968">
        <v>22236</v>
      </c>
      <c r="J968">
        <v>9301820</v>
      </c>
      <c r="L968" t="str">
        <f>VLOOKUP(A968,Winners!$A$4:$G$239,7,FALSE)</f>
        <v>Marco Rubio</v>
      </c>
      <c r="M968" t="str">
        <f t="shared" si="31"/>
        <v/>
      </c>
    </row>
    <row r="969" spans="1:13" x14ac:dyDescent="0.25">
      <c r="A969" t="str">
        <f t="shared" si="30"/>
        <v>Florida|2016</v>
      </c>
      <c r="B969">
        <v>2016</v>
      </c>
      <c r="C969" t="s">
        <v>58</v>
      </c>
      <c r="D969" t="s">
        <v>59</v>
      </c>
      <c r="E969" t="b">
        <v>0</v>
      </c>
      <c r="F969" t="s">
        <v>2311</v>
      </c>
      <c r="H969" t="b">
        <v>1</v>
      </c>
      <c r="I969">
        <v>56</v>
      </c>
      <c r="J969">
        <v>9301820</v>
      </c>
      <c r="L969" t="str">
        <f>VLOOKUP(A969,Winners!$A$4:$G$239,7,FALSE)</f>
        <v>Marco Rubio</v>
      </c>
      <c r="M969" t="str">
        <f t="shared" si="31"/>
        <v/>
      </c>
    </row>
    <row r="970" spans="1:13" x14ac:dyDescent="0.25">
      <c r="A970" t="str">
        <f t="shared" si="30"/>
        <v>Florida|2016</v>
      </c>
      <c r="B970">
        <v>2016</v>
      </c>
      <c r="C970" t="s">
        <v>58</v>
      </c>
      <c r="D970" t="s">
        <v>59</v>
      </c>
      <c r="E970" t="b">
        <v>0</v>
      </c>
      <c r="F970" t="s">
        <v>193</v>
      </c>
      <c r="G970" t="s">
        <v>193</v>
      </c>
      <c r="H970" t="b">
        <v>1</v>
      </c>
      <c r="I970">
        <v>50</v>
      </c>
      <c r="J970">
        <v>9301820</v>
      </c>
      <c r="L970" t="str">
        <f>VLOOKUP(A970,Winners!$A$4:$G$239,7,FALSE)</f>
        <v>Marco Rubio</v>
      </c>
      <c r="M970" t="str">
        <f t="shared" si="31"/>
        <v/>
      </c>
    </row>
    <row r="971" spans="1:13" x14ac:dyDescent="0.25">
      <c r="A971" t="str">
        <f t="shared" si="30"/>
        <v>Florida|2016</v>
      </c>
      <c r="B971">
        <v>2016</v>
      </c>
      <c r="C971" t="s">
        <v>58</v>
      </c>
      <c r="D971" t="s">
        <v>59</v>
      </c>
      <c r="E971" t="b">
        <v>0</v>
      </c>
      <c r="F971" t="s">
        <v>193</v>
      </c>
      <c r="G971" t="s">
        <v>193</v>
      </c>
      <c r="H971" t="b">
        <v>1</v>
      </c>
      <c r="I971">
        <v>37</v>
      </c>
      <c r="J971">
        <v>9301820</v>
      </c>
      <c r="L971" t="str">
        <f>VLOOKUP(A971,Winners!$A$4:$G$239,7,FALSE)</f>
        <v>Marco Rubio</v>
      </c>
      <c r="M971" t="str">
        <f t="shared" si="31"/>
        <v/>
      </c>
    </row>
    <row r="972" spans="1:13" x14ac:dyDescent="0.25">
      <c r="A972" t="str">
        <f t="shared" si="30"/>
        <v>Florida|2016</v>
      </c>
      <c r="B972">
        <v>2016</v>
      </c>
      <c r="C972" t="s">
        <v>58</v>
      </c>
      <c r="D972" t="s">
        <v>59</v>
      </c>
      <c r="E972" t="b">
        <v>0</v>
      </c>
      <c r="F972" t="s">
        <v>193</v>
      </c>
      <c r="G972" t="s">
        <v>193</v>
      </c>
      <c r="H972" t="b">
        <v>1</v>
      </c>
      <c r="I972">
        <v>10</v>
      </c>
      <c r="J972">
        <v>9301820</v>
      </c>
      <c r="L972" t="str">
        <f>VLOOKUP(A972,Winners!$A$4:$G$239,7,FALSE)</f>
        <v>Marco Rubio</v>
      </c>
      <c r="M972" t="str">
        <f t="shared" si="31"/>
        <v/>
      </c>
    </row>
    <row r="973" spans="1:13" x14ac:dyDescent="0.25">
      <c r="A973" t="str">
        <f t="shared" si="30"/>
        <v>Florida|2016</v>
      </c>
      <c r="B973">
        <v>2016</v>
      </c>
      <c r="C973" t="s">
        <v>58</v>
      </c>
      <c r="D973" t="s">
        <v>59</v>
      </c>
      <c r="E973" t="b">
        <v>0</v>
      </c>
      <c r="F973" t="s">
        <v>193</v>
      </c>
      <c r="G973" t="s">
        <v>193</v>
      </c>
      <c r="H973" t="b">
        <v>1</v>
      </c>
      <c r="I973">
        <v>7</v>
      </c>
      <c r="J973">
        <v>9301820</v>
      </c>
      <c r="L973" t="str">
        <f>VLOOKUP(A973,Winners!$A$4:$G$239,7,FALSE)</f>
        <v>Marco Rubio</v>
      </c>
      <c r="M973" t="str">
        <f t="shared" si="31"/>
        <v/>
      </c>
    </row>
    <row r="974" spans="1:13" x14ac:dyDescent="0.25">
      <c r="A974" t="str">
        <f t="shared" si="30"/>
        <v>Georgia|2016</v>
      </c>
      <c r="B974">
        <v>2016</v>
      </c>
      <c r="C974" t="s">
        <v>271</v>
      </c>
      <c r="D974" t="s">
        <v>272</v>
      </c>
      <c r="E974" t="b">
        <v>0</v>
      </c>
      <c r="F974" t="s">
        <v>1657</v>
      </c>
      <c r="G974" t="s">
        <v>24</v>
      </c>
      <c r="H974" t="b">
        <v>0</v>
      </c>
      <c r="I974">
        <v>2135806</v>
      </c>
      <c r="J974">
        <v>3898605</v>
      </c>
      <c r="K974" t="s">
        <v>2520</v>
      </c>
      <c r="L974" t="str">
        <f>VLOOKUP(A974,Winners!$A$4:$G$239,7,FALSE)</f>
        <v>Johnny Isakson</v>
      </c>
      <c r="M974" t="str">
        <f t="shared" si="31"/>
        <v>Incumbent</v>
      </c>
    </row>
    <row r="975" spans="1:13" x14ac:dyDescent="0.25">
      <c r="A975" t="str">
        <f t="shared" si="30"/>
        <v>Georgia|2016</v>
      </c>
      <c r="B975">
        <v>2016</v>
      </c>
      <c r="C975" t="s">
        <v>271</v>
      </c>
      <c r="D975" t="s">
        <v>272</v>
      </c>
      <c r="E975" t="b">
        <v>0</v>
      </c>
      <c r="F975" t="s">
        <v>2318</v>
      </c>
      <c r="G975" t="s">
        <v>29</v>
      </c>
      <c r="H975" t="b">
        <v>0</v>
      </c>
      <c r="I975">
        <v>1599726</v>
      </c>
      <c r="J975">
        <v>3898605</v>
      </c>
      <c r="L975" t="str">
        <f>VLOOKUP(A975,Winners!$A$4:$G$239,7,FALSE)</f>
        <v>Johnny Isakson</v>
      </c>
      <c r="M975" t="str">
        <f t="shared" si="31"/>
        <v/>
      </c>
    </row>
    <row r="976" spans="1:13" x14ac:dyDescent="0.25">
      <c r="A976" t="str">
        <f t="shared" si="30"/>
        <v>Georgia|2016</v>
      </c>
      <c r="B976">
        <v>2016</v>
      </c>
      <c r="C976" t="s">
        <v>271</v>
      </c>
      <c r="D976" t="s">
        <v>272</v>
      </c>
      <c r="E976" t="b">
        <v>0</v>
      </c>
      <c r="F976" t="s">
        <v>1659</v>
      </c>
      <c r="G976" t="s">
        <v>31</v>
      </c>
      <c r="H976" t="b">
        <v>0</v>
      </c>
      <c r="I976">
        <v>162260</v>
      </c>
      <c r="J976">
        <v>3898605</v>
      </c>
      <c r="L976" t="str">
        <f>VLOOKUP(A976,Winners!$A$4:$G$239,7,FALSE)</f>
        <v>Johnny Isakson</v>
      </c>
      <c r="M976" t="str">
        <f t="shared" si="31"/>
        <v/>
      </c>
    </row>
    <row r="977" spans="1:13" x14ac:dyDescent="0.25">
      <c r="A977" t="str">
        <f t="shared" si="30"/>
        <v>Georgia|2016</v>
      </c>
      <c r="B977">
        <v>2016</v>
      </c>
      <c r="C977" t="s">
        <v>271</v>
      </c>
      <c r="D977" t="s">
        <v>272</v>
      </c>
      <c r="E977" t="b">
        <v>0</v>
      </c>
      <c r="F977" t="s">
        <v>193</v>
      </c>
      <c r="G977" t="s">
        <v>193</v>
      </c>
      <c r="H977" t="b">
        <v>1</v>
      </c>
      <c r="I977">
        <v>813</v>
      </c>
      <c r="J977">
        <v>3898605</v>
      </c>
      <c r="L977" t="str">
        <f>VLOOKUP(A977,Winners!$A$4:$G$239,7,FALSE)</f>
        <v>Johnny Isakson</v>
      </c>
      <c r="M977" t="str">
        <f t="shared" si="31"/>
        <v/>
      </c>
    </row>
    <row r="978" spans="1:13" x14ac:dyDescent="0.25">
      <c r="A978" t="str">
        <f t="shared" si="30"/>
        <v>Hawaii|2016</v>
      </c>
      <c r="B978">
        <v>2016</v>
      </c>
      <c r="C978" t="s">
        <v>62</v>
      </c>
      <c r="D978" t="s">
        <v>63</v>
      </c>
      <c r="E978" t="b">
        <v>0</v>
      </c>
      <c r="F978" t="s">
        <v>2192</v>
      </c>
      <c r="G978" t="s">
        <v>29</v>
      </c>
      <c r="H978" t="b">
        <v>0</v>
      </c>
      <c r="I978">
        <v>306604</v>
      </c>
      <c r="J978">
        <v>437664</v>
      </c>
      <c r="K978" t="s">
        <v>2520</v>
      </c>
      <c r="L978" t="str">
        <f>VLOOKUP(A978,Winners!$A$4:$G$239,7,FALSE)</f>
        <v>Daniel K. Inouye</v>
      </c>
      <c r="M978" t="str">
        <f t="shared" si="31"/>
        <v/>
      </c>
    </row>
    <row r="979" spans="1:13" x14ac:dyDescent="0.25">
      <c r="A979" t="str">
        <f t="shared" si="30"/>
        <v>Hawaii|2016</v>
      </c>
      <c r="B979">
        <v>2016</v>
      </c>
      <c r="C979" t="s">
        <v>62</v>
      </c>
      <c r="D979" t="s">
        <v>63</v>
      </c>
      <c r="E979" t="b">
        <v>0</v>
      </c>
      <c r="F979" t="s">
        <v>1428</v>
      </c>
      <c r="G979" t="s">
        <v>24</v>
      </c>
      <c r="H979" t="b">
        <v>0</v>
      </c>
      <c r="I979">
        <v>92653</v>
      </c>
      <c r="J979">
        <v>437664</v>
      </c>
      <c r="L979" t="str">
        <f>VLOOKUP(A979,Winners!$A$4:$G$239,7,FALSE)</f>
        <v>Daniel K. Inouye</v>
      </c>
      <c r="M979" t="str">
        <f t="shared" si="31"/>
        <v/>
      </c>
    </row>
    <row r="980" spans="1:13" x14ac:dyDescent="0.25">
      <c r="A980" t="str">
        <f t="shared" si="30"/>
        <v>Hawaii|2016</v>
      </c>
      <c r="B980">
        <v>2016</v>
      </c>
      <c r="C980" t="s">
        <v>62</v>
      </c>
      <c r="D980" t="s">
        <v>63</v>
      </c>
      <c r="E980" t="b">
        <v>0</v>
      </c>
      <c r="F980" t="s">
        <v>1467</v>
      </c>
      <c r="H980" t="b">
        <v>0</v>
      </c>
      <c r="I980">
        <v>20763</v>
      </c>
      <c r="J980">
        <v>437664</v>
      </c>
      <c r="L980" t="str">
        <f>VLOOKUP(A980,Winners!$A$4:$G$239,7,FALSE)</f>
        <v>Daniel K. Inouye</v>
      </c>
      <c r="M980" t="str">
        <f t="shared" si="31"/>
        <v/>
      </c>
    </row>
    <row r="981" spans="1:13" x14ac:dyDescent="0.25">
      <c r="A981" t="str">
        <f t="shared" si="30"/>
        <v>Hawaii|2016</v>
      </c>
      <c r="B981">
        <v>2016</v>
      </c>
      <c r="C981" t="s">
        <v>62</v>
      </c>
      <c r="D981" t="s">
        <v>63</v>
      </c>
      <c r="E981" t="b">
        <v>0</v>
      </c>
      <c r="F981" t="s">
        <v>2321</v>
      </c>
      <c r="G981" t="s">
        <v>182</v>
      </c>
      <c r="H981" t="b">
        <v>0</v>
      </c>
      <c r="I981">
        <v>9103</v>
      </c>
      <c r="J981">
        <v>437664</v>
      </c>
      <c r="L981" t="str">
        <f>VLOOKUP(A981,Winners!$A$4:$G$239,7,FALSE)</f>
        <v>Daniel K. Inouye</v>
      </c>
      <c r="M981" t="str">
        <f t="shared" si="31"/>
        <v/>
      </c>
    </row>
    <row r="982" spans="1:13" x14ac:dyDescent="0.25">
      <c r="A982" t="str">
        <f t="shared" si="30"/>
        <v>Hawaii|2016</v>
      </c>
      <c r="B982">
        <v>2016</v>
      </c>
      <c r="C982" t="s">
        <v>62</v>
      </c>
      <c r="D982" t="s">
        <v>63</v>
      </c>
      <c r="E982" t="b">
        <v>0</v>
      </c>
      <c r="F982" t="s">
        <v>2322</v>
      </c>
      <c r="G982" t="s">
        <v>31</v>
      </c>
      <c r="H982" t="b">
        <v>0</v>
      </c>
      <c r="I982">
        <v>6809</v>
      </c>
      <c r="J982">
        <v>437664</v>
      </c>
      <c r="L982" t="str">
        <f>VLOOKUP(A982,Winners!$A$4:$G$239,7,FALSE)</f>
        <v>Daniel K. Inouye</v>
      </c>
      <c r="M982" t="str">
        <f t="shared" si="31"/>
        <v/>
      </c>
    </row>
    <row r="983" spans="1:13" x14ac:dyDescent="0.25">
      <c r="A983" t="str">
        <f t="shared" si="30"/>
        <v>Hawaii|2016</v>
      </c>
      <c r="B983">
        <v>2016</v>
      </c>
      <c r="C983" t="s">
        <v>62</v>
      </c>
      <c r="D983" t="s">
        <v>63</v>
      </c>
      <c r="E983" t="b">
        <v>0</v>
      </c>
      <c r="F983" t="s">
        <v>2319</v>
      </c>
      <c r="G983" t="s">
        <v>2320</v>
      </c>
      <c r="H983" t="b">
        <v>0</v>
      </c>
      <c r="I983">
        <v>1393</v>
      </c>
      <c r="J983">
        <v>437664</v>
      </c>
      <c r="L983" t="str">
        <f>VLOOKUP(A983,Winners!$A$4:$G$239,7,FALSE)</f>
        <v>Daniel K. Inouye</v>
      </c>
      <c r="M983" t="str">
        <f t="shared" si="31"/>
        <v/>
      </c>
    </row>
    <row r="984" spans="1:13" x14ac:dyDescent="0.25">
      <c r="A984" t="str">
        <f t="shared" si="30"/>
        <v>Hawaii|2016</v>
      </c>
      <c r="B984">
        <v>2016</v>
      </c>
      <c r="C984" t="s">
        <v>62</v>
      </c>
      <c r="D984" t="s">
        <v>63</v>
      </c>
      <c r="E984" t="b">
        <v>0</v>
      </c>
      <c r="F984" t="s">
        <v>1471</v>
      </c>
      <c r="H984" t="b">
        <v>0</v>
      </c>
      <c r="I984">
        <v>339</v>
      </c>
      <c r="J984">
        <v>437664</v>
      </c>
      <c r="L984" t="str">
        <f>VLOOKUP(A984,Winners!$A$4:$G$239,7,FALSE)</f>
        <v>Daniel K. Inouye</v>
      </c>
      <c r="M984" t="str">
        <f t="shared" si="31"/>
        <v/>
      </c>
    </row>
    <row r="985" spans="1:13" x14ac:dyDescent="0.25">
      <c r="A985" t="str">
        <f t="shared" si="30"/>
        <v>Idaho|2016</v>
      </c>
      <c r="B985">
        <v>2016</v>
      </c>
      <c r="C985" t="s">
        <v>275</v>
      </c>
      <c r="D985" t="s">
        <v>276</v>
      </c>
      <c r="E985" t="b">
        <v>0</v>
      </c>
      <c r="F985" t="s">
        <v>1321</v>
      </c>
      <c r="G985" t="s">
        <v>24</v>
      </c>
      <c r="H985" t="b">
        <v>0</v>
      </c>
      <c r="I985">
        <v>449017</v>
      </c>
      <c r="J985">
        <v>678943</v>
      </c>
      <c r="K985" t="s">
        <v>2520</v>
      </c>
      <c r="L985" t="str">
        <f>VLOOKUP(A985,Winners!$A$4:$G$239,7,FALSE)</f>
        <v>Mike Crapo</v>
      </c>
      <c r="M985" t="str">
        <f t="shared" si="31"/>
        <v>Incumbent</v>
      </c>
    </row>
    <row r="986" spans="1:13" x14ac:dyDescent="0.25">
      <c r="A986" t="str">
        <f t="shared" si="30"/>
        <v>Idaho|2016</v>
      </c>
      <c r="B986">
        <v>2016</v>
      </c>
      <c r="C986" t="s">
        <v>275</v>
      </c>
      <c r="D986" t="s">
        <v>276</v>
      </c>
      <c r="E986" t="b">
        <v>0</v>
      </c>
      <c r="F986" t="s">
        <v>2324</v>
      </c>
      <c r="G986" t="s">
        <v>29</v>
      </c>
      <c r="H986" t="b">
        <v>0</v>
      </c>
      <c r="I986">
        <v>188249</v>
      </c>
      <c r="J986">
        <v>678943</v>
      </c>
      <c r="L986" t="str">
        <f>VLOOKUP(A986,Winners!$A$4:$G$239,7,FALSE)</f>
        <v>Mike Crapo</v>
      </c>
      <c r="M986" t="str">
        <f t="shared" si="31"/>
        <v/>
      </c>
    </row>
    <row r="987" spans="1:13" x14ac:dyDescent="0.25">
      <c r="A987" t="str">
        <f t="shared" si="30"/>
        <v>Idaho|2016</v>
      </c>
      <c r="B987">
        <v>2016</v>
      </c>
      <c r="C987" t="s">
        <v>275</v>
      </c>
      <c r="D987" t="s">
        <v>276</v>
      </c>
      <c r="E987" t="b">
        <v>0</v>
      </c>
      <c r="F987" t="s">
        <v>2323</v>
      </c>
      <c r="G987" t="s">
        <v>182</v>
      </c>
      <c r="H987" t="b">
        <v>0</v>
      </c>
      <c r="I987">
        <v>41677</v>
      </c>
      <c r="J987">
        <v>678943</v>
      </c>
      <c r="L987" t="str">
        <f>VLOOKUP(A987,Winners!$A$4:$G$239,7,FALSE)</f>
        <v>Mike Crapo</v>
      </c>
      <c r="M987" t="str">
        <f t="shared" si="31"/>
        <v/>
      </c>
    </row>
    <row r="988" spans="1:13" x14ac:dyDescent="0.25">
      <c r="A988" t="str">
        <f t="shared" si="30"/>
        <v>Illinois|2016</v>
      </c>
      <c r="B988">
        <v>2016</v>
      </c>
      <c r="C988" t="s">
        <v>279</v>
      </c>
      <c r="D988" t="s">
        <v>280</v>
      </c>
      <c r="E988" t="b">
        <v>0</v>
      </c>
      <c r="F988" t="s">
        <v>2328</v>
      </c>
      <c r="G988" t="s">
        <v>29</v>
      </c>
      <c r="H988" t="b">
        <v>0</v>
      </c>
      <c r="I988">
        <v>3012940</v>
      </c>
      <c r="J988">
        <v>5491878</v>
      </c>
      <c r="K988" t="s">
        <v>2520</v>
      </c>
      <c r="L988" t="str">
        <f>VLOOKUP(A988,Winners!$A$4:$G$239,7,FALSE)</f>
        <v>Mark Steven Kirk</v>
      </c>
      <c r="M988" t="str">
        <f t="shared" si="31"/>
        <v/>
      </c>
    </row>
    <row r="989" spans="1:13" x14ac:dyDescent="0.25">
      <c r="A989" t="str">
        <f t="shared" si="30"/>
        <v>Illinois|2016</v>
      </c>
      <c r="B989">
        <v>2016</v>
      </c>
      <c r="C989" t="s">
        <v>279</v>
      </c>
      <c r="D989" t="s">
        <v>280</v>
      </c>
      <c r="E989" t="b">
        <v>0</v>
      </c>
      <c r="F989" t="s">
        <v>2327</v>
      </c>
      <c r="G989" t="s">
        <v>24</v>
      </c>
      <c r="H989" t="b">
        <v>0</v>
      </c>
      <c r="I989">
        <v>2184692</v>
      </c>
      <c r="J989">
        <v>5491878</v>
      </c>
      <c r="L989" t="str">
        <f>VLOOKUP(A989,Winners!$A$4:$G$239,7,FALSE)</f>
        <v>Mark Steven Kirk</v>
      </c>
      <c r="M989" t="str">
        <f t="shared" si="31"/>
        <v/>
      </c>
    </row>
    <row r="990" spans="1:13" x14ac:dyDescent="0.25">
      <c r="A990" t="str">
        <f t="shared" si="30"/>
        <v>Illinois|2016</v>
      </c>
      <c r="B990">
        <v>2016</v>
      </c>
      <c r="C990" t="s">
        <v>279</v>
      </c>
      <c r="D990" t="s">
        <v>280</v>
      </c>
      <c r="E990" t="b">
        <v>0</v>
      </c>
      <c r="F990" t="s">
        <v>2326</v>
      </c>
      <c r="G990" t="s">
        <v>31</v>
      </c>
      <c r="H990" t="b">
        <v>0</v>
      </c>
      <c r="I990">
        <v>175988</v>
      </c>
      <c r="J990">
        <v>5491878</v>
      </c>
      <c r="L990" t="str">
        <f>VLOOKUP(A990,Winners!$A$4:$G$239,7,FALSE)</f>
        <v>Mark Steven Kirk</v>
      </c>
      <c r="M990" t="str">
        <f t="shared" si="31"/>
        <v/>
      </c>
    </row>
    <row r="991" spans="1:13" x14ac:dyDescent="0.25">
      <c r="A991" t="str">
        <f t="shared" si="30"/>
        <v>Illinois|2016</v>
      </c>
      <c r="B991">
        <v>2016</v>
      </c>
      <c r="C991" t="s">
        <v>279</v>
      </c>
      <c r="D991" t="s">
        <v>280</v>
      </c>
      <c r="E991" t="b">
        <v>0</v>
      </c>
      <c r="F991" t="s">
        <v>2325</v>
      </c>
      <c r="G991" t="s">
        <v>932</v>
      </c>
      <c r="H991" t="b">
        <v>0</v>
      </c>
      <c r="I991">
        <v>117619</v>
      </c>
      <c r="J991">
        <v>5491878</v>
      </c>
      <c r="L991" t="str">
        <f>VLOOKUP(A991,Winners!$A$4:$G$239,7,FALSE)</f>
        <v>Mark Steven Kirk</v>
      </c>
      <c r="M991" t="str">
        <f t="shared" si="31"/>
        <v/>
      </c>
    </row>
    <row r="992" spans="1:13" x14ac:dyDescent="0.25">
      <c r="A992" t="str">
        <f t="shared" si="30"/>
        <v>Illinois|2016</v>
      </c>
      <c r="B992">
        <v>2016</v>
      </c>
      <c r="C992" t="s">
        <v>279</v>
      </c>
      <c r="D992" t="s">
        <v>280</v>
      </c>
      <c r="E992" t="b">
        <v>0</v>
      </c>
      <c r="F992" t="s">
        <v>193</v>
      </c>
      <c r="G992" t="s">
        <v>193</v>
      </c>
      <c r="H992" t="b">
        <v>1</v>
      </c>
      <c r="I992">
        <v>408</v>
      </c>
      <c r="J992">
        <v>5491878</v>
      </c>
      <c r="L992" t="str">
        <f>VLOOKUP(A992,Winners!$A$4:$G$239,7,FALSE)</f>
        <v>Mark Steven Kirk</v>
      </c>
      <c r="M992" t="str">
        <f t="shared" si="31"/>
        <v/>
      </c>
    </row>
    <row r="993" spans="1:13" x14ac:dyDescent="0.25">
      <c r="A993" t="str">
        <f t="shared" si="30"/>
        <v>Illinois|2016</v>
      </c>
      <c r="B993">
        <v>2016</v>
      </c>
      <c r="C993" t="s">
        <v>279</v>
      </c>
      <c r="D993" t="s">
        <v>280</v>
      </c>
      <c r="E993" t="b">
        <v>0</v>
      </c>
      <c r="F993" t="s">
        <v>193</v>
      </c>
      <c r="G993" t="s">
        <v>193</v>
      </c>
      <c r="H993" t="b">
        <v>1</v>
      </c>
      <c r="I993">
        <v>106</v>
      </c>
      <c r="J993">
        <v>5491878</v>
      </c>
      <c r="L993" t="str">
        <f>VLOOKUP(A993,Winners!$A$4:$G$239,7,FALSE)</f>
        <v>Mark Steven Kirk</v>
      </c>
      <c r="M993" t="str">
        <f t="shared" si="31"/>
        <v/>
      </c>
    </row>
    <row r="994" spans="1:13" x14ac:dyDescent="0.25">
      <c r="A994" t="str">
        <f t="shared" si="30"/>
        <v>Illinois|2016</v>
      </c>
      <c r="B994">
        <v>2016</v>
      </c>
      <c r="C994" t="s">
        <v>279</v>
      </c>
      <c r="D994" t="s">
        <v>280</v>
      </c>
      <c r="E994" t="b">
        <v>0</v>
      </c>
      <c r="F994" t="s">
        <v>193</v>
      </c>
      <c r="G994" t="s">
        <v>193</v>
      </c>
      <c r="H994" t="b">
        <v>1</v>
      </c>
      <c r="I994">
        <v>77</v>
      </c>
      <c r="J994">
        <v>5491878</v>
      </c>
      <c r="L994" t="str">
        <f>VLOOKUP(A994,Winners!$A$4:$G$239,7,FALSE)</f>
        <v>Mark Steven Kirk</v>
      </c>
      <c r="M994" t="str">
        <f t="shared" si="31"/>
        <v/>
      </c>
    </row>
    <row r="995" spans="1:13" x14ac:dyDescent="0.25">
      <c r="A995" t="str">
        <f t="shared" si="30"/>
        <v>Illinois|2016</v>
      </c>
      <c r="B995">
        <v>2016</v>
      </c>
      <c r="C995" t="s">
        <v>279</v>
      </c>
      <c r="D995" t="s">
        <v>280</v>
      </c>
      <c r="E995" t="b">
        <v>0</v>
      </c>
      <c r="F995" t="s">
        <v>193</v>
      </c>
      <c r="G995" t="s">
        <v>193</v>
      </c>
      <c r="H995" t="b">
        <v>1</v>
      </c>
      <c r="I995">
        <v>42</v>
      </c>
      <c r="J995">
        <v>5491878</v>
      </c>
      <c r="L995" t="str">
        <f>VLOOKUP(A995,Winners!$A$4:$G$239,7,FALSE)</f>
        <v>Mark Steven Kirk</v>
      </c>
      <c r="M995" t="str">
        <f t="shared" si="31"/>
        <v/>
      </c>
    </row>
    <row r="996" spans="1:13" x14ac:dyDescent="0.25">
      <c r="A996" t="str">
        <f t="shared" si="30"/>
        <v>Illinois|2016</v>
      </c>
      <c r="B996">
        <v>2016</v>
      </c>
      <c r="C996" t="s">
        <v>279</v>
      </c>
      <c r="D996" t="s">
        <v>280</v>
      </c>
      <c r="E996" t="b">
        <v>0</v>
      </c>
      <c r="F996" t="s">
        <v>193</v>
      </c>
      <c r="G996" t="s">
        <v>193</v>
      </c>
      <c r="H996" t="b">
        <v>1</v>
      </c>
      <c r="I996">
        <v>5</v>
      </c>
      <c r="J996">
        <v>5491878</v>
      </c>
      <c r="L996" t="str">
        <f>VLOOKUP(A996,Winners!$A$4:$G$239,7,FALSE)</f>
        <v>Mark Steven Kirk</v>
      </c>
      <c r="M996" t="str">
        <f t="shared" si="31"/>
        <v/>
      </c>
    </row>
    <row r="997" spans="1:13" x14ac:dyDescent="0.25">
      <c r="A997" t="str">
        <f t="shared" si="30"/>
        <v>Illinois|2016</v>
      </c>
      <c r="B997">
        <v>2016</v>
      </c>
      <c r="C997" t="s">
        <v>279</v>
      </c>
      <c r="D997" t="s">
        <v>280</v>
      </c>
      <c r="E997" t="b">
        <v>0</v>
      </c>
      <c r="F997" t="s">
        <v>193</v>
      </c>
      <c r="G997" t="s">
        <v>193</v>
      </c>
      <c r="H997" t="b">
        <v>1</v>
      </c>
      <c r="I997">
        <v>1</v>
      </c>
      <c r="J997">
        <v>5491878</v>
      </c>
      <c r="L997" t="str">
        <f>VLOOKUP(A997,Winners!$A$4:$G$239,7,FALSE)</f>
        <v>Mark Steven Kirk</v>
      </c>
      <c r="M997" t="str">
        <f t="shared" si="31"/>
        <v/>
      </c>
    </row>
    <row r="998" spans="1:13" x14ac:dyDescent="0.25">
      <c r="A998" t="str">
        <f t="shared" si="30"/>
        <v>Indiana|2016</v>
      </c>
      <c r="B998">
        <v>2016</v>
      </c>
      <c r="C998" t="s">
        <v>69</v>
      </c>
      <c r="D998" t="s">
        <v>70</v>
      </c>
      <c r="E998" t="b">
        <v>0</v>
      </c>
      <c r="F998" t="s">
        <v>2329</v>
      </c>
      <c r="G998" t="s">
        <v>24</v>
      </c>
      <c r="H998" t="b">
        <v>0</v>
      </c>
      <c r="I998">
        <v>1423991</v>
      </c>
      <c r="J998">
        <v>2732546</v>
      </c>
      <c r="K998" t="s">
        <v>2520</v>
      </c>
      <c r="L998" t="str">
        <f>VLOOKUP(A998,Winners!$A$4:$G$239,7,FALSE)</f>
        <v>Dan Coats</v>
      </c>
      <c r="M998" t="str">
        <f t="shared" si="31"/>
        <v/>
      </c>
    </row>
    <row r="999" spans="1:13" x14ac:dyDescent="0.25">
      <c r="A999" t="str">
        <f t="shared" si="30"/>
        <v>Indiana|2016</v>
      </c>
      <c r="B999">
        <v>2016</v>
      </c>
      <c r="C999" t="s">
        <v>69</v>
      </c>
      <c r="D999" t="s">
        <v>70</v>
      </c>
      <c r="E999" t="b">
        <v>0</v>
      </c>
      <c r="F999" t="s">
        <v>1327</v>
      </c>
      <c r="G999" t="s">
        <v>29</v>
      </c>
      <c r="H999" t="b">
        <v>0</v>
      </c>
      <c r="I999">
        <v>1158947</v>
      </c>
      <c r="J999">
        <v>2732546</v>
      </c>
      <c r="L999" t="str">
        <f>VLOOKUP(A999,Winners!$A$4:$G$239,7,FALSE)</f>
        <v>Dan Coats</v>
      </c>
      <c r="M999" t="str">
        <f t="shared" si="31"/>
        <v/>
      </c>
    </row>
    <row r="1000" spans="1:13" x14ac:dyDescent="0.25">
      <c r="A1000" t="str">
        <f t="shared" si="30"/>
        <v>Indiana|2016</v>
      </c>
      <c r="B1000">
        <v>2016</v>
      </c>
      <c r="C1000" t="s">
        <v>69</v>
      </c>
      <c r="D1000" t="s">
        <v>70</v>
      </c>
      <c r="E1000" t="b">
        <v>0</v>
      </c>
      <c r="F1000" t="s">
        <v>2330</v>
      </c>
      <c r="G1000" t="s">
        <v>31</v>
      </c>
      <c r="H1000" t="b">
        <v>0</v>
      </c>
      <c r="I1000">
        <v>149481</v>
      </c>
      <c r="J1000">
        <v>2732546</v>
      </c>
      <c r="L1000" t="str">
        <f>VLOOKUP(A1000,Winners!$A$4:$G$239,7,FALSE)</f>
        <v>Dan Coats</v>
      </c>
      <c r="M1000" t="str">
        <f t="shared" si="31"/>
        <v/>
      </c>
    </row>
    <row r="1001" spans="1:13" x14ac:dyDescent="0.25">
      <c r="A1001" t="str">
        <f t="shared" si="30"/>
        <v>Indiana|2016</v>
      </c>
      <c r="B1001">
        <v>2016</v>
      </c>
      <c r="C1001" t="s">
        <v>69</v>
      </c>
      <c r="D1001" t="s">
        <v>70</v>
      </c>
      <c r="E1001" t="b">
        <v>0</v>
      </c>
      <c r="F1001" t="s">
        <v>193</v>
      </c>
      <c r="G1001" t="s">
        <v>193</v>
      </c>
      <c r="H1001" t="b">
        <v>1</v>
      </c>
      <c r="I1001">
        <v>127</v>
      </c>
      <c r="J1001">
        <v>2732546</v>
      </c>
      <c r="L1001" t="str">
        <f>VLOOKUP(A1001,Winners!$A$4:$G$239,7,FALSE)</f>
        <v>Dan Coats</v>
      </c>
      <c r="M1001" t="str">
        <f t="shared" si="31"/>
        <v/>
      </c>
    </row>
    <row r="1002" spans="1:13" x14ac:dyDescent="0.25">
      <c r="A1002" t="str">
        <f t="shared" si="30"/>
        <v>Iowa|2016</v>
      </c>
      <c r="B1002">
        <v>2016</v>
      </c>
      <c r="C1002" t="s">
        <v>286</v>
      </c>
      <c r="D1002" t="s">
        <v>287</v>
      </c>
      <c r="E1002" t="b">
        <v>0</v>
      </c>
      <c r="F1002" t="s">
        <v>987</v>
      </c>
      <c r="G1002" t="s">
        <v>24</v>
      </c>
      <c r="H1002" t="b">
        <v>0</v>
      </c>
      <c r="I1002">
        <v>926007</v>
      </c>
      <c r="J1002">
        <v>1541036</v>
      </c>
      <c r="K1002" t="s">
        <v>2520</v>
      </c>
      <c r="L1002" t="str">
        <f>VLOOKUP(A1002,Winners!$A$4:$G$239,7,FALSE)</f>
        <v>Chuck Grassley</v>
      </c>
      <c r="M1002" t="str">
        <f t="shared" si="31"/>
        <v>Incumbent</v>
      </c>
    </row>
    <row r="1003" spans="1:13" x14ac:dyDescent="0.25">
      <c r="A1003" t="str">
        <f t="shared" si="30"/>
        <v>Iowa|2016</v>
      </c>
      <c r="B1003">
        <v>2016</v>
      </c>
      <c r="C1003" t="s">
        <v>286</v>
      </c>
      <c r="D1003" t="s">
        <v>287</v>
      </c>
      <c r="E1003" t="b">
        <v>0</v>
      </c>
      <c r="F1003" t="s">
        <v>2331</v>
      </c>
      <c r="G1003" t="s">
        <v>29</v>
      </c>
      <c r="H1003" t="b">
        <v>0</v>
      </c>
      <c r="I1003">
        <v>549460</v>
      </c>
      <c r="J1003">
        <v>1541036</v>
      </c>
      <c r="L1003" t="str">
        <f>VLOOKUP(A1003,Winners!$A$4:$G$239,7,FALSE)</f>
        <v>Chuck Grassley</v>
      </c>
      <c r="M1003" t="str">
        <f t="shared" si="31"/>
        <v/>
      </c>
    </row>
    <row r="1004" spans="1:13" x14ac:dyDescent="0.25">
      <c r="A1004" t="str">
        <f t="shared" si="30"/>
        <v>Iowa|2016</v>
      </c>
      <c r="B1004">
        <v>2016</v>
      </c>
      <c r="C1004" t="s">
        <v>286</v>
      </c>
      <c r="D1004" t="s">
        <v>287</v>
      </c>
      <c r="E1004" t="b">
        <v>0</v>
      </c>
      <c r="F1004" t="s">
        <v>1878</v>
      </c>
      <c r="G1004" t="s">
        <v>31</v>
      </c>
      <c r="H1004" t="b">
        <v>0</v>
      </c>
      <c r="I1004">
        <v>41794</v>
      </c>
      <c r="J1004">
        <v>1541036</v>
      </c>
      <c r="L1004" t="str">
        <f>VLOOKUP(A1004,Winners!$A$4:$G$239,7,FALSE)</f>
        <v>Chuck Grassley</v>
      </c>
      <c r="M1004" t="str">
        <f t="shared" si="31"/>
        <v/>
      </c>
    </row>
    <row r="1005" spans="1:13" x14ac:dyDescent="0.25">
      <c r="A1005" t="str">
        <f t="shared" si="30"/>
        <v>Iowa|2016</v>
      </c>
      <c r="B1005">
        <v>2016</v>
      </c>
      <c r="C1005" t="s">
        <v>286</v>
      </c>
      <c r="D1005" t="s">
        <v>287</v>
      </c>
      <c r="E1005" t="b">
        <v>0</v>
      </c>
      <c r="F1005" t="s">
        <v>2333</v>
      </c>
      <c r="G1005" t="s">
        <v>2334</v>
      </c>
      <c r="H1005" t="b">
        <v>0</v>
      </c>
      <c r="I1005">
        <v>17649</v>
      </c>
      <c r="J1005">
        <v>1541036</v>
      </c>
      <c r="L1005" t="str">
        <f>VLOOKUP(A1005,Winners!$A$4:$G$239,7,FALSE)</f>
        <v>Chuck Grassley</v>
      </c>
      <c r="M1005" t="str">
        <f t="shared" si="31"/>
        <v/>
      </c>
    </row>
    <row r="1006" spans="1:13" x14ac:dyDescent="0.25">
      <c r="A1006" t="str">
        <f t="shared" si="30"/>
        <v>Iowa|2016</v>
      </c>
      <c r="B1006">
        <v>2016</v>
      </c>
      <c r="C1006" t="s">
        <v>286</v>
      </c>
      <c r="D1006" t="s">
        <v>287</v>
      </c>
      <c r="E1006" t="b">
        <v>0</v>
      </c>
      <c r="F1006" t="s">
        <v>2332</v>
      </c>
      <c r="G1006" t="s">
        <v>563</v>
      </c>
      <c r="H1006" t="b">
        <v>0</v>
      </c>
      <c r="I1006">
        <v>4441</v>
      </c>
      <c r="J1006">
        <v>1541036</v>
      </c>
      <c r="L1006" t="str">
        <f>VLOOKUP(A1006,Winners!$A$4:$G$239,7,FALSE)</f>
        <v>Chuck Grassley</v>
      </c>
      <c r="M1006" t="str">
        <f t="shared" si="31"/>
        <v/>
      </c>
    </row>
    <row r="1007" spans="1:13" x14ac:dyDescent="0.25">
      <c r="A1007" t="str">
        <f t="shared" si="30"/>
        <v>Iowa|2016</v>
      </c>
      <c r="B1007">
        <v>2016</v>
      </c>
      <c r="C1007" t="s">
        <v>286</v>
      </c>
      <c r="D1007" t="s">
        <v>287</v>
      </c>
      <c r="E1007" t="b">
        <v>0</v>
      </c>
      <c r="F1007" t="s">
        <v>193</v>
      </c>
      <c r="G1007" t="s">
        <v>193</v>
      </c>
      <c r="H1007" t="b">
        <v>1</v>
      </c>
      <c r="I1007">
        <v>1685</v>
      </c>
      <c r="J1007">
        <v>1541036</v>
      </c>
      <c r="L1007" t="str">
        <f>VLOOKUP(A1007,Winners!$A$4:$G$239,7,FALSE)</f>
        <v>Chuck Grassley</v>
      </c>
      <c r="M1007" t="str">
        <f t="shared" si="31"/>
        <v/>
      </c>
    </row>
    <row r="1008" spans="1:13" x14ac:dyDescent="0.25">
      <c r="A1008" t="str">
        <f t="shared" si="30"/>
        <v>Kansas|2016</v>
      </c>
      <c r="B1008">
        <v>2016</v>
      </c>
      <c r="C1008" t="s">
        <v>292</v>
      </c>
      <c r="D1008" t="s">
        <v>293</v>
      </c>
      <c r="E1008" t="b">
        <v>0</v>
      </c>
      <c r="F1008" t="s">
        <v>1978</v>
      </c>
      <c r="G1008" t="s">
        <v>24</v>
      </c>
      <c r="H1008" t="b">
        <v>0</v>
      </c>
      <c r="I1008">
        <v>732376</v>
      </c>
      <c r="J1008">
        <v>1177922</v>
      </c>
      <c r="K1008" t="s">
        <v>2520</v>
      </c>
      <c r="L1008" t="str">
        <f>VLOOKUP(A1008,Winners!$A$4:$G$239,7,FALSE)</f>
        <v>Jerry Moran</v>
      </c>
      <c r="M1008" t="str">
        <f t="shared" si="31"/>
        <v>Incumbent</v>
      </c>
    </row>
    <row r="1009" spans="1:13" x14ac:dyDescent="0.25">
      <c r="A1009" t="str">
        <f t="shared" si="30"/>
        <v>Kansas|2016</v>
      </c>
      <c r="B1009">
        <v>2016</v>
      </c>
      <c r="C1009" t="s">
        <v>292</v>
      </c>
      <c r="D1009" t="s">
        <v>293</v>
      </c>
      <c r="E1009" t="b">
        <v>0</v>
      </c>
      <c r="F1009" t="s">
        <v>2335</v>
      </c>
      <c r="G1009" t="s">
        <v>29</v>
      </c>
      <c r="H1009" t="b">
        <v>0</v>
      </c>
      <c r="I1009">
        <v>379740</v>
      </c>
      <c r="J1009">
        <v>1177922</v>
      </c>
      <c r="L1009" t="str">
        <f>VLOOKUP(A1009,Winners!$A$4:$G$239,7,FALSE)</f>
        <v>Jerry Moran</v>
      </c>
      <c r="M1009" t="str">
        <f t="shared" si="31"/>
        <v/>
      </c>
    </row>
    <row r="1010" spans="1:13" x14ac:dyDescent="0.25">
      <c r="A1010" t="str">
        <f t="shared" si="30"/>
        <v>Kansas|2016</v>
      </c>
      <c r="B1010">
        <v>2016</v>
      </c>
      <c r="C1010" t="s">
        <v>292</v>
      </c>
      <c r="D1010" t="s">
        <v>293</v>
      </c>
      <c r="E1010" t="b">
        <v>0</v>
      </c>
      <c r="F1010" t="s">
        <v>2336</v>
      </c>
      <c r="G1010" t="s">
        <v>31</v>
      </c>
      <c r="H1010" t="b">
        <v>0</v>
      </c>
      <c r="I1010">
        <v>65760</v>
      </c>
      <c r="J1010">
        <v>1177922</v>
      </c>
      <c r="L1010" t="str">
        <f>VLOOKUP(A1010,Winners!$A$4:$G$239,7,FALSE)</f>
        <v>Jerry Moran</v>
      </c>
      <c r="M1010" t="str">
        <f t="shared" si="31"/>
        <v/>
      </c>
    </row>
    <row r="1011" spans="1:13" x14ac:dyDescent="0.25">
      <c r="A1011" t="str">
        <f t="shared" si="30"/>
        <v>Kansas|2016</v>
      </c>
      <c r="B1011">
        <v>2016</v>
      </c>
      <c r="C1011" t="s">
        <v>292</v>
      </c>
      <c r="D1011" t="s">
        <v>293</v>
      </c>
      <c r="E1011" t="b">
        <v>0</v>
      </c>
      <c r="F1011" t="s">
        <v>193</v>
      </c>
      <c r="G1011" t="s">
        <v>193</v>
      </c>
      <c r="H1011" t="b">
        <v>1</v>
      </c>
      <c r="I1011">
        <v>46</v>
      </c>
      <c r="J1011">
        <v>1177922</v>
      </c>
      <c r="L1011" t="str">
        <f>VLOOKUP(A1011,Winners!$A$4:$G$239,7,FALSE)</f>
        <v>Jerry Moran</v>
      </c>
      <c r="M1011" t="str">
        <f t="shared" si="31"/>
        <v/>
      </c>
    </row>
    <row r="1012" spans="1:13" x14ac:dyDescent="0.25">
      <c r="A1012" t="str">
        <f t="shared" si="30"/>
        <v>Kentucky|2016</v>
      </c>
      <c r="B1012">
        <v>2016</v>
      </c>
      <c r="C1012" t="s">
        <v>298</v>
      </c>
      <c r="D1012" t="s">
        <v>299</v>
      </c>
      <c r="E1012" t="b">
        <v>0</v>
      </c>
      <c r="F1012" t="s">
        <v>1981</v>
      </c>
      <c r="G1012" t="s">
        <v>24</v>
      </c>
      <c r="H1012" t="b">
        <v>0</v>
      </c>
      <c r="I1012">
        <v>1090177</v>
      </c>
      <c r="J1012">
        <v>1903465</v>
      </c>
      <c r="K1012" t="s">
        <v>2520</v>
      </c>
      <c r="L1012" t="str">
        <f>VLOOKUP(A1012,Winners!$A$4:$G$239,7,FALSE)</f>
        <v>Rand Paul</v>
      </c>
      <c r="M1012" t="str">
        <f t="shared" si="31"/>
        <v>Incumbent</v>
      </c>
    </row>
    <row r="1013" spans="1:13" x14ac:dyDescent="0.25">
      <c r="A1013" t="str">
        <f t="shared" si="30"/>
        <v>Kentucky|2016</v>
      </c>
      <c r="B1013">
        <v>2016</v>
      </c>
      <c r="C1013" t="s">
        <v>298</v>
      </c>
      <c r="D1013" t="s">
        <v>299</v>
      </c>
      <c r="E1013" t="b">
        <v>0</v>
      </c>
      <c r="F1013" t="s">
        <v>2337</v>
      </c>
      <c r="G1013" t="s">
        <v>29</v>
      </c>
      <c r="H1013" t="b">
        <v>0</v>
      </c>
      <c r="I1013">
        <v>813246</v>
      </c>
      <c r="J1013">
        <v>1903465</v>
      </c>
      <c r="L1013" t="str">
        <f>VLOOKUP(A1013,Winners!$A$4:$G$239,7,FALSE)</f>
        <v>Rand Paul</v>
      </c>
      <c r="M1013" t="str">
        <f t="shared" si="31"/>
        <v/>
      </c>
    </row>
    <row r="1014" spans="1:13" x14ac:dyDescent="0.25">
      <c r="A1014" t="str">
        <f t="shared" si="30"/>
        <v>Kentucky|2016</v>
      </c>
      <c r="B1014">
        <v>2016</v>
      </c>
      <c r="C1014" t="s">
        <v>298</v>
      </c>
      <c r="D1014" t="s">
        <v>299</v>
      </c>
      <c r="E1014" t="b">
        <v>0</v>
      </c>
      <c r="F1014" t="s">
        <v>193</v>
      </c>
      <c r="G1014" t="s">
        <v>193</v>
      </c>
      <c r="H1014" t="b">
        <v>1</v>
      </c>
      <c r="I1014">
        <v>36</v>
      </c>
      <c r="J1014">
        <v>1903465</v>
      </c>
      <c r="L1014" t="str">
        <f>VLOOKUP(A1014,Winners!$A$4:$G$239,7,FALSE)</f>
        <v>Rand Paul</v>
      </c>
      <c r="M1014" t="str">
        <f t="shared" si="31"/>
        <v/>
      </c>
    </row>
    <row r="1015" spans="1:13" x14ac:dyDescent="0.25">
      <c r="A1015" t="str">
        <f t="shared" si="30"/>
        <v>Kentucky|2016</v>
      </c>
      <c r="B1015">
        <v>2016</v>
      </c>
      <c r="C1015" t="s">
        <v>298</v>
      </c>
      <c r="D1015" t="s">
        <v>299</v>
      </c>
      <c r="E1015" t="b">
        <v>0</v>
      </c>
      <c r="F1015" t="s">
        <v>193</v>
      </c>
      <c r="G1015" t="s">
        <v>193</v>
      </c>
      <c r="H1015" t="b">
        <v>1</v>
      </c>
      <c r="I1015">
        <v>6</v>
      </c>
      <c r="J1015">
        <v>1903465</v>
      </c>
      <c r="L1015" t="str">
        <f>VLOOKUP(A1015,Winners!$A$4:$G$239,7,FALSE)</f>
        <v>Rand Paul</v>
      </c>
      <c r="M1015" t="str">
        <f t="shared" si="31"/>
        <v/>
      </c>
    </row>
    <row r="1016" spans="1:13" x14ac:dyDescent="0.25">
      <c r="A1016" t="str">
        <f t="shared" si="30"/>
        <v>Louisiana|2016</v>
      </c>
      <c r="B1016">
        <v>2016</v>
      </c>
      <c r="C1016" t="s">
        <v>303</v>
      </c>
      <c r="D1016" t="s">
        <v>304</v>
      </c>
      <c r="E1016" t="b">
        <v>0</v>
      </c>
      <c r="F1016" t="s">
        <v>1675</v>
      </c>
      <c r="G1016" t="s">
        <v>24</v>
      </c>
      <c r="H1016" t="b">
        <v>0</v>
      </c>
      <c r="I1016">
        <v>536191</v>
      </c>
      <c r="J1016">
        <v>1997218</v>
      </c>
      <c r="K1016" t="s">
        <v>2520</v>
      </c>
      <c r="L1016" t="str">
        <f>VLOOKUP(A1016,Winners!$A$4:$G$239,7,FALSE)</f>
        <v>David Vitter</v>
      </c>
      <c r="M1016" t="str">
        <f t="shared" si="31"/>
        <v/>
      </c>
    </row>
    <row r="1017" spans="1:13" x14ac:dyDescent="0.25">
      <c r="A1017" t="str">
        <f t="shared" si="30"/>
        <v>Louisiana|2016</v>
      </c>
      <c r="B1017">
        <v>2016</v>
      </c>
      <c r="C1017" t="s">
        <v>303</v>
      </c>
      <c r="D1017" t="s">
        <v>304</v>
      </c>
      <c r="E1017" t="b">
        <v>0</v>
      </c>
      <c r="F1017" t="s">
        <v>2354</v>
      </c>
      <c r="G1017" t="s">
        <v>29</v>
      </c>
      <c r="H1017" t="b">
        <v>0</v>
      </c>
      <c r="I1017">
        <v>347816</v>
      </c>
      <c r="J1017">
        <v>1997218</v>
      </c>
      <c r="L1017" t="str">
        <f>VLOOKUP(A1017,Winners!$A$4:$G$239,7,FALSE)</f>
        <v>David Vitter</v>
      </c>
      <c r="M1017" t="str">
        <f t="shared" si="31"/>
        <v/>
      </c>
    </row>
    <row r="1018" spans="1:13" x14ac:dyDescent="0.25">
      <c r="A1018" t="str">
        <f t="shared" si="30"/>
        <v>Louisiana|2016</v>
      </c>
      <c r="B1018">
        <v>2016</v>
      </c>
      <c r="C1018" t="s">
        <v>303</v>
      </c>
      <c r="D1018" t="s">
        <v>304</v>
      </c>
      <c r="E1018" t="b">
        <v>0</v>
      </c>
      <c r="F1018" t="s">
        <v>2338</v>
      </c>
      <c r="G1018" t="s">
        <v>24</v>
      </c>
      <c r="H1018" t="b">
        <v>0</v>
      </c>
      <c r="I1018">
        <v>298008</v>
      </c>
      <c r="J1018">
        <v>1997218</v>
      </c>
      <c r="L1018" t="str">
        <f>VLOOKUP(A1018,Winners!$A$4:$G$239,7,FALSE)</f>
        <v>David Vitter</v>
      </c>
      <c r="M1018" t="str">
        <f t="shared" si="31"/>
        <v/>
      </c>
    </row>
    <row r="1019" spans="1:13" x14ac:dyDescent="0.25">
      <c r="A1019" t="str">
        <f t="shared" si="30"/>
        <v>Louisiana|2016</v>
      </c>
      <c r="B1019">
        <v>2016</v>
      </c>
      <c r="C1019" t="s">
        <v>303</v>
      </c>
      <c r="D1019" t="s">
        <v>304</v>
      </c>
      <c r="E1019" t="b">
        <v>0</v>
      </c>
      <c r="F1019" t="s">
        <v>2342</v>
      </c>
      <c r="G1019" t="s">
        <v>29</v>
      </c>
      <c r="H1019" t="b">
        <v>0</v>
      </c>
      <c r="I1019">
        <v>240917</v>
      </c>
      <c r="J1019">
        <v>1997218</v>
      </c>
      <c r="L1019" t="str">
        <f>VLOOKUP(A1019,Winners!$A$4:$G$239,7,FALSE)</f>
        <v>David Vitter</v>
      </c>
      <c r="M1019" t="str">
        <f t="shared" si="31"/>
        <v/>
      </c>
    </row>
    <row r="1020" spans="1:13" x14ac:dyDescent="0.25">
      <c r="A1020" t="str">
        <f t="shared" si="30"/>
        <v>Louisiana|2016</v>
      </c>
      <c r="B1020">
        <v>2016</v>
      </c>
      <c r="C1020" t="s">
        <v>303</v>
      </c>
      <c r="D1020" t="s">
        <v>304</v>
      </c>
      <c r="E1020" t="b">
        <v>0</v>
      </c>
      <c r="F1020" t="s">
        <v>2341</v>
      </c>
      <c r="G1020" t="s">
        <v>24</v>
      </c>
      <c r="H1020" t="b">
        <v>0</v>
      </c>
      <c r="I1020">
        <v>204026</v>
      </c>
      <c r="J1020">
        <v>1997218</v>
      </c>
      <c r="L1020" t="str">
        <f>VLOOKUP(A1020,Winners!$A$4:$G$239,7,FALSE)</f>
        <v>David Vitter</v>
      </c>
      <c r="M1020" t="str">
        <f t="shared" si="31"/>
        <v/>
      </c>
    </row>
    <row r="1021" spans="1:13" x14ac:dyDescent="0.25">
      <c r="A1021" t="str">
        <f t="shared" si="30"/>
        <v>Louisiana|2016</v>
      </c>
      <c r="B1021">
        <v>2016</v>
      </c>
      <c r="C1021" t="s">
        <v>303</v>
      </c>
      <c r="D1021" t="s">
        <v>304</v>
      </c>
      <c r="E1021" t="b">
        <v>0</v>
      </c>
      <c r="F1021" t="s">
        <v>2216</v>
      </c>
      <c r="G1021" t="s">
        <v>24</v>
      </c>
      <c r="H1021" t="b">
        <v>0</v>
      </c>
      <c r="I1021">
        <v>90856</v>
      </c>
      <c r="J1021">
        <v>1997218</v>
      </c>
      <c r="L1021" t="str">
        <f>VLOOKUP(A1021,Winners!$A$4:$G$239,7,FALSE)</f>
        <v>David Vitter</v>
      </c>
      <c r="M1021" t="str">
        <f t="shared" si="31"/>
        <v/>
      </c>
    </row>
    <row r="1022" spans="1:13" x14ac:dyDescent="0.25">
      <c r="A1022" t="str">
        <f t="shared" si="30"/>
        <v>Louisiana|2016</v>
      </c>
      <c r="B1022">
        <v>2016</v>
      </c>
      <c r="C1022" t="s">
        <v>303</v>
      </c>
      <c r="D1022" t="s">
        <v>304</v>
      </c>
      <c r="E1022" t="b">
        <v>0</v>
      </c>
      <c r="F1022" t="s">
        <v>2357</v>
      </c>
      <c r="G1022" t="s">
        <v>24</v>
      </c>
      <c r="H1022" t="b">
        <v>0</v>
      </c>
      <c r="I1022">
        <v>58606</v>
      </c>
      <c r="J1022">
        <v>1997218</v>
      </c>
      <c r="L1022" t="str">
        <f>VLOOKUP(A1022,Winners!$A$4:$G$239,7,FALSE)</f>
        <v>David Vitter</v>
      </c>
      <c r="M1022" t="str">
        <f t="shared" si="31"/>
        <v/>
      </c>
    </row>
    <row r="1023" spans="1:13" x14ac:dyDescent="0.25">
      <c r="A1023" t="str">
        <f t="shared" si="30"/>
        <v>Louisiana|2016</v>
      </c>
      <c r="B1023">
        <v>2016</v>
      </c>
      <c r="C1023" t="s">
        <v>303</v>
      </c>
      <c r="D1023" t="s">
        <v>304</v>
      </c>
      <c r="E1023" t="b">
        <v>0</v>
      </c>
      <c r="F1023" t="s">
        <v>2339</v>
      </c>
      <c r="G1023" t="s">
        <v>29</v>
      </c>
      <c r="H1023" t="b">
        <v>0</v>
      </c>
      <c r="I1023">
        <v>51774</v>
      </c>
      <c r="J1023">
        <v>1997218</v>
      </c>
      <c r="L1023" t="str">
        <f>VLOOKUP(A1023,Winners!$A$4:$G$239,7,FALSE)</f>
        <v>David Vitter</v>
      </c>
      <c r="M1023" t="str">
        <f t="shared" si="31"/>
        <v/>
      </c>
    </row>
    <row r="1024" spans="1:13" x14ac:dyDescent="0.25">
      <c r="A1024" t="str">
        <f t="shared" si="30"/>
        <v>Louisiana|2016</v>
      </c>
      <c r="B1024">
        <v>2016</v>
      </c>
      <c r="C1024" t="s">
        <v>303</v>
      </c>
      <c r="D1024" t="s">
        <v>304</v>
      </c>
      <c r="E1024" t="b">
        <v>0</v>
      </c>
      <c r="F1024" t="s">
        <v>2353</v>
      </c>
      <c r="G1024" t="s">
        <v>29</v>
      </c>
      <c r="H1024" t="b">
        <v>0</v>
      </c>
      <c r="I1024">
        <v>45587</v>
      </c>
      <c r="J1024">
        <v>1997218</v>
      </c>
      <c r="L1024" t="str">
        <f>VLOOKUP(A1024,Winners!$A$4:$G$239,7,FALSE)</f>
        <v>David Vitter</v>
      </c>
      <c r="M1024" t="str">
        <f t="shared" si="31"/>
        <v/>
      </c>
    </row>
    <row r="1025" spans="1:13" x14ac:dyDescent="0.25">
      <c r="A1025" t="str">
        <f t="shared" si="30"/>
        <v>Louisiana|2016</v>
      </c>
      <c r="B1025">
        <v>2016</v>
      </c>
      <c r="C1025" t="s">
        <v>303</v>
      </c>
      <c r="D1025" t="s">
        <v>304</v>
      </c>
      <c r="E1025" t="b">
        <v>0</v>
      </c>
      <c r="F1025" t="s">
        <v>2358</v>
      </c>
      <c r="G1025" t="s">
        <v>24</v>
      </c>
      <c r="H1025" t="b">
        <v>0</v>
      </c>
      <c r="I1025">
        <v>25523</v>
      </c>
      <c r="J1025">
        <v>1997218</v>
      </c>
      <c r="L1025" t="str">
        <f>VLOOKUP(A1025,Winners!$A$4:$G$239,7,FALSE)</f>
        <v>David Vitter</v>
      </c>
      <c r="M1025" t="str">
        <f t="shared" si="31"/>
        <v/>
      </c>
    </row>
    <row r="1026" spans="1:13" x14ac:dyDescent="0.25">
      <c r="A1026" t="str">
        <f t="shared" si="30"/>
        <v>Louisiana|2016</v>
      </c>
      <c r="B1026">
        <v>2016</v>
      </c>
      <c r="C1026" t="s">
        <v>303</v>
      </c>
      <c r="D1026" t="s">
        <v>304</v>
      </c>
      <c r="E1026" t="b">
        <v>0</v>
      </c>
      <c r="F1026" t="s">
        <v>2356</v>
      </c>
      <c r="G1026" t="s">
        <v>24</v>
      </c>
      <c r="H1026" t="b">
        <v>0</v>
      </c>
      <c r="I1026">
        <v>21019</v>
      </c>
      <c r="J1026">
        <v>1997218</v>
      </c>
      <c r="L1026" t="str">
        <f>VLOOKUP(A1026,Winners!$A$4:$G$239,7,FALSE)</f>
        <v>David Vitter</v>
      </c>
      <c r="M1026" t="str">
        <f t="shared" si="31"/>
        <v/>
      </c>
    </row>
    <row r="1027" spans="1:13" x14ac:dyDescent="0.25">
      <c r="A1027" t="str">
        <f t="shared" ref="A1027:A1090" si="32">CONCATENATE(C1027,"|",B1027)</f>
        <v>Louisiana|2016</v>
      </c>
      <c r="B1027">
        <v>2016</v>
      </c>
      <c r="C1027" t="s">
        <v>303</v>
      </c>
      <c r="D1027" t="s">
        <v>304</v>
      </c>
      <c r="E1027" t="b">
        <v>0</v>
      </c>
      <c r="F1027" t="s">
        <v>2348</v>
      </c>
      <c r="G1027" t="s">
        <v>57</v>
      </c>
      <c r="H1027" t="b">
        <v>0</v>
      </c>
      <c r="I1027">
        <v>19352</v>
      </c>
      <c r="J1027">
        <v>1997218</v>
      </c>
      <c r="L1027" t="str">
        <f>VLOOKUP(A1027,Winners!$A$4:$G$239,7,FALSE)</f>
        <v>David Vitter</v>
      </c>
      <c r="M1027" t="str">
        <f t="shared" ref="M1027:M1090" si="33">IF(F1027=L1027,"Incumbent","")</f>
        <v/>
      </c>
    </row>
    <row r="1028" spans="1:13" x14ac:dyDescent="0.25">
      <c r="A1028" t="str">
        <f t="shared" si="32"/>
        <v>Louisiana|2016</v>
      </c>
      <c r="B1028">
        <v>2016</v>
      </c>
      <c r="C1028" t="s">
        <v>303</v>
      </c>
      <c r="D1028" t="s">
        <v>304</v>
      </c>
      <c r="E1028" t="b">
        <v>0</v>
      </c>
      <c r="F1028" t="s">
        <v>2352</v>
      </c>
      <c r="G1028" t="s">
        <v>31</v>
      </c>
      <c r="H1028" t="b">
        <v>0</v>
      </c>
      <c r="I1028">
        <v>11370</v>
      </c>
      <c r="J1028">
        <v>1997218</v>
      </c>
      <c r="L1028" t="str">
        <f>VLOOKUP(A1028,Winners!$A$4:$G$239,7,FALSE)</f>
        <v>David Vitter</v>
      </c>
      <c r="M1028" t="str">
        <f t="shared" si="33"/>
        <v/>
      </c>
    </row>
    <row r="1029" spans="1:13" x14ac:dyDescent="0.25">
      <c r="A1029" t="str">
        <f t="shared" si="32"/>
        <v>Louisiana|2016</v>
      </c>
      <c r="B1029">
        <v>2016</v>
      </c>
      <c r="C1029" t="s">
        <v>303</v>
      </c>
      <c r="D1029" t="s">
        <v>304</v>
      </c>
      <c r="E1029" t="b">
        <v>0</v>
      </c>
      <c r="F1029" t="s">
        <v>2350</v>
      </c>
      <c r="G1029" t="s">
        <v>57</v>
      </c>
      <c r="H1029" t="b">
        <v>0</v>
      </c>
      <c r="I1029">
        <v>9503</v>
      </c>
      <c r="J1029">
        <v>1997218</v>
      </c>
      <c r="L1029" t="str">
        <f>VLOOKUP(A1029,Winners!$A$4:$G$239,7,FALSE)</f>
        <v>David Vitter</v>
      </c>
      <c r="M1029" t="str">
        <f t="shared" si="33"/>
        <v/>
      </c>
    </row>
    <row r="1030" spans="1:13" x14ac:dyDescent="0.25">
      <c r="A1030" t="str">
        <f t="shared" si="32"/>
        <v>Louisiana|2016</v>
      </c>
      <c r="B1030">
        <v>2016</v>
      </c>
      <c r="C1030" t="s">
        <v>303</v>
      </c>
      <c r="D1030" t="s">
        <v>304</v>
      </c>
      <c r="E1030" t="b">
        <v>0</v>
      </c>
      <c r="F1030" t="s">
        <v>2346</v>
      </c>
      <c r="G1030" t="s">
        <v>29</v>
      </c>
      <c r="H1030" t="b">
        <v>0</v>
      </c>
      <c r="I1030">
        <v>7395</v>
      </c>
      <c r="J1030">
        <v>1997218</v>
      </c>
      <c r="L1030" t="str">
        <f>VLOOKUP(A1030,Winners!$A$4:$G$239,7,FALSE)</f>
        <v>David Vitter</v>
      </c>
      <c r="M1030" t="str">
        <f t="shared" si="33"/>
        <v/>
      </c>
    </row>
    <row r="1031" spans="1:13" x14ac:dyDescent="0.25">
      <c r="A1031" t="str">
        <f t="shared" si="32"/>
        <v>Louisiana|2016</v>
      </c>
      <c r="B1031">
        <v>2016</v>
      </c>
      <c r="C1031" t="s">
        <v>303</v>
      </c>
      <c r="D1031" t="s">
        <v>304</v>
      </c>
      <c r="E1031" t="b">
        <v>0</v>
      </c>
      <c r="F1031" t="s">
        <v>2343</v>
      </c>
      <c r="G1031" t="s">
        <v>29</v>
      </c>
      <c r="H1031" t="b">
        <v>0</v>
      </c>
      <c r="I1031">
        <v>6855</v>
      </c>
      <c r="J1031">
        <v>1997218</v>
      </c>
      <c r="L1031" t="str">
        <f>VLOOKUP(A1031,Winners!$A$4:$G$239,7,FALSE)</f>
        <v>David Vitter</v>
      </c>
      <c r="M1031" t="str">
        <f t="shared" si="33"/>
        <v/>
      </c>
    </row>
    <row r="1032" spans="1:13" x14ac:dyDescent="0.25">
      <c r="A1032" t="str">
        <f t="shared" si="32"/>
        <v>Louisiana|2016</v>
      </c>
      <c r="B1032">
        <v>2016</v>
      </c>
      <c r="C1032" t="s">
        <v>303</v>
      </c>
      <c r="D1032" t="s">
        <v>304</v>
      </c>
      <c r="E1032" t="b">
        <v>0</v>
      </c>
      <c r="F1032" t="s">
        <v>2340</v>
      </c>
      <c r="G1032" t="s">
        <v>29</v>
      </c>
      <c r="H1032" t="b">
        <v>0</v>
      </c>
      <c r="I1032">
        <v>4927</v>
      </c>
      <c r="J1032">
        <v>1997218</v>
      </c>
      <c r="L1032" t="str">
        <f>VLOOKUP(A1032,Winners!$A$4:$G$239,7,FALSE)</f>
        <v>David Vitter</v>
      </c>
      <c r="M1032" t="str">
        <f t="shared" si="33"/>
        <v/>
      </c>
    </row>
    <row r="1033" spans="1:13" x14ac:dyDescent="0.25">
      <c r="A1033" t="str">
        <f t="shared" si="32"/>
        <v>Louisiana|2016</v>
      </c>
      <c r="B1033">
        <v>2016</v>
      </c>
      <c r="C1033" t="s">
        <v>303</v>
      </c>
      <c r="D1033" t="s">
        <v>304</v>
      </c>
      <c r="E1033" t="b">
        <v>0</v>
      </c>
      <c r="F1033" t="s">
        <v>2345</v>
      </c>
      <c r="G1033" t="s">
        <v>57</v>
      </c>
      <c r="H1033" t="b">
        <v>0</v>
      </c>
      <c r="I1033">
        <v>4108</v>
      </c>
      <c r="J1033">
        <v>1997218</v>
      </c>
      <c r="L1033" t="str">
        <f>VLOOKUP(A1033,Winners!$A$4:$G$239,7,FALSE)</f>
        <v>David Vitter</v>
      </c>
      <c r="M1033" t="str">
        <f t="shared" si="33"/>
        <v/>
      </c>
    </row>
    <row r="1034" spans="1:13" x14ac:dyDescent="0.25">
      <c r="A1034" t="str">
        <f t="shared" si="32"/>
        <v>Louisiana|2016</v>
      </c>
      <c r="B1034">
        <v>2016</v>
      </c>
      <c r="C1034" t="s">
        <v>303</v>
      </c>
      <c r="D1034" t="s">
        <v>304</v>
      </c>
      <c r="E1034" t="b">
        <v>0</v>
      </c>
      <c r="F1034" t="s">
        <v>2344</v>
      </c>
      <c r="G1034" t="s">
        <v>31</v>
      </c>
      <c r="H1034" t="b">
        <v>0</v>
      </c>
      <c r="I1034">
        <v>4067</v>
      </c>
      <c r="J1034">
        <v>1997218</v>
      </c>
      <c r="L1034" t="str">
        <f>VLOOKUP(A1034,Winners!$A$4:$G$239,7,FALSE)</f>
        <v>David Vitter</v>
      </c>
      <c r="M1034" t="str">
        <f t="shared" si="33"/>
        <v/>
      </c>
    </row>
    <row r="1035" spans="1:13" x14ac:dyDescent="0.25">
      <c r="A1035" t="str">
        <f t="shared" si="32"/>
        <v>Louisiana|2016</v>
      </c>
      <c r="B1035">
        <v>2016</v>
      </c>
      <c r="C1035" t="s">
        <v>303</v>
      </c>
      <c r="D1035" t="s">
        <v>304</v>
      </c>
      <c r="E1035" t="b">
        <v>0</v>
      </c>
      <c r="F1035" t="s">
        <v>2359</v>
      </c>
      <c r="G1035" t="s">
        <v>24</v>
      </c>
      <c r="H1035" t="b">
        <v>0</v>
      </c>
      <c r="I1035">
        <v>3684</v>
      </c>
      <c r="J1035">
        <v>1997218</v>
      </c>
      <c r="L1035" t="str">
        <f>VLOOKUP(A1035,Winners!$A$4:$G$239,7,FALSE)</f>
        <v>David Vitter</v>
      </c>
      <c r="M1035" t="str">
        <f t="shared" si="33"/>
        <v/>
      </c>
    </row>
    <row r="1036" spans="1:13" x14ac:dyDescent="0.25">
      <c r="A1036" t="str">
        <f t="shared" si="32"/>
        <v>Louisiana|2016</v>
      </c>
      <c r="B1036">
        <v>2016</v>
      </c>
      <c r="C1036" t="s">
        <v>303</v>
      </c>
      <c r="D1036" t="s">
        <v>304</v>
      </c>
      <c r="E1036" t="b">
        <v>0</v>
      </c>
      <c r="F1036" t="s">
        <v>2355</v>
      </c>
      <c r="G1036" t="s">
        <v>24</v>
      </c>
      <c r="H1036" t="b">
        <v>0</v>
      </c>
      <c r="I1036">
        <v>1576</v>
      </c>
      <c r="J1036">
        <v>1997218</v>
      </c>
      <c r="L1036" t="str">
        <f>VLOOKUP(A1036,Winners!$A$4:$G$239,7,FALSE)</f>
        <v>David Vitter</v>
      </c>
      <c r="M1036" t="str">
        <f t="shared" si="33"/>
        <v/>
      </c>
    </row>
    <row r="1037" spans="1:13" x14ac:dyDescent="0.25">
      <c r="A1037" t="str">
        <f t="shared" si="32"/>
        <v>Louisiana|2016</v>
      </c>
      <c r="B1037">
        <v>2016</v>
      </c>
      <c r="C1037" t="s">
        <v>303</v>
      </c>
      <c r="D1037" t="s">
        <v>304</v>
      </c>
      <c r="E1037" t="b">
        <v>0</v>
      </c>
      <c r="F1037" t="s">
        <v>2349</v>
      </c>
      <c r="G1037" t="s">
        <v>57</v>
      </c>
      <c r="H1037" t="b">
        <v>0</v>
      </c>
      <c r="I1037">
        <v>1483</v>
      </c>
      <c r="J1037">
        <v>1997218</v>
      </c>
      <c r="L1037" t="str">
        <f>VLOOKUP(A1037,Winners!$A$4:$G$239,7,FALSE)</f>
        <v>David Vitter</v>
      </c>
      <c r="M1037" t="str">
        <f t="shared" si="33"/>
        <v/>
      </c>
    </row>
    <row r="1038" spans="1:13" x14ac:dyDescent="0.25">
      <c r="A1038" t="str">
        <f t="shared" si="32"/>
        <v>Louisiana|2016</v>
      </c>
      <c r="B1038">
        <v>2016</v>
      </c>
      <c r="C1038" t="s">
        <v>303</v>
      </c>
      <c r="D1038" t="s">
        <v>304</v>
      </c>
      <c r="E1038" t="b">
        <v>0</v>
      </c>
      <c r="F1038" t="s">
        <v>2347</v>
      </c>
      <c r="G1038" t="s">
        <v>1341</v>
      </c>
      <c r="H1038" t="b">
        <v>0</v>
      </c>
      <c r="I1038">
        <v>1424</v>
      </c>
      <c r="J1038">
        <v>1997218</v>
      </c>
      <c r="L1038" t="str">
        <f>VLOOKUP(A1038,Winners!$A$4:$G$239,7,FALSE)</f>
        <v>David Vitter</v>
      </c>
      <c r="M1038" t="str">
        <f t="shared" si="33"/>
        <v/>
      </c>
    </row>
    <row r="1039" spans="1:13" x14ac:dyDescent="0.25">
      <c r="A1039" t="str">
        <f t="shared" si="32"/>
        <v>Louisiana|2016</v>
      </c>
      <c r="B1039">
        <v>2016</v>
      </c>
      <c r="C1039" t="s">
        <v>303</v>
      </c>
      <c r="D1039" t="s">
        <v>304</v>
      </c>
      <c r="E1039" t="b">
        <v>0</v>
      </c>
      <c r="F1039" t="s">
        <v>2351</v>
      </c>
      <c r="G1039" t="s">
        <v>1341</v>
      </c>
      <c r="H1039" t="b">
        <v>0</v>
      </c>
      <c r="I1039">
        <v>1151</v>
      </c>
      <c r="J1039">
        <v>1997218</v>
      </c>
      <c r="L1039" t="str">
        <f>VLOOKUP(A1039,Winners!$A$4:$G$239,7,FALSE)</f>
        <v>David Vitter</v>
      </c>
      <c r="M1039" t="str">
        <f t="shared" si="33"/>
        <v/>
      </c>
    </row>
    <row r="1040" spans="1:13" x14ac:dyDescent="0.25">
      <c r="A1040" t="str">
        <f t="shared" si="32"/>
        <v>Maryland|2016</v>
      </c>
      <c r="B1040">
        <v>2016</v>
      </c>
      <c r="C1040" t="s">
        <v>80</v>
      </c>
      <c r="D1040" t="s">
        <v>81</v>
      </c>
      <c r="E1040" t="b">
        <v>0</v>
      </c>
      <c r="F1040" t="s">
        <v>2360</v>
      </c>
      <c r="G1040" t="s">
        <v>29</v>
      </c>
      <c r="H1040" t="b">
        <v>0</v>
      </c>
      <c r="I1040">
        <v>1659907</v>
      </c>
      <c r="J1040">
        <v>2726170</v>
      </c>
      <c r="K1040" t="s">
        <v>2520</v>
      </c>
      <c r="L1040" t="str">
        <f>VLOOKUP(A1040,Winners!$A$4:$G$239,7,FALSE)</f>
        <v>Barbara Mikulski</v>
      </c>
      <c r="M1040" t="str">
        <f t="shared" si="33"/>
        <v/>
      </c>
    </row>
    <row r="1041" spans="1:13" x14ac:dyDescent="0.25">
      <c r="A1041" t="str">
        <f t="shared" si="32"/>
        <v>Maryland|2016</v>
      </c>
      <c r="B1041">
        <v>2016</v>
      </c>
      <c r="C1041" t="s">
        <v>80</v>
      </c>
      <c r="D1041" t="s">
        <v>81</v>
      </c>
      <c r="E1041" t="b">
        <v>0</v>
      </c>
      <c r="F1041" t="s">
        <v>2362</v>
      </c>
      <c r="G1041" t="s">
        <v>24</v>
      </c>
      <c r="H1041" t="b">
        <v>0</v>
      </c>
      <c r="I1041">
        <v>972557</v>
      </c>
      <c r="J1041">
        <v>2726170</v>
      </c>
      <c r="L1041" t="str">
        <f>VLOOKUP(A1041,Winners!$A$4:$G$239,7,FALSE)</f>
        <v>Barbara Mikulski</v>
      </c>
      <c r="M1041" t="str">
        <f t="shared" si="33"/>
        <v/>
      </c>
    </row>
    <row r="1042" spans="1:13" x14ac:dyDescent="0.25">
      <c r="A1042" t="str">
        <f t="shared" si="32"/>
        <v>Maryland|2016</v>
      </c>
      <c r="B1042">
        <v>2016</v>
      </c>
      <c r="C1042" t="s">
        <v>80</v>
      </c>
      <c r="D1042" t="s">
        <v>81</v>
      </c>
      <c r="E1042" t="b">
        <v>0</v>
      </c>
      <c r="F1042" t="s">
        <v>2361</v>
      </c>
      <c r="G1042" t="s">
        <v>932</v>
      </c>
      <c r="H1042" t="b">
        <v>0</v>
      </c>
      <c r="I1042">
        <v>89970</v>
      </c>
      <c r="J1042">
        <v>2726170</v>
      </c>
      <c r="L1042" t="str">
        <f>VLOOKUP(A1042,Winners!$A$4:$G$239,7,FALSE)</f>
        <v>Barbara Mikulski</v>
      </c>
      <c r="M1042" t="str">
        <f t="shared" si="33"/>
        <v/>
      </c>
    </row>
    <row r="1043" spans="1:13" x14ac:dyDescent="0.25">
      <c r="A1043" t="str">
        <f t="shared" si="32"/>
        <v>Maryland|2016</v>
      </c>
      <c r="B1043">
        <v>2016</v>
      </c>
      <c r="C1043" t="s">
        <v>80</v>
      </c>
      <c r="D1043" t="s">
        <v>81</v>
      </c>
      <c r="E1043" t="b">
        <v>0</v>
      </c>
      <c r="F1043" t="s">
        <v>193</v>
      </c>
      <c r="G1043" t="s">
        <v>193</v>
      </c>
      <c r="H1043" t="b">
        <v>1</v>
      </c>
      <c r="I1043">
        <v>3231</v>
      </c>
      <c r="J1043">
        <v>2726170</v>
      </c>
      <c r="L1043" t="str">
        <f>VLOOKUP(A1043,Winners!$A$4:$G$239,7,FALSE)</f>
        <v>Barbara Mikulski</v>
      </c>
      <c r="M1043" t="str">
        <f t="shared" si="33"/>
        <v/>
      </c>
    </row>
    <row r="1044" spans="1:13" x14ac:dyDescent="0.25">
      <c r="A1044" t="str">
        <f t="shared" si="32"/>
        <v>Maryland|2016</v>
      </c>
      <c r="B1044">
        <v>2016</v>
      </c>
      <c r="C1044" t="s">
        <v>80</v>
      </c>
      <c r="D1044" t="s">
        <v>81</v>
      </c>
      <c r="E1044" t="b">
        <v>0</v>
      </c>
      <c r="F1044" t="s">
        <v>193</v>
      </c>
      <c r="G1044" t="s">
        <v>193</v>
      </c>
      <c r="H1044" t="b">
        <v>1</v>
      </c>
      <c r="I1044">
        <v>242</v>
      </c>
      <c r="J1044">
        <v>2726170</v>
      </c>
      <c r="L1044" t="str">
        <f>VLOOKUP(A1044,Winners!$A$4:$G$239,7,FALSE)</f>
        <v>Barbara Mikulski</v>
      </c>
      <c r="M1044" t="str">
        <f t="shared" si="33"/>
        <v/>
      </c>
    </row>
    <row r="1045" spans="1:13" x14ac:dyDescent="0.25">
      <c r="A1045" t="str">
        <f t="shared" si="32"/>
        <v>Maryland|2016</v>
      </c>
      <c r="B1045">
        <v>2016</v>
      </c>
      <c r="C1045" t="s">
        <v>80</v>
      </c>
      <c r="D1045" t="s">
        <v>81</v>
      </c>
      <c r="E1045" t="b">
        <v>0</v>
      </c>
      <c r="F1045" t="s">
        <v>193</v>
      </c>
      <c r="G1045" t="s">
        <v>193</v>
      </c>
      <c r="H1045" t="b">
        <v>1</v>
      </c>
      <c r="I1045">
        <v>138</v>
      </c>
      <c r="J1045">
        <v>2726170</v>
      </c>
      <c r="L1045" t="str">
        <f>VLOOKUP(A1045,Winners!$A$4:$G$239,7,FALSE)</f>
        <v>Barbara Mikulski</v>
      </c>
      <c r="M1045" t="str">
        <f t="shared" si="33"/>
        <v/>
      </c>
    </row>
    <row r="1046" spans="1:13" x14ac:dyDescent="0.25">
      <c r="A1046" t="str">
        <f t="shared" si="32"/>
        <v>Maryland|2016</v>
      </c>
      <c r="B1046">
        <v>2016</v>
      </c>
      <c r="C1046" t="s">
        <v>80</v>
      </c>
      <c r="D1046" t="s">
        <v>81</v>
      </c>
      <c r="E1046" t="b">
        <v>0</v>
      </c>
      <c r="F1046" t="s">
        <v>193</v>
      </c>
      <c r="G1046" t="s">
        <v>193</v>
      </c>
      <c r="H1046" t="b">
        <v>1</v>
      </c>
      <c r="I1046">
        <v>77</v>
      </c>
      <c r="J1046">
        <v>2726170</v>
      </c>
      <c r="L1046" t="str">
        <f>VLOOKUP(A1046,Winners!$A$4:$G$239,7,FALSE)</f>
        <v>Barbara Mikulski</v>
      </c>
      <c r="M1046" t="str">
        <f t="shared" si="33"/>
        <v/>
      </c>
    </row>
    <row r="1047" spans="1:13" x14ac:dyDescent="0.25">
      <c r="A1047" t="str">
        <f t="shared" si="32"/>
        <v>Maryland|2016</v>
      </c>
      <c r="B1047">
        <v>2016</v>
      </c>
      <c r="C1047" t="s">
        <v>80</v>
      </c>
      <c r="D1047" t="s">
        <v>81</v>
      </c>
      <c r="E1047" t="b">
        <v>0</v>
      </c>
      <c r="F1047" t="s">
        <v>193</v>
      </c>
      <c r="G1047" t="s">
        <v>193</v>
      </c>
      <c r="H1047" t="b">
        <v>1</v>
      </c>
      <c r="I1047">
        <v>26</v>
      </c>
      <c r="J1047">
        <v>2726170</v>
      </c>
      <c r="L1047" t="str">
        <f>VLOOKUP(A1047,Winners!$A$4:$G$239,7,FALSE)</f>
        <v>Barbara Mikulski</v>
      </c>
      <c r="M1047" t="str">
        <f t="shared" si="33"/>
        <v/>
      </c>
    </row>
    <row r="1048" spans="1:13" x14ac:dyDescent="0.25">
      <c r="A1048" t="str">
        <f t="shared" si="32"/>
        <v>Maryland|2016</v>
      </c>
      <c r="B1048">
        <v>2016</v>
      </c>
      <c r="C1048" t="s">
        <v>80</v>
      </c>
      <c r="D1048" t="s">
        <v>81</v>
      </c>
      <c r="E1048" t="b">
        <v>0</v>
      </c>
      <c r="F1048" t="s">
        <v>193</v>
      </c>
      <c r="G1048" t="s">
        <v>193</v>
      </c>
      <c r="H1048" t="b">
        <v>1</v>
      </c>
      <c r="I1048">
        <v>15</v>
      </c>
      <c r="J1048">
        <v>2726170</v>
      </c>
      <c r="L1048" t="str">
        <f>VLOOKUP(A1048,Winners!$A$4:$G$239,7,FALSE)</f>
        <v>Barbara Mikulski</v>
      </c>
      <c r="M1048" t="str">
        <f t="shared" si="33"/>
        <v/>
      </c>
    </row>
    <row r="1049" spans="1:13" x14ac:dyDescent="0.25">
      <c r="A1049" t="str">
        <f t="shared" si="32"/>
        <v>Maryland|2016</v>
      </c>
      <c r="B1049">
        <v>2016</v>
      </c>
      <c r="C1049" t="s">
        <v>80</v>
      </c>
      <c r="D1049" t="s">
        <v>81</v>
      </c>
      <c r="E1049" t="b">
        <v>0</v>
      </c>
      <c r="F1049" t="s">
        <v>193</v>
      </c>
      <c r="G1049" t="s">
        <v>193</v>
      </c>
      <c r="H1049" t="b">
        <v>1</v>
      </c>
      <c r="I1049">
        <v>7</v>
      </c>
      <c r="J1049">
        <v>2726170</v>
      </c>
      <c r="L1049" t="str">
        <f>VLOOKUP(A1049,Winners!$A$4:$G$239,7,FALSE)</f>
        <v>Barbara Mikulski</v>
      </c>
      <c r="M1049" t="str">
        <f t="shared" si="33"/>
        <v/>
      </c>
    </row>
    <row r="1050" spans="1:13" x14ac:dyDescent="0.25">
      <c r="A1050" t="str">
        <f t="shared" si="32"/>
        <v>Missouri|2016</v>
      </c>
      <c r="B1050">
        <v>2016</v>
      </c>
      <c r="C1050" t="s">
        <v>115</v>
      </c>
      <c r="D1050" t="s">
        <v>116</v>
      </c>
      <c r="E1050" t="b">
        <v>0</v>
      </c>
      <c r="F1050" t="s">
        <v>2001</v>
      </c>
      <c r="G1050" t="s">
        <v>24</v>
      </c>
      <c r="H1050" t="b">
        <v>0</v>
      </c>
      <c r="I1050">
        <v>1378458</v>
      </c>
      <c r="J1050">
        <v>2802641</v>
      </c>
      <c r="K1050" t="s">
        <v>2520</v>
      </c>
      <c r="L1050" t="str">
        <f>VLOOKUP(A1050,Winners!$A$4:$G$239,7,FALSE)</f>
        <v>Roy Blunt</v>
      </c>
      <c r="M1050" t="str">
        <f t="shared" si="33"/>
        <v>Incumbent</v>
      </c>
    </row>
    <row r="1051" spans="1:13" x14ac:dyDescent="0.25">
      <c r="A1051" t="str">
        <f t="shared" si="32"/>
        <v>Missouri|2016</v>
      </c>
      <c r="B1051">
        <v>2016</v>
      </c>
      <c r="C1051" t="s">
        <v>115</v>
      </c>
      <c r="D1051" t="s">
        <v>116</v>
      </c>
      <c r="E1051" t="b">
        <v>0</v>
      </c>
      <c r="F1051" t="s">
        <v>2366</v>
      </c>
      <c r="G1051" t="s">
        <v>29</v>
      </c>
      <c r="H1051" t="b">
        <v>0</v>
      </c>
      <c r="I1051">
        <v>1300200</v>
      </c>
      <c r="J1051">
        <v>2802641</v>
      </c>
      <c r="L1051" t="str">
        <f>VLOOKUP(A1051,Winners!$A$4:$G$239,7,FALSE)</f>
        <v>Roy Blunt</v>
      </c>
      <c r="M1051" t="str">
        <f t="shared" si="33"/>
        <v/>
      </c>
    </row>
    <row r="1052" spans="1:13" x14ac:dyDescent="0.25">
      <c r="A1052" t="str">
        <f t="shared" si="32"/>
        <v>Missouri|2016</v>
      </c>
      <c r="B1052">
        <v>2016</v>
      </c>
      <c r="C1052" t="s">
        <v>115</v>
      </c>
      <c r="D1052" t="s">
        <v>116</v>
      </c>
      <c r="E1052" t="b">
        <v>0</v>
      </c>
      <c r="F1052" t="s">
        <v>2000</v>
      </c>
      <c r="G1052" t="s">
        <v>31</v>
      </c>
      <c r="H1052" t="b">
        <v>0</v>
      </c>
      <c r="I1052">
        <v>67738</v>
      </c>
      <c r="J1052">
        <v>2802641</v>
      </c>
      <c r="L1052" t="str">
        <f>VLOOKUP(A1052,Winners!$A$4:$G$239,7,FALSE)</f>
        <v>Roy Blunt</v>
      </c>
      <c r="M1052" t="str">
        <f t="shared" si="33"/>
        <v/>
      </c>
    </row>
    <row r="1053" spans="1:13" x14ac:dyDescent="0.25">
      <c r="A1053" t="str">
        <f t="shared" si="32"/>
        <v>Missouri|2016</v>
      </c>
      <c r="B1053">
        <v>2016</v>
      </c>
      <c r="C1053" t="s">
        <v>115</v>
      </c>
      <c r="D1053" t="s">
        <v>116</v>
      </c>
      <c r="E1053" t="b">
        <v>0</v>
      </c>
      <c r="F1053" t="s">
        <v>2363</v>
      </c>
      <c r="G1053" t="s">
        <v>932</v>
      </c>
      <c r="H1053" t="b">
        <v>0</v>
      </c>
      <c r="I1053">
        <v>30743</v>
      </c>
      <c r="J1053">
        <v>2802641</v>
      </c>
      <c r="L1053" t="str">
        <f>VLOOKUP(A1053,Winners!$A$4:$G$239,7,FALSE)</f>
        <v>Roy Blunt</v>
      </c>
      <c r="M1053" t="str">
        <f t="shared" si="33"/>
        <v/>
      </c>
    </row>
    <row r="1054" spans="1:13" x14ac:dyDescent="0.25">
      <c r="A1054" t="str">
        <f t="shared" si="32"/>
        <v>Missouri|2016</v>
      </c>
      <c r="B1054">
        <v>2016</v>
      </c>
      <c r="C1054" t="s">
        <v>115</v>
      </c>
      <c r="D1054" t="s">
        <v>116</v>
      </c>
      <c r="E1054" t="b">
        <v>0</v>
      </c>
      <c r="F1054" t="s">
        <v>2365</v>
      </c>
      <c r="G1054" t="s">
        <v>182</v>
      </c>
      <c r="H1054" t="b">
        <v>0</v>
      </c>
      <c r="I1054">
        <v>25407</v>
      </c>
      <c r="J1054">
        <v>2802641</v>
      </c>
      <c r="L1054" t="str">
        <f>VLOOKUP(A1054,Winners!$A$4:$G$239,7,FALSE)</f>
        <v>Roy Blunt</v>
      </c>
      <c r="M1054" t="str">
        <f t="shared" si="33"/>
        <v/>
      </c>
    </row>
    <row r="1055" spans="1:13" x14ac:dyDescent="0.25">
      <c r="A1055" t="str">
        <f t="shared" si="32"/>
        <v>Missouri|2016</v>
      </c>
      <c r="B1055">
        <v>2016</v>
      </c>
      <c r="C1055" t="s">
        <v>115</v>
      </c>
      <c r="D1055" t="s">
        <v>116</v>
      </c>
      <c r="E1055" t="b">
        <v>0</v>
      </c>
      <c r="F1055" t="s">
        <v>193</v>
      </c>
      <c r="G1055" t="s">
        <v>193</v>
      </c>
      <c r="H1055" t="b">
        <v>1</v>
      </c>
      <c r="I1055">
        <v>53</v>
      </c>
      <c r="J1055">
        <v>2802641</v>
      </c>
      <c r="L1055" t="str">
        <f>VLOOKUP(A1055,Winners!$A$4:$G$239,7,FALSE)</f>
        <v>Roy Blunt</v>
      </c>
      <c r="M1055" t="str">
        <f t="shared" si="33"/>
        <v/>
      </c>
    </row>
    <row r="1056" spans="1:13" x14ac:dyDescent="0.25">
      <c r="A1056" t="str">
        <f t="shared" si="32"/>
        <v>Missouri|2016</v>
      </c>
      <c r="B1056">
        <v>2016</v>
      </c>
      <c r="C1056" t="s">
        <v>115</v>
      </c>
      <c r="D1056" t="s">
        <v>116</v>
      </c>
      <c r="E1056" t="b">
        <v>0</v>
      </c>
      <c r="F1056" t="s">
        <v>193</v>
      </c>
      <c r="G1056" t="s">
        <v>193</v>
      </c>
      <c r="H1056" t="b">
        <v>1</v>
      </c>
      <c r="I1056">
        <v>21</v>
      </c>
      <c r="J1056">
        <v>2802641</v>
      </c>
      <c r="L1056" t="str">
        <f>VLOOKUP(A1056,Winners!$A$4:$G$239,7,FALSE)</f>
        <v>Roy Blunt</v>
      </c>
      <c r="M1056" t="str">
        <f t="shared" si="33"/>
        <v/>
      </c>
    </row>
    <row r="1057" spans="1:13" x14ac:dyDescent="0.25">
      <c r="A1057" t="str">
        <f t="shared" si="32"/>
        <v>Missouri|2016</v>
      </c>
      <c r="B1057">
        <v>2016</v>
      </c>
      <c r="C1057" t="s">
        <v>115</v>
      </c>
      <c r="D1057" t="s">
        <v>116</v>
      </c>
      <c r="E1057" t="b">
        <v>0</v>
      </c>
      <c r="F1057" t="s">
        <v>193</v>
      </c>
      <c r="G1057" t="s">
        <v>193</v>
      </c>
      <c r="H1057" t="b">
        <v>1</v>
      </c>
      <c r="I1057">
        <v>12</v>
      </c>
      <c r="J1057">
        <v>2802641</v>
      </c>
      <c r="L1057" t="str">
        <f>VLOOKUP(A1057,Winners!$A$4:$G$239,7,FALSE)</f>
        <v>Roy Blunt</v>
      </c>
      <c r="M1057" t="str">
        <f t="shared" si="33"/>
        <v/>
      </c>
    </row>
    <row r="1058" spans="1:13" x14ac:dyDescent="0.25">
      <c r="A1058" t="str">
        <f t="shared" si="32"/>
        <v>Missouri|2016</v>
      </c>
      <c r="B1058">
        <v>2016</v>
      </c>
      <c r="C1058" t="s">
        <v>115</v>
      </c>
      <c r="D1058" t="s">
        <v>116</v>
      </c>
      <c r="E1058" t="b">
        <v>0</v>
      </c>
      <c r="F1058" t="s">
        <v>193</v>
      </c>
      <c r="G1058" t="s">
        <v>193</v>
      </c>
      <c r="H1058" t="b">
        <v>1</v>
      </c>
      <c r="I1058">
        <v>4</v>
      </c>
      <c r="J1058">
        <v>2802641</v>
      </c>
      <c r="L1058" t="str">
        <f>VLOOKUP(A1058,Winners!$A$4:$G$239,7,FALSE)</f>
        <v>Roy Blunt</v>
      </c>
      <c r="M1058" t="str">
        <f t="shared" si="33"/>
        <v/>
      </c>
    </row>
    <row r="1059" spans="1:13" x14ac:dyDescent="0.25">
      <c r="A1059" t="str">
        <f t="shared" si="32"/>
        <v>Missouri|2016</v>
      </c>
      <c r="B1059">
        <v>2016</v>
      </c>
      <c r="C1059" t="s">
        <v>115</v>
      </c>
      <c r="D1059" t="s">
        <v>116</v>
      </c>
      <c r="E1059" t="b">
        <v>0</v>
      </c>
      <c r="F1059" t="s">
        <v>193</v>
      </c>
      <c r="G1059" t="s">
        <v>193</v>
      </c>
      <c r="H1059" t="b">
        <v>1</v>
      </c>
      <c r="I1059">
        <v>4</v>
      </c>
      <c r="J1059">
        <v>2802641</v>
      </c>
      <c r="L1059" t="str">
        <f>VLOOKUP(A1059,Winners!$A$4:$G$239,7,FALSE)</f>
        <v>Roy Blunt</v>
      </c>
      <c r="M1059" t="str">
        <f t="shared" si="33"/>
        <v/>
      </c>
    </row>
    <row r="1060" spans="1:13" x14ac:dyDescent="0.25">
      <c r="A1060" t="str">
        <f t="shared" si="32"/>
        <v>Missouri|2016</v>
      </c>
      <c r="B1060">
        <v>2016</v>
      </c>
      <c r="C1060" t="s">
        <v>115</v>
      </c>
      <c r="D1060" t="s">
        <v>116</v>
      </c>
      <c r="E1060" t="b">
        <v>0</v>
      </c>
      <c r="F1060" t="s">
        <v>2364</v>
      </c>
      <c r="H1060" t="b">
        <v>1</v>
      </c>
      <c r="I1060">
        <v>1</v>
      </c>
      <c r="J1060">
        <v>2802641</v>
      </c>
      <c r="L1060" t="str">
        <f>VLOOKUP(A1060,Winners!$A$4:$G$239,7,FALSE)</f>
        <v>Roy Blunt</v>
      </c>
      <c r="M1060" t="str">
        <f t="shared" si="33"/>
        <v/>
      </c>
    </row>
    <row r="1061" spans="1:13" x14ac:dyDescent="0.25">
      <c r="A1061" t="str">
        <f t="shared" si="32"/>
        <v>Nevada|2016</v>
      </c>
      <c r="B1061">
        <v>2016</v>
      </c>
      <c r="C1061" t="s">
        <v>129</v>
      </c>
      <c r="D1061" t="s">
        <v>130</v>
      </c>
      <c r="E1061" t="b">
        <v>0</v>
      </c>
      <c r="F1061" t="s">
        <v>2369</v>
      </c>
      <c r="G1061" t="s">
        <v>29</v>
      </c>
      <c r="H1061" t="b">
        <v>0</v>
      </c>
      <c r="I1061">
        <v>521994</v>
      </c>
      <c r="J1061">
        <v>1108294</v>
      </c>
      <c r="K1061" t="s">
        <v>2520</v>
      </c>
      <c r="L1061" t="str">
        <f>VLOOKUP(A1061,Winners!$A$4:$G$239,7,FALSE)</f>
        <v>Harry Reid</v>
      </c>
      <c r="M1061" t="str">
        <f t="shared" si="33"/>
        <v/>
      </c>
    </row>
    <row r="1062" spans="1:13" x14ac:dyDescent="0.25">
      <c r="A1062" t="str">
        <f t="shared" si="32"/>
        <v>Nevada|2016</v>
      </c>
      <c r="B1062">
        <v>2016</v>
      </c>
      <c r="C1062" t="s">
        <v>129</v>
      </c>
      <c r="D1062" t="s">
        <v>130</v>
      </c>
      <c r="E1062" t="b">
        <v>0</v>
      </c>
      <c r="F1062" t="s">
        <v>2367</v>
      </c>
      <c r="G1062" t="s">
        <v>24</v>
      </c>
      <c r="H1062" t="b">
        <v>0</v>
      </c>
      <c r="I1062">
        <v>495079</v>
      </c>
      <c r="J1062">
        <v>1108294</v>
      </c>
      <c r="L1062" t="str">
        <f>VLOOKUP(A1062,Winners!$A$4:$G$239,7,FALSE)</f>
        <v>Harry Reid</v>
      </c>
      <c r="M1062" t="str">
        <f t="shared" si="33"/>
        <v/>
      </c>
    </row>
    <row r="1063" spans="1:13" x14ac:dyDescent="0.25">
      <c r="A1063" t="str">
        <f t="shared" si="32"/>
        <v>Nevada|2016</v>
      </c>
      <c r="B1063">
        <v>2016</v>
      </c>
      <c r="C1063" t="s">
        <v>129</v>
      </c>
      <c r="D1063" t="s">
        <v>130</v>
      </c>
      <c r="E1063" t="b">
        <v>0</v>
      </c>
      <c r="F1063" t="s">
        <v>2372</v>
      </c>
      <c r="H1063" t="b">
        <v>0</v>
      </c>
      <c r="I1063">
        <v>42257</v>
      </c>
      <c r="J1063">
        <v>1108294</v>
      </c>
      <c r="L1063" t="str">
        <f>VLOOKUP(A1063,Winners!$A$4:$G$239,7,FALSE)</f>
        <v>Harry Reid</v>
      </c>
      <c r="M1063" t="str">
        <f t="shared" si="33"/>
        <v/>
      </c>
    </row>
    <row r="1064" spans="1:13" x14ac:dyDescent="0.25">
      <c r="A1064" t="str">
        <f t="shared" si="32"/>
        <v>Nevada|2016</v>
      </c>
      <c r="B1064">
        <v>2016</v>
      </c>
      <c r="C1064" t="s">
        <v>129</v>
      </c>
      <c r="D1064" t="s">
        <v>130</v>
      </c>
      <c r="E1064" t="b">
        <v>0</v>
      </c>
      <c r="F1064" t="s">
        <v>2371</v>
      </c>
      <c r="G1064" t="s">
        <v>132</v>
      </c>
      <c r="H1064" t="b">
        <v>0</v>
      </c>
      <c r="I1064">
        <v>17128</v>
      </c>
      <c r="J1064">
        <v>1108294</v>
      </c>
      <c r="L1064" t="str">
        <f>VLOOKUP(A1064,Winners!$A$4:$G$239,7,FALSE)</f>
        <v>Harry Reid</v>
      </c>
      <c r="M1064" t="str">
        <f t="shared" si="33"/>
        <v/>
      </c>
    </row>
    <row r="1065" spans="1:13" x14ac:dyDescent="0.25">
      <c r="A1065" t="str">
        <f t="shared" si="32"/>
        <v>Nevada|2016</v>
      </c>
      <c r="B1065">
        <v>2016</v>
      </c>
      <c r="C1065" t="s">
        <v>129</v>
      </c>
      <c r="D1065" t="s">
        <v>130</v>
      </c>
      <c r="E1065" t="b">
        <v>0</v>
      </c>
      <c r="F1065" t="s">
        <v>2368</v>
      </c>
      <c r="G1065" t="s">
        <v>57</v>
      </c>
      <c r="H1065" t="b">
        <v>0</v>
      </c>
      <c r="I1065">
        <v>14208</v>
      </c>
      <c r="J1065">
        <v>1108294</v>
      </c>
      <c r="L1065" t="str">
        <f>VLOOKUP(A1065,Winners!$A$4:$G$239,7,FALSE)</f>
        <v>Harry Reid</v>
      </c>
      <c r="M1065" t="str">
        <f t="shared" si="33"/>
        <v/>
      </c>
    </row>
    <row r="1066" spans="1:13" x14ac:dyDescent="0.25">
      <c r="A1066" t="str">
        <f t="shared" si="32"/>
        <v>Nevada|2016</v>
      </c>
      <c r="B1066">
        <v>2016</v>
      </c>
      <c r="C1066" t="s">
        <v>129</v>
      </c>
      <c r="D1066" t="s">
        <v>130</v>
      </c>
      <c r="E1066" t="b">
        <v>0</v>
      </c>
      <c r="F1066" t="s">
        <v>2370</v>
      </c>
      <c r="G1066" t="s">
        <v>57</v>
      </c>
      <c r="H1066" t="b">
        <v>0</v>
      </c>
      <c r="I1066">
        <v>10740</v>
      </c>
      <c r="J1066">
        <v>1108294</v>
      </c>
      <c r="L1066" t="str">
        <f>VLOOKUP(A1066,Winners!$A$4:$G$239,7,FALSE)</f>
        <v>Harry Reid</v>
      </c>
      <c r="M1066" t="str">
        <f t="shared" si="33"/>
        <v/>
      </c>
    </row>
    <row r="1067" spans="1:13" x14ac:dyDescent="0.25">
      <c r="A1067" t="str">
        <f t="shared" si="32"/>
        <v>Nevada|2016</v>
      </c>
      <c r="B1067">
        <v>2016</v>
      </c>
      <c r="C1067" t="s">
        <v>129</v>
      </c>
      <c r="D1067" t="s">
        <v>130</v>
      </c>
      <c r="E1067" t="b">
        <v>0</v>
      </c>
      <c r="F1067" t="s">
        <v>2373</v>
      </c>
      <c r="G1067" t="s">
        <v>57</v>
      </c>
      <c r="H1067" t="b">
        <v>0</v>
      </c>
      <c r="I1067">
        <v>6888</v>
      </c>
      <c r="J1067">
        <v>1108294</v>
      </c>
      <c r="L1067" t="str">
        <f>VLOOKUP(A1067,Winners!$A$4:$G$239,7,FALSE)</f>
        <v>Harry Reid</v>
      </c>
      <c r="M1067" t="str">
        <f t="shared" si="33"/>
        <v/>
      </c>
    </row>
    <row r="1068" spans="1:13" x14ac:dyDescent="0.25">
      <c r="A1068" t="str">
        <f t="shared" si="32"/>
        <v>New Hampshire|2016</v>
      </c>
      <c r="B1068">
        <v>2016</v>
      </c>
      <c r="C1068" t="s">
        <v>337</v>
      </c>
      <c r="D1068" t="s">
        <v>338</v>
      </c>
      <c r="E1068" t="b">
        <v>0</v>
      </c>
      <c r="F1068" t="s">
        <v>2374</v>
      </c>
      <c r="G1068" t="s">
        <v>29</v>
      </c>
      <c r="H1068" t="b">
        <v>0</v>
      </c>
      <c r="I1068">
        <v>354649</v>
      </c>
      <c r="J1068">
        <v>739140</v>
      </c>
      <c r="K1068" t="s">
        <v>2520</v>
      </c>
      <c r="L1068" t="str">
        <f>VLOOKUP(A1068,Winners!$A$4:$G$239,7,FALSE)</f>
        <v>Kelly Ayotte</v>
      </c>
      <c r="M1068" t="str">
        <f t="shared" si="33"/>
        <v/>
      </c>
    </row>
    <row r="1069" spans="1:13" x14ac:dyDescent="0.25">
      <c r="A1069" t="str">
        <f t="shared" si="32"/>
        <v>New Hampshire|2016</v>
      </c>
      <c r="B1069">
        <v>2016</v>
      </c>
      <c r="C1069" t="s">
        <v>337</v>
      </c>
      <c r="D1069" t="s">
        <v>338</v>
      </c>
      <c r="E1069" t="b">
        <v>0</v>
      </c>
      <c r="F1069" t="s">
        <v>2012</v>
      </c>
      <c r="G1069" t="s">
        <v>24</v>
      </c>
      <c r="H1069" t="b">
        <v>0</v>
      </c>
      <c r="I1069">
        <v>353632</v>
      </c>
      <c r="J1069">
        <v>739140</v>
      </c>
      <c r="L1069" t="str">
        <f>VLOOKUP(A1069,Winners!$A$4:$G$239,7,FALSE)</f>
        <v>Kelly Ayotte</v>
      </c>
      <c r="M1069" t="str">
        <f t="shared" si="33"/>
        <v>Incumbent</v>
      </c>
    </row>
    <row r="1070" spans="1:13" x14ac:dyDescent="0.25">
      <c r="A1070" t="str">
        <f t="shared" si="32"/>
        <v>New Hampshire|2016</v>
      </c>
      <c r="B1070">
        <v>2016</v>
      </c>
      <c r="C1070" t="s">
        <v>337</v>
      </c>
      <c r="D1070" t="s">
        <v>338</v>
      </c>
      <c r="E1070" t="b">
        <v>0</v>
      </c>
      <c r="F1070" t="s">
        <v>2376</v>
      </c>
      <c r="G1070" t="s">
        <v>27</v>
      </c>
      <c r="H1070" t="b">
        <v>0</v>
      </c>
      <c r="I1070">
        <v>17742</v>
      </c>
      <c r="J1070">
        <v>739140</v>
      </c>
      <c r="L1070" t="str">
        <f>VLOOKUP(A1070,Winners!$A$4:$G$239,7,FALSE)</f>
        <v>Kelly Ayotte</v>
      </c>
      <c r="M1070" t="str">
        <f t="shared" si="33"/>
        <v/>
      </c>
    </row>
    <row r="1071" spans="1:13" x14ac:dyDescent="0.25">
      <c r="A1071" t="str">
        <f t="shared" si="32"/>
        <v>New Hampshire|2016</v>
      </c>
      <c r="B1071">
        <v>2016</v>
      </c>
      <c r="C1071" t="s">
        <v>337</v>
      </c>
      <c r="D1071" t="s">
        <v>338</v>
      </c>
      <c r="E1071" t="b">
        <v>0</v>
      </c>
      <c r="F1071" t="s">
        <v>2375</v>
      </c>
      <c r="G1071" t="s">
        <v>31</v>
      </c>
      <c r="H1071" t="b">
        <v>0</v>
      </c>
      <c r="I1071">
        <v>12597</v>
      </c>
      <c r="J1071">
        <v>739140</v>
      </c>
      <c r="L1071" t="str">
        <f>VLOOKUP(A1071,Winners!$A$4:$G$239,7,FALSE)</f>
        <v>Kelly Ayotte</v>
      </c>
      <c r="M1071" t="str">
        <f t="shared" si="33"/>
        <v/>
      </c>
    </row>
    <row r="1072" spans="1:13" x14ac:dyDescent="0.25">
      <c r="A1072" t="str">
        <f t="shared" si="32"/>
        <v>New Hampshire|2016</v>
      </c>
      <c r="B1072">
        <v>2016</v>
      </c>
      <c r="C1072" t="s">
        <v>337</v>
      </c>
      <c r="D1072" t="s">
        <v>338</v>
      </c>
      <c r="E1072" t="b">
        <v>0</v>
      </c>
      <c r="F1072" t="s">
        <v>45</v>
      </c>
      <c r="H1072" t="b">
        <v>0</v>
      </c>
      <c r="I1072">
        <v>520</v>
      </c>
      <c r="J1072">
        <v>739140</v>
      </c>
      <c r="L1072" t="str">
        <f>VLOOKUP(A1072,Winners!$A$4:$G$239,7,FALSE)</f>
        <v>Kelly Ayotte</v>
      </c>
      <c r="M1072" t="str">
        <f t="shared" si="33"/>
        <v/>
      </c>
    </row>
    <row r="1073" spans="1:13" x14ac:dyDescent="0.25">
      <c r="A1073" t="str">
        <f t="shared" si="32"/>
        <v>New York|2016</v>
      </c>
      <c r="B1073">
        <v>2016</v>
      </c>
      <c r="C1073" t="s">
        <v>152</v>
      </c>
      <c r="D1073" t="s">
        <v>153</v>
      </c>
      <c r="E1073" t="b">
        <v>0</v>
      </c>
      <c r="F1073" t="s">
        <v>1358</v>
      </c>
      <c r="G1073" t="s">
        <v>29</v>
      </c>
      <c r="H1073" t="b">
        <v>0</v>
      </c>
      <c r="I1073">
        <v>4784220</v>
      </c>
      <c r="J1073">
        <v>7800725</v>
      </c>
      <c r="K1073" t="s">
        <v>2520</v>
      </c>
      <c r="L1073" t="str">
        <f>VLOOKUP(A1073,Winners!$A$4:$G$239,7,FALSE)</f>
        <v>Charles E. Schumer</v>
      </c>
      <c r="M1073" t="str">
        <f t="shared" si="33"/>
        <v>Incumbent</v>
      </c>
    </row>
    <row r="1074" spans="1:13" x14ac:dyDescent="0.25">
      <c r="A1074" t="str">
        <f t="shared" si="32"/>
        <v>New York|2016</v>
      </c>
      <c r="B1074">
        <v>2016</v>
      </c>
      <c r="C1074" t="s">
        <v>152</v>
      </c>
      <c r="D1074" t="s">
        <v>153</v>
      </c>
      <c r="E1074" t="b">
        <v>0</v>
      </c>
      <c r="F1074" t="s">
        <v>2131</v>
      </c>
      <c r="G1074" t="s">
        <v>24</v>
      </c>
      <c r="H1074" t="b">
        <v>0</v>
      </c>
      <c r="I1074">
        <v>1723927</v>
      </c>
      <c r="J1074">
        <v>7800725</v>
      </c>
      <c r="L1074" t="str">
        <f>VLOOKUP(A1074,Winners!$A$4:$G$239,7,FALSE)</f>
        <v>Charles E. Schumer</v>
      </c>
      <c r="M1074" t="str">
        <f t="shared" si="33"/>
        <v/>
      </c>
    </row>
    <row r="1075" spans="1:13" x14ac:dyDescent="0.25">
      <c r="A1075" t="str">
        <f t="shared" si="32"/>
        <v>New York|2016</v>
      </c>
      <c r="B1075">
        <v>2016</v>
      </c>
      <c r="C1075" t="s">
        <v>152</v>
      </c>
      <c r="D1075" t="s">
        <v>153</v>
      </c>
      <c r="E1075" t="b">
        <v>0</v>
      </c>
      <c r="F1075" t="s">
        <v>1467</v>
      </c>
      <c r="H1075" t="b">
        <v>0</v>
      </c>
      <c r="I1075">
        <v>400943</v>
      </c>
      <c r="J1075">
        <v>7800725</v>
      </c>
      <c r="L1075" t="str">
        <f>VLOOKUP(A1075,Winners!$A$4:$G$239,7,FALSE)</f>
        <v>Charles E. Schumer</v>
      </c>
      <c r="M1075" t="str">
        <f t="shared" si="33"/>
        <v/>
      </c>
    </row>
    <row r="1076" spans="1:13" x14ac:dyDescent="0.25">
      <c r="A1076" t="str">
        <f t="shared" si="32"/>
        <v>New York|2016</v>
      </c>
      <c r="B1076">
        <v>2016</v>
      </c>
      <c r="C1076" t="s">
        <v>152</v>
      </c>
      <c r="D1076" t="s">
        <v>153</v>
      </c>
      <c r="E1076" t="b">
        <v>0</v>
      </c>
      <c r="F1076" t="s">
        <v>2131</v>
      </c>
      <c r="G1076" t="s">
        <v>158</v>
      </c>
      <c r="H1076" t="b">
        <v>0</v>
      </c>
      <c r="I1076">
        <v>267613</v>
      </c>
      <c r="J1076">
        <v>7800725</v>
      </c>
      <c r="L1076" t="str">
        <f>VLOOKUP(A1076,Winners!$A$4:$G$239,7,FALSE)</f>
        <v>Charles E. Schumer</v>
      </c>
      <c r="M1076" t="str">
        <f t="shared" si="33"/>
        <v/>
      </c>
    </row>
    <row r="1077" spans="1:13" x14ac:dyDescent="0.25">
      <c r="A1077" t="str">
        <f t="shared" si="32"/>
        <v>New York|2016</v>
      </c>
      <c r="B1077">
        <v>2016</v>
      </c>
      <c r="C1077" t="s">
        <v>152</v>
      </c>
      <c r="D1077" t="s">
        <v>153</v>
      </c>
      <c r="E1077" t="b">
        <v>0</v>
      </c>
      <c r="F1077" t="s">
        <v>1358</v>
      </c>
      <c r="G1077" t="s">
        <v>1491</v>
      </c>
      <c r="H1077" t="b">
        <v>0</v>
      </c>
      <c r="I1077">
        <v>241672</v>
      </c>
      <c r="J1077">
        <v>7800725</v>
      </c>
      <c r="L1077" t="str">
        <f>VLOOKUP(A1077,Winners!$A$4:$G$239,7,FALSE)</f>
        <v>Charles E. Schumer</v>
      </c>
      <c r="M1077" t="str">
        <f t="shared" si="33"/>
        <v>Incumbent</v>
      </c>
    </row>
    <row r="1078" spans="1:13" x14ac:dyDescent="0.25">
      <c r="A1078" t="str">
        <f t="shared" si="32"/>
        <v>New York|2016</v>
      </c>
      <c r="B1078">
        <v>2016</v>
      </c>
      <c r="C1078" t="s">
        <v>152</v>
      </c>
      <c r="D1078" t="s">
        <v>153</v>
      </c>
      <c r="E1078" t="b">
        <v>0</v>
      </c>
      <c r="F1078" t="s">
        <v>1358</v>
      </c>
      <c r="G1078" t="s">
        <v>1088</v>
      </c>
      <c r="H1078" t="b">
        <v>0</v>
      </c>
      <c r="I1078">
        <v>150655</v>
      </c>
      <c r="J1078">
        <v>7800725</v>
      </c>
      <c r="L1078" t="str">
        <f>VLOOKUP(A1078,Winners!$A$4:$G$239,7,FALSE)</f>
        <v>Charles E. Schumer</v>
      </c>
      <c r="M1078" t="str">
        <f t="shared" si="33"/>
        <v>Incumbent</v>
      </c>
    </row>
    <row r="1079" spans="1:13" x14ac:dyDescent="0.25">
      <c r="A1079" t="str">
        <f t="shared" si="32"/>
        <v>New York|2016</v>
      </c>
      <c r="B1079">
        <v>2016</v>
      </c>
      <c r="C1079" t="s">
        <v>152</v>
      </c>
      <c r="D1079" t="s">
        <v>153</v>
      </c>
      <c r="E1079" t="b">
        <v>0</v>
      </c>
      <c r="F1079" t="s">
        <v>2380</v>
      </c>
      <c r="G1079" t="s">
        <v>932</v>
      </c>
      <c r="H1079" t="b">
        <v>0</v>
      </c>
      <c r="I1079">
        <v>113413</v>
      </c>
      <c r="J1079">
        <v>7800725</v>
      </c>
      <c r="L1079" t="str">
        <f>VLOOKUP(A1079,Winners!$A$4:$G$239,7,FALSE)</f>
        <v>Charles E. Schumer</v>
      </c>
      <c r="M1079" t="str">
        <f t="shared" si="33"/>
        <v/>
      </c>
    </row>
    <row r="1080" spans="1:13" x14ac:dyDescent="0.25">
      <c r="A1080" t="str">
        <f t="shared" si="32"/>
        <v>New York|2016</v>
      </c>
      <c r="B1080">
        <v>2016</v>
      </c>
      <c r="C1080" t="s">
        <v>152</v>
      </c>
      <c r="D1080" t="s">
        <v>153</v>
      </c>
      <c r="E1080" t="b">
        <v>0</v>
      </c>
      <c r="F1080" t="s">
        <v>2377</v>
      </c>
      <c r="G1080" t="s">
        <v>31</v>
      </c>
      <c r="H1080" t="b">
        <v>0</v>
      </c>
      <c r="I1080">
        <v>48121</v>
      </c>
      <c r="J1080">
        <v>7800725</v>
      </c>
      <c r="L1080" t="str">
        <f>VLOOKUP(A1080,Winners!$A$4:$G$239,7,FALSE)</f>
        <v>Charles E. Schumer</v>
      </c>
      <c r="M1080" t="str">
        <f t="shared" si="33"/>
        <v/>
      </c>
    </row>
    <row r="1081" spans="1:13" x14ac:dyDescent="0.25">
      <c r="A1081" t="str">
        <f t="shared" si="32"/>
        <v>New York|2016</v>
      </c>
      <c r="B1081">
        <v>2016</v>
      </c>
      <c r="C1081" t="s">
        <v>152</v>
      </c>
      <c r="D1081" t="s">
        <v>153</v>
      </c>
      <c r="E1081" t="b">
        <v>0</v>
      </c>
      <c r="F1081" t="s">
        <v>1358</v>
      </c>
      <c r="G1081" t="s">
        <v>2379</v>
      </c>
      <c r="H1081" t="b">
        <v>0</v>
      </c>
      <c r="I1081">
        <v>45402</v>
      </c>
      <c r="J1081">
        <v>7800725</v>
      </c>
      <c r="L1081" t="str">
        <f>VLOOKUP(A1081,Winners!$A$4:$G$239,7,FALSE)</f>
        <v>Charles E. Schumer</v>
      </c>
      <c r="M1081" t="str">
        <f t="shared" si="33"/>
        <v>Incumbent</v>
      </c>
    </row>
    <row r="1082" spans="1:13" x14ac:dyDescent="0.25">
      <c r="A1082" t="str">
        <f t="shared" si="32"/>
        <v>New York|2016</v>
      </c>
      <c r="B1082">
        <v>2016</v>
      </c>
      <c r="C1082" t="s">
        <v>152</v>
      </c>
      <c r="D1082" t="s">
        <v>153</v>
      </c>
      <c r="E1082" t="b">
        <v>0</v>
      </c>
      <c r="F1082" t="s">
        <v>2131</v>
      </c>
      <c r="G1082" t="s">
        <v>1192</v>
      </c>
      <c r="H1082" t="b">
        <v>0</v>
      </c>
      <c r="I1082">
        <v>17813</v>
      </c>
      <c r="J1082">
        <v>7800725</v>
      </c>
      <c r="L1082" t="str">
        <f>VLOOKUP(A1082,Winners!$A$4:$G$239,7,FALSE)</f>
        <v>Charles E. Schumer</v>
      </c>
      <c r="M1082" t="str">
        <f t="shared" si="33"/>
        <v/>
      </c>
    </row>
    <row r="1083" spans="1:13" x14ac:dyDescent="0.25">
      <c r="A1083" t="str">
        <f t="shared" si="32"/>
        <v>New York|2016</v>
      </c>
      <c r="B1083">
        <v>2016</v>
      </c>
      <c r="C1083" t="s">
        <v>152</v>
      </c>
      <c r="D1083" t="s">
        <v>153</v>
      </c>
      <c r="E1083" t="b">
        <v>0</v>
      </c>
      <c r="F1083" t="s">
        <v>2378</v>
      </c>
      <c r="H1083" t="b">
        <v>0</v>
      </c>
      <c r="I1083">
        <v>3474</v>
      </c>
      <c r="J1083">
        <v>7800725</v>
      </c>
      <c r="L1083" t="str">
        <f>VLOOKUP(A1083,Winners!$A$4:$G$239,7,FALSE)</f>
        <v>Charles E. Schumer</v>
      </c>
      <c r="M1083" t="str">
        <f t="shared" si="33"/>
        <v/>
      </c>
    </row>
    <row r="1084" spans="1:13" x14ac:dyDescent="0.25">
      <c r="A1084" t="str">
        <f t="shared" si="32"/>
        <v>New York|2016</v>
      </c>
      <c r="B1084">
        <v>2016</v>
      </c>
      <c r="C1084" t="s">
        <v>152</v>
      </c>
      <c r="D1084" t="s">
        <v>153</v>
      </c>
      <c r="E1084" t="b">
        <v>0</v>
      </c>
      <c r="F1084" t="s">
        <v>45</v>
      </c>
      <c r="H1084" t="b">
        <v>0</v>
      </c>
      <c r="I1084">
        <v>3472</v>
      </c>
      <c r="J1084">
        <v>7800725</v>
      </c>
      <c r="L1084" t="str">
        <f>VLOOKUP(A1084,Winners!$A$4:$G$239,7,FALSE)</f>
        <v>Charles E. Schumer</v>
      </c>
      <c r="M1084" t="str">
        <f t="shared" si="33"/>
        <v/>
      </c>
    </row>
    <row r="1085" spans="1:13" x14ac:dyDescent="0.25">
      <c r="A1085" t="str">
        <f t="shared" si="32"/>
        <v>North Carolina|2016</v>
      </c>
      <c r="B1085">
        <v>2016</v>
      </c>
      <c r="C1085" t="s">
        <v>355</v>
      </c>
      <c r="D1085" t="s">
        <v>356</v>
      </c>
      <c r="E1085" t="b">
        <v>0</v>
      </c>
      <c r="F1085" t="s">
        <v>1701</v>
      </c>
      <c r="G1085" t="s">
        <v>24</v>
      </c>
      <c r="H1085" t="b">
        <v>0</v>
      </c>
      <c r="I1085">
        <v>2395376</v>
      </c>
      <c r="J1085">
        <v>4691133</v>
      </c>
      <c r="K1085" t="s">
        <v>2520</v>
      </c>
      <c r="L1085" t="str">
        <f>VLOOKUP(A1085,Winners!$A$4:$G$239,7,FALSE)</f>
        <v>Richard Burr</v>
      </c>
      <c r="M1085" t="str">
        <f t="shared" si="33"/>
        <v>Incumbent</v>
      </c>
    </row>
    <row r="1086" spans="1:13" x14ac:dyDescent="0.25">
      <c r="A1086" t="str">
        <f t="shared" si="32"/>
        <v>North Carolina|2016</v>
      </c>
      <c r="B1086">
        <v>2016</v>
      </c>
      <c r="C1086" t="s">
        <v>355</v>
      </c>
      <c r="D1086" t="s">
        <v>356</v>
      </c>
      <c r="E1086" t="b">
        <v>0</v>
      </c>
      <c r="F1086" t="s">
        <v>2381</v>
      </c>
      <c r="G1086" t="s">
        <v>29</v>
      </c>
      <c r="H1086" t="b">
        <v>0</v>
      </c>
      <c r="I1086">
        <v>2128165</v>
      </c>
      <c r="J1086">
        <v>4691133</v>
      </c>
      <c r="L1086" t="str">
        <f>VLOOKUP(A1086,Winners!$A$4:$G$239,7,FALSE)</f>
        <v>Richard Burr</v>
      </c>
      <c r="M1086" t="str">
        <f t="shared" si="33"/>
        <v/>
      </c>
    </row>
    <row r="1087" spans="1:13" x14ac:dyDescent="0.25">
      <c r="A1087" t="str">
        <f t="shared" si="32"/>
        <v>North Carolina|2016</v>
      </c>
      <c r="B1087">
        <v>2016</v>
      </c>
      <c r="C1087" t="s">
        <v>355</v>
      </c>
      <c r="D1087" t="s">
        <v>356</v>
      </c>
      <c r="E1087" t="b">
        <v>0</v>
      </c>
      <c r="F1087" t="s">
        <v>1595</v>
      </c>
      <c r="G1087" t="s">
        <v>31</v>
      </c>
      <c r="H1087" t="b">
        <v>0</v>
      </c>
      <c r="I1087">
        <v>167592</v>
      </c>
      <c r="J1087">
        <v>4691133</v>
      </c>
      <c r="L1087" t="str">
        <f>VLOOKUP(A1087,Winners!$A$4:$G$239,7,FALSE)</f>
        <v>Richard Burr</v>
      </c>
      <c r="M1087" t="str">
        <f t="shared" si="33"/>
        <v/>
      </c>
    </row>
    <row r="1088" spans="1:13" x14ac:dyDescent="0.25">
      <c r="A1088" t="str">
        <f t="shared" si="32"/>
        <v>North Dakota|2016</v>
      </c>
      <c r="B1088">
        <v>2016</v>
      </c>
      <c r="C1088" t="s">
        <v>162</v>
      </c>
      <c r="D1088" t="s">
        <v>163</v>
      </c>
      <c r="E1088" t="b">
        <v>0</v>
      </c>
      <c r="F1088" t="s">
        <v>2031</v>
      </c>
      <c r="G1088" t="s">
        <v>24</v>
      </c>
      <c r="H1088" t="b">
        <v>0</v>
      </c>
      <c r="I1088">
        <v>268788</v>
      </c>
      <c r="J1088">
        <v>342501</v>
      </c>
      <c r="K1088" t="s">
        <v>2520</v>
      </c>
      <c r="L1088" t="str">
        <f>VLOOKUP(A1088,Winners!$A$4:$G$239,7,FALSE)</f>
        <v>John Hoeven</v>
      </c>
      <c r="M1088" t="str">
        <f t="shared" si="33"/>
        <v>Incumbent</v>
      </c>
    </row>
    <row r="1089" spans="1:13" x14ac:dyDescent="0.25">
      <c r="A1089" t="str">
        <f t="shared" si="32"/>
        <v>North Dakota|2016</v>
      </c>
      <c r="B1089">
        <v>2016</v>
      </c>
      <c r="C1089" t="s">
        <v>162</v>
      </c>
      <c r="D1089" t="s">
        <v>163</v>
      </c>
      <c r="E1089" t="b">
        <v>0</v>
      </c>
      <c r="F1089" t="s">
        <v>2382</v>
      </c>
      <c r="G1089" t="s">
        <v>29</v>
      </c>
      <c r="H1089" t="b">
        <v>0</v>
      </c>
      <c r="I1089">
        <v>58116</v>
      </c>
      <c r="J1089">
        <v>342501</v>
      </c>
      <c r="L1089" t="str">
        <f>VLOOKUP(A1089,Winners!$A$4:$G$239,7,FALSE)</f>
        <v>John Hoeven</v>
      </c>
      <c r="M1089" t="str">
        <f t="shared" si="33"/>
        <v/>
      </c>
    </row>
    <row r="1090" spans="1:13" x14ac:dyDescent="0.25">
      <c r="A1090" t="str">
        <f t="shared" si="32"/>
        <v>North Dakota|2016</v>
      </c>
      <c r="B1090">
        <v>2016</v>
      </c>
      <c r="C1090" t="s">
        <v>162</v>
      </c>
      <c r="D1090" t="s">
        <v>163</v>
      </c>
      <c r="E1090" t="b">
        <v>0</v>
      </c>
      <c r="F1090" t="s">
        <v>2383</v>
      </c>
      <c r="G1090" t="s">
        <v>31</v>
      </c>
      <c r="H1090" t="b">
        <v>0</v>
      </c>
      <c r="I1090">
        <v>10556</v>
      </c>
      <c r="J1090">
        <v>342501</v>
      </c>
      <c r="L1090" t="str">
        <f>VLOOKUP(A1090,Winners!$A$4:$G$239,7,FALSE)</f>
        <v>John Hoeven</v>
      </c>
      <c r="M1090" t="str">
        <f t="shared" si="33"/>
        <v/>
      </c>
    </row>
    <row r="1091" spans="1:13" x14ac:dyDescent="0.25">
      <c r="A1091" t="str">
        <f t="shared" ref="A1091:A1154" si="34">CONCATENATE(C1091,"|",B1091)</f>
        <v>North Dakota|2016</v>
      </c>
      <c r="B1091">
        <v>2016</v>
      </c>
      <c r="C1091" t="s">
        <v>162</v>
      </c>
      <c r="D1091" t="s">
        <v>163</v>
      </c>
      <c r="E1091" t="b">
        <v>0</v>
      </c>
      <c r="F1091" t="s">
        <v>1598</v>
      </c>
      <c r="G1091" t="s">
        <v>27</v>
      </c>
      <c r="H1091" t="b">
        <v>0</v>
      </c>
      <c r="I1091">
        <v>4675</v>
      </c>
      <c r="J1091">
        <v>342501</v>
      </c>
      <c r="L1091" t="str">
        <f>VLOOKUP(A1091,Winners!$A$4:$G$239,7,FALSE)</f>
        <v>John Hoeven</v>
      </c>
      <c r="M1091" t="str">
        <f t="shared" ref="M1091:M1154" si="35">IF(F1091=L1091,"Incumbent","")</f>
        <v/>
      </c>
    </row>
    <row r="1092" spans="1:13" x14ac:dyDescent="0.25">
      <c r="A1092" t="str">
        <f t="shared" si="34"/>
        <v>North Dakota|2016</v>
      </c>
      <c r="B1092">
        <v>2016</v>
      </c>
      <c r="C1092" t="s">
        <v>162</v>
      </c>
      <c r="D1092" t="s">
        <v>163</v>
      </c>
      <c r="E1092" t="b">
        <v>0</v>
      </c>
      <c r="F1092" t="s">
        <v>193</v>
      </c>
      <c r="G1092" t="s">
        <v>193</v>
      </c>
      <c r="H1092" t="b">
        <v>1</v>
      </c>
      <c r="I1092">
        <v>366</v>
      </c>
      <c r="J1092">
        <v>342501</v>
      </c>
      <c r="L1092" t="str">
        <f>VLOOKUP(A1092,Winners!$A$4:$G$239,7,FALSE)</f>
        <v>John Hoeven</v>
      </c>
      <c r="M1092" t="str">
        <f t="shared" si="35"/>
        <v/>
      </c>
    </row>
    <row r="1093" spans="1:13" x14ac:dyDescent="0.25">
      <c r="A1093" t="str">
        <f t="shared" si="34"/>
        <v>Ohio|2016</v>
      </c>
      <c r="B1093">
        <v>2016</v>
      </c>
      <c r="C1093" t="s">
        <v>167</v>
      </c>
      <c r="D1093" t="s">
        <v>168</v>
      </c>
      <c r="E1093" t="b">
        <v>0</v>
      </c>
      <c r="F1093" t="s">
        <v>2033</v>
      </c>
      <c r="G1093" t="s">
        <v>24</v>
      </c>
      <c r="H1093" t="b">
        <v>0</v>
      </c>
      <c r="I1093">
        <v>3118567</v>
      </c>
      <c r="J1093">
        <v>5374164</v>
      </c>
      <c r="K1093" t="s">
        <v>2520</v>
      </c>
      <c r="L1093" t="str">
        <f>VLOOKUP(A1093,Winners!$A$4:$G$239,7,FALSE)</f>
        <v>Rob Portman</v>
      </c>
      <c r="M1093" t="str">
        <f t="shared" si="35"/>
        <v>Incumbent</v>
      </c>
    </row>
    <row r="1094" spans="1:13" x14ac:dyDescent="0.25">
      <c r="A1094" t="str">
        <f t="shared" si="34"/>
        <v>Ohio|2016</v>
      </c>
      <c r="B1094">
        <v>2016</v>
      </c>
      <c r="C1094" t="s">
        <v>167</v>
      </c>
      <c r="D1094" t="s">
        <v>168</v>
      </c>
      <c r="E1094" t="b">
        <v>0</v>
      </c>
      <c r="F1094" t="s">
        <v>2385</v>
      </c>
      <c r="G1094" t="s">
        <v>29</v>
      </c>
      <c r="H1094" t="b">
        <v>0</v>
      </c>
      <c r="I1094">
        <v>1996908</v>
      </c>
      <c r="J1094">
        <v>5374164</v>
      </c>
      <c r="L1094" t="str">
        <f>VLOOKUP(A1094,Winners!$A$4:$G$239,7,FALSE)</f>
        <v>Rob Portman</v>
      </c>
      <c r="M1094" t="str">
        <f t="shared" si="35"/>
        <v/>
      </c>
    </row>
    <row r="1095" spans="1:13" x14ac:dyDescent="0.25">
      <c r="A1095" t="str">
        <f t="shared" si="34"/>
        <v>Ohio|2016</v>
      </c>
      <c r="B1095">
        <v>2016</v>
      </c>
      <c r="C1095" t="s">
        <v>167</v>
      </c>
      <c r="D1095" t="s">
        <v>168</v>
      </c>
      <c r="E1095" t="b">
        <v>0</v>
      </c>
      <c r="F1095" t="s">
        <v>2387</v>
      </c>
      <c r="G1095" t="s">
        <v>57</v>
      </c>
      <c r="H1095" t="b">
        <v>0</v>
      </c>
      <c r="I1095">
        <v>93041</v>
      </c>
      <c r="J1095">
        <v>5374164</v>
      </c>
      <c r="L1095" t="str">
        <f>VLOOKUP(A1095,Winners!$A$4:$G$239,7,FALSE)</f>
        <v>Rob Portman</v>
      </c>
      <c r="M1095" t="str">
        <f t="shared" si="35"/>
        <v/>
      </c>
    </row>
    <row r="1096" spans="1:13" x14ac:dyDescent="0.25">
      <c r="A1096" t="str">
        <f t="shared" si="34"/>
        <v>Ohio|2016</v>
      </c>
      <c r="B1096">
        <v>2016</v>
      </c>
      <c r="C1096" t="s">
        <v>167</v>
      </c>
      <c r="D1096" t="s">
        <v>168</v>
      </c>
      <c r="E1096" t="b">
        <v>0</v>
      </c>
      <c r="F1096" t="s">
        <v>2386</v>
      </c>
      <c r="G1096" t="s">
        <v>932</v>
      </c>
      <c r="H1096" t="b">
        <v>0</v>
      </c>
      <c r="I1096">
        <v>88246</v>
      </c>
      <c r="J1096">
        <v>5374164</v>
      </c>
      <c r="L1096" t="str">
        <f>VLOOKUP(A1096,Winners!$A$4:$G$239,7,FALSE)</f>
        <v>Rob Portman</v>
      </c>
      <c r="M1096" t="str">
        <f t="shared" si="35"/>
        <v/>
      </c>
    </row>
    <row r="1097" spans="1:13" x14ac:dyDescent="0.25">
      <c r="A1097" t="str">
        <f t="shared" si="34"/>
        <v>Ohio|2016</v>
      </c>
      <c r="B1097">
        <v>2016</v>
      </c>
      <c r="C1097" t="s">
        <v>167</v>
      </c>
      <c r="D1097" t="s">
        <v>168</v>
      </c>
      <c r="E1097" t="b">
        <v>0</v>
      </c>
      <c r="F1097" t="s">
        <v>2384</v>
      </c>
      <c r="G1097" t="s">
        <v>57</v>
      </c>
      <c r="H1097" t="b">
        <v>0</v>
      </c>
      <c r="I1097">
        <v>77291</v>
      </c>
      <c r="J1097">
        <v>5374164</v>
      </c>
      <c r="L1097" t="str">
        <f>VLOOKUP(A1097,Winners!$A$4:$G$239,7,FALSE)</f>
        <v>Rob Portman</v>
      </c>
      <c r="M1097" t="str">
        <f t="shared" si="35"/>
        <v/>
      </c>
    </row>
    <row r="1098" spans="1:13" x14ac:dyDescent="0.25">
      <c r="A1098" t="str">
        <f t="shared" si="34"/>
        <v>Ohio|2016</v>
      </c>
      <c r="B1098">
        <v>2016</v>
      </c>
      <c r="C1098" t="s">
        <v>167</v>
      </c>
      <c r="D1098" t="s">
        <v>168</v>
      </c>
      <c r="E1098" t="b">
        <v>0</v>
      </c>
      <c r="F1098" t="s">
        <v>193</v>
      </c>
      <c r="G1098" t="s">
        <v>193</v>
      </c>
      <c r="H1098" t="b">
        <v>1</v>
      </c>
      <c r="I1098">
        <v>111</v>
      </c>
      <c r="J1098">
        <v>5374164</v>
      </c>
      <c r="L1098" t="str">
        <f>VLOOKUP(A1098,Winners!$A$4:$G$239,7,FALSE)</f>
        <v>Rob Portman</v>
      </c>
      <c r="M1098" t="str">
        <f t="shared" si="35"/>
        <v/>
      </c>
    </row>
    <row r="1099" spans="1:13" x14ac:dyDescent="0.25">
      <c r="A1099" t="str">
        <f t="shared" si="34"/>
        <v>Oklahoma|2016</v>
      </c>
      <c r="B1099">
        <v>2016</v>
      </c>
      <c r="C1099" t="s">
        <v>359</v>
      </c>
      <c r="D1099" t="s">
        <v>360</v>
      </c>
      <c r="E1099" t="b">
        <v>0</v>
      </c>
      <c r="F1099" t="s">
        <v>2253</v>
      </c>
      <c r="G1099" t="s">
        <v>24</v>
      </c>
      <c r="H1099" t="b">
        <v>0</v>
      </c>
      <c r="I1099">
        <v>980892</v>
      </c>
      <c r="J1099">
        <v>1448047</v>
      </c>
      <c r="K1099" t="s">
        <v>2520</v>
      </c>
      <c r="L1099" t="str">
        <f>VLOOKUP(A1099,Winners!$A$4:$G$239,7,FALSE)</f>
        <v>Thomas A. Coburn</v>
      </c>
      <c r="M1099" t="str">
        <f t="shared" si="35"/>
        <v/>
      </c>
    </row>
    <row r="1100" spans="1:13" x14ac:dyDescent="0.25">
      <c r="A1100" t="str">
        <f t="shared" si="34"/>
        <v>Oklahoma|2016</v>
      </c>
      <c r="B1100">
        <v>2016</v>
      </c>
      <c r="C1100" t="s">
        <v>359</v>
      </c>
      <c r="D1100" t="s">
        <v>360</v>
      </c>
      <c r="E1100" t="b">
        <v>0</v>
      </c>
      <c r="F1100" t="s">
        <v>2388</v>
      </c>
      <c r="G1100" t="s">
        <v>29</v>
      </c>
      <c r="H1100" t="b">
        <v>0</v>
      </c>
      <c r="I1100">
        <v>355911</v>
      </c>
      <c r="J1100">
        <v>1448047</v>
      </c>
      <c r="L1100" t="str">
        <f>VLOOKUP(A1100,Winners!$A$4:$G$239,7,FALSE)</f>
        <v>Thomas A. Coburn</v>
      </c>
      <c r="M1100" t="str">
        <f t="shared" si="35"/>
        <v/>
      </c>
    </row>
    <row r="1101" spans="1:13" x14ac:dyDescent="0.25">
      <c r="A1101" t="str">
        <f t="shared" si="34"/>
        <v>Oklahoma|2016</v>
      </c>
      <c r="B1101">
        <v>2016</v>
      </c>
      <c r="C1101" t="s">
        <v>359</v>
      </c>
      <c r="D1101" t="s">
        <v>360</v>
      </c>
      <c r="E1101" t="b">
        <v>0</v>
      </c>
      <c r="F1101" t="s">
        <v>684</v>
      </c>
      <c r="G1101" t="s">
        <v>31</v>
      </c>
      <c r="H1101" t="b">
        <v>0</v>
      </c>
      <c r="I1101">
        <v>43421</v>
      </c>
      <c r="J1101">
        <v>1448047</v>
      </c>
      <c r="L1101" t="str">
        <f>VLOOKUP(A1101,Winners!$A$4:$G$239,7,FALSE)</f>
        <v>Thomas A. Coburn</v>
      </c>
      <c r="M1101" t="str">
        <f t="shared" si="35"/>
        <v/>
      </c>
    </row>
    <row r="1102" spans="1:13" x14ac:dyDescent="0.25">
      <c r="A1102" t="str">
        <f t="shared" si="34"/>
        <v>Oklahoma|2016</v>
      </c>
      <c r="B1102">
        <v>2016</v>
      </c>
      <c r="C1102" t="s">
        <v>359</v>
      </c>
      <c r="D1102" t="s">
        <v>360</v>
      </c>
      <c r="E1102" t="b">
        <v>0</v>
      </c>
      <c r="F1102" t="s">
        <v>2389</v>
      </c>
      <c r="G1102" t="s">
        <v>27</v>
      </c>
      <c r="H1102" t="b">
        <v>0</v>
      </c>
      <c r="I1102">
        <v>40405</v>
      </c>
      <c r="J1102">
        <v>1448047</v>
      </c>
      <c r="L1102" t="str">
        <f>VLOOKUP(A1102,Winners!$A$4:$G$239,7,FALSE)</f>
        <v>Thomas A. Coburn</v>
      </c>
      <c r="M1102" t="str">
        <f t="shared" si="35"/>
        <v/>
      </c>
    </row>
    <row r="1103" spans="1:13" x14ac:dyDescent="0.25">
      <c r="A1103" t="str">
        <f t="shared" si="34"/>
        <v>Oklahoma|2016</v>
      </c>
      <c r="B1103">
        <v>2016</v>
      </c>
      <c r="C1103" t="s">
        <v>359</v>
      </c>
      <c r="D1103" t="s">
        <v>360</v>
      </c>
      <c r="E1103" t="b">
        <v>0</v>
      </c>
      <c r="F1103" t="s">
        <v>2251</v>
      </c>
      <c r="G1103" t="s">
        <v>27</v>
      </c>
      <c r="H1103" t="b">
        <v>0</v>
      </c>
      <c r="I1103">
        <v>27418</v>
      </c>
      <c r="J1103">
        <v>1448047</v>
      </c>
      <c r="L1103" t="str">
        <f>VLOOKUP(A1103,Winners!$A$4:$G$239,7,FALSE)</f>
        <v>Thomas A. Coburn</v>
      </c>
      <c r="M1103" t="str">
        <f t="shared" si="35"/>
        <v/>
      </c>
    </row>
    <row r="1104" spans="1:13" x14ac:dyDescent="0.25">
      <c r="A1104" t="str">
        <f t="shared" si="34"/>
        <v>Oregon|2016</v>
      </c>
      <c r="B1104">
        <v>2016</v>
      </c>
      <c r="C1104" t="s">
        <v>367</v>
      </c>
      <c r="D1104" t="s">
        <v>368</v>
      </c>
      <c r="E1104" t="b">
        <v>0</v>
      </c>
      <c r="F1104" t="s">
        <v>1378</v>
      </c>
      <c r="G1104" t="s">
        <v>29</v>
      </c>
      <c r="H1104" t="b">
        <v>0</v>
      </c>
      <c r="I1104">
        <v>1105119</v>
      </c>
      <c r="J1104">
        <v>1952478</v>
      </c>
      <c r="K1104" t="s">
        <v>2520</v>
      </c>
      <c r="L1104" t="str">
        <f>VLOOKUP(A1104,Winners!$A$4:$G$239,7,FALSE)</f>
        <v>Ron Wyden</v>
      </c>
      <c r="M1104" t="str">
        <f t="shared" si="35"/>
        <v>Incumbent</v>
      </c>
    </row>
    <row r="1105" spans="1:13" x14ac:dyDescent="0.25">
      <c r="A1105" t="str">
        <f t="shared" si="34"/>
        <v>Oregon|2016</v>
      </c>
      <c r="B1105">
        <v>2016</v>
      </c>
      <c r="C1105" t="s">
        <v>367</v>
      </c>
      <c r="D1105" t="s">
        <v>368</v>
      </c>
      <c r="E1105" t="b">
        <v>0</v>
      </c>
      <c r="F1105" t="s">
        <v>2393</v>
      </c>
      <c r="G1105" t="s">
        <v>24</v>
      </c>
      <c r="H1105" t="b">
        <v>0</v>
      </c>
      <c r="I1105">
        <v>651106</v>
      </c>
      <c r="J1105">
        <v>1952478</v>
      </c>
      <c r="L1105" t="str">
        <f>VLOOKUP(A1105,Winners!$A$4:$G$239,7,FALSE)</f>
        <v>Ron Wyden</v>
      </c>
      <c r="M1105" t="str">
        <f t="shared" si="35"/>
        <v/>
      </c>
    </row>
    <row r="1106" spans="1:13" x14ac:dyDescent="0.25">
      <c r="A1106" t="str">
        <f t="shared" si="34"/>
        <v>Oregon|2016</v>
      </c>
      <c r="B1106">
        <v>2016</v>
      </c>
      <c r="C1106" t="s">
        <v>367</v>
      </c>
      <c r="D1106" t="s">
        <v>368</v>
      </c>
      <c r="E1106" t="b">
        <v>0</v>
      </c>
      <c r="F1106" t="s">
        <v>2391</v>
      </c>
      <c r="G1106" t="s">
        <v>1491</v>
      </c>
      <c r="H1106" t="b">
        <v>0</v>
      </c>
      <c r="I1106">
        <v>61915</v>
      </c>
      <c r="J1106">
        <v>1952478</v>
      </c>
      <c r="L1106" t="str">
        <f>VLOOKUP(A1106,Winners!$A$4:$G$239,7,FALSE)</f>
        <v>Ron Wyden</v>
      </c>
      <c r="M1106" t="str">
        <f t="shared" si="35"/>
        <v/>
      </c>
    </row>
    <row r="1107" spans="1:13" x14ac:dyDescent="0.25">
      <c r="A1107" t="str">
        <f t="shared" si="34"/>
        <v>Oregon|2016</v>
      </c>
      <c r="B1107">
        <v>2016</v>
      </c>
      <c r="C1107" t="s">
        <v>367</v>
      </c>
      <c r="D1107" t="s">
        <v>368</v>
      </c>
      <c r="E1107" t="b">
        <v>0</v>
      </c>
      <c r="F1107" t="s">
        <v>2392</v>
      </c>
      <c r="G1107" t="s">
        <v>27</v>
      </c>
      <c r="H1107" t="b">
        <v>0</v>
      </c>
      <c r="I1107">
        <v>59516</v>
      </c>
      <c r="J1107">
        <v>1952478</v>
      </c>
      <c r="L1107" t="str">
        <f>VLOOKUP(A1107,Winners!$A$4:$G$239,7,FALSE)</f>
        <v>Ron Wyden</v>
      </c>
      <c r="M1107" t="str">
        <f t="shared" si="35"/>
        <v/>
      </c>
    </row>
    <row r="1108" spans="1:13" x14ac:dyDescent="0.25">
      <c r="A1108" t="str">
        <f t="shared" si="34"/>
        <v>Oregon|2016</v>
      </c>
      <c r="B1108">
        <v>2016</v>
      </c>
      <c r="C1108" t="s">
        <v>367</v>
      </c>
      <c r="D1108" t="s">
        <v>368</v>
      </c>
      <c r="E1108" t="b">
        <v>0</v>
      </c>
      <c r="F1108" t="s">
        <v>2390</v>
      </c>
      <c r="G1108" t="s">
        <v>1708</v>
      </c>
      <c r="H1108" t="b">
        <v>0</v>
      </c>
      <c r="I1108">
        <v>48823</v>
      </c>
      <c r="J1108">
        <v>1952478</v>
      </c>
      <c r="L1108" t="str">
        <f>VLOOKUP(A1108,Winners!$A$4:$G$239,7,FALSE)</f>
        <v>Ron Wyden</v>
      </c>
      <c r="M1108" t="str">
        <f t="shared" si="35"/>
        <v/>
      </c>
    </row>
    <row r="1109" spans="1:13" x14ac:dyDescent="0.25">
      <c r="A1109" t="str">
        <f t="shared" si="34"/>
        <v>Oregon|2016</v>
      </c>
      <c r="B1109">
        <v>2016</v>
      </c>
      <c r="C1109" t="s">
        <v>367</v>
      </c>
      <c r="D1109" t="s">
        <v>368</v>
      </c>
      <c r="E1109" t="b">
        <v>0</v>
      </c>
      <c r="F1109" t="s">
        <v>2394</v>
      </c>
      <c r="G1109" t="s">
        <v>31</v>
      </c>
      <c r="H1109" t="b">
        <v>0</v>
      </c>
      <c r="I1109">
        <v>23941</v>
      </c>
      <c r="J1109">
        <v>1952478</v>
      </c>
      <c r="L1109" t="str">
        <f>VLOOKUP(A1109,Winners!$A$4:$G$239,7,FALSE)</f>
        <v>Ron Wyden</v>
      </c>
      <c r="M1109" t="str">
        <f t="shared" si="35"/>
        <v/>
      </c>
    </row>
    <row r="1110" spans="1:13" x14ac:dyDescent="0.25">
      <c r="A1110" t="str">
        <f t="shared" si="34"/>
        <v>Oregon|2016</v>
      </c>
      <c r="B1110">
        <v>2016</v>
      </c>
      <c r="C1110" t="s">
        <v>367</v>
      </c>
      <c r="D1110" t="s">
        <v>368</v>
      </c>
      <c r="E1110" t="b">
        <v>0</v>
      </c>
      <c r="F1110" t="s">
        <v>134</v>
      </c>
      <c r="H1110" t="b">
        <v>0</v>
      </c>
      <c r="I1110">
        <v>2058</v>
      </c>
      <c r="J1110">
        <v>1952478</v>
      </c>
      <c r="L1110" t="str">
        <f>VLOOKUP(A1110,Winners!$A$4:$G$239,7,FALSE)</f>
        <v>Ron Wyden</v>
      </c>
      <c r="M1110" t="str">
        <f t="shared" si="35"/>
        <v/>
      </c>
    </row>
    <row r="1111" spans="1:13" x14ac:dyDescent="0.25">
      <c r="A1111" t="str">
        <f t="shared" si="34"/>
        <v>Pennsylvania|2016</v>
      </c>
      <c r="B1111">
        <v>2016</v>
      </c>
      <c r="C1111" t="s">
        <v>175</v>
      </c>
      <c r="D1111" t="s">
        <v>176</v>
      </c>
      <c r="E1111" t="b">
        <v>0</v>
      </c>
      <c r="F1111" t="s">
        <v>2397</v>
      </c>
      <c r="G1111" t="s">
        <v>24</v>
      </c>
      <c r="H1111" t="b">
        <v>0</v>
      </c>
      <c r="I1111">
        <v>2951702</v>
      </c>
      <c r="J1111">
        <v>6051856</v>
      </c>
      <c r="K1111" t="s">
        <v>2520</v>
      </c>
      <c r="L1111" t="str">
        <f>VLOOKUP(A1111,Winners!$A$4:$G$239,7,FALSE)</f>
        <v>Pat Toomey</v>
      </c>
      <c r="M1111" t="str">
        <f t="shared" si="35"/>
        <v/>
      </c>
    </row>
    <row r="1112" spans="1:13" x14ac:dyDescent="0.25">
      <c r="A1112" t="str">
        <f t="shared" si="34"/>
        <v>Pennsylvania|2016</v>
      </c>
      <c r="B1112">
        <v>2016</v>
      </c>
      <c r="C1112" t="s">
        <v>175</v>
      </c>
      <c r="D1112" t="s">
        <v>176</v>
      </c>
      <c r="E1112" t="b">
        <v>0</v>
      </c>
      <c r="F1112" t="s">
        <v>2395</v>
      </c>
      <c r="G1112" t="s">
        <v>29</v>
      </c>
      <c r="H1112" t="b">
        <v>0</v>
      </c>
      <c r="I1112">
        <v>2865012</v>
      </c>
      <c r="J1112">
        <v>6051856</v>
      </c>
      <c r="L1112" t="str">
        <f>VLOOKUP(A1112,Winners!$A$4:$G$239,7,FALSE)</f>
        <v>Pat Toomey</v>
      </c>
      <c r="M1112" t="str">
        <f t="shared" si="35"/>
        <v/>
      </c>
    </row>
    <row r="1113" spans="1:13" x14ac:dyDescent="0.25">
      <c r="A1113" t="str">
        <f t="shared" si="34"/>
        <v>Pennsylvania|2016</v>
      </c>
      <c r="B1113">
        <v>2016</v>
      </c>
      <c r="C1113" t="s">
        <v>175</v>
      </c>
      <c r="D1113" t="s">
        <v>176</v>
      </c>
      <c r="E1113" t="b">
        <v>0</v>
      </c>
      <c r="F1113" t="s">
        <v>2396</v>
      </c>
      <c r="G1113" t="s">
        <v>31</v>
      </c>
      <c r="H1113" t="b">
        <v>0</v>
      </c>
      <c r="I1113">
        <v>235142</v>
      </c>
      <c r="J1113">
        <v>6051856</v>
      </c>
      <c r="L1113" t="str">
        <f>VLOOKUP(A1113,Winners!$A$4:$G$239,7,FALSE)</f>
        <v>Pat Toomey</v>
      </c>
      <c r="M1113" t="str">
        <f t="shared" si="35"/>
        <v/>
      </c>
    </row>
    <row r="1114" spans="1:13" x14ac:dyDescent="0.25">
      <c r="A1114" t="str">
        <f t="shared" si="34"/>
        <v>South Carolina|2016</v>
      </c>
      <c r="B1114">
        <v>2016</v>
      </c>
      <c r="C1114" t="s">
        <v>373</v>
      </c>
      <c r="D1114" t="s">
        <v>374</v>
      </c>
      <c r="E1114" t="b">
        <v>0</v>
      </c>
      <c r="F1114" t="s">
        <v>2263</v>
      </c>
      <c r="G1114" t="s">
        <v>24</v>
      </c>
      <c r="H1114" t="b">
        <v>0</v>
      </c>
      <c r="I1114">
        <v>1241609</v>
      </c>
      <c r="J1114">
        <v>2049893</v>
      </c>
      <c r="K1114" t="s">
        <v>2520</v>
      </c>
      <c r="L1114" t="str">
        <f>VLOOKUP(A1114,Winners!$A$4:$G$239,7,FALSE)</f>
        <v>Jim DeMint</v>
      </c>
      <c r="M1114" t="str">
        <f t="shared" si="35"/>
        <v/>
      </c>
    </row>
    <row r="1115" spans="1:13" x14ac:dyDescent="0.25">
      <c r="A1115" t="str">
        <f t="shared" si="34"/>
        <v>South Carolina|2016</v>
      </c>
      <c r="B1115">
        <v>2016</v>
      </c>
      <c r="C1115" t="s">
        <v>373</v>
      </c>
      <c r="D1115" t="s">
        <v>374</v>
      </c>
      <c r="E1115" t="b">
        <v>0</v>
      </c>
      <c r="F1115" t="s">
        <v>2398</v>
      </c>
      <c r="G1115" t="s">
        <v>29</v>
      </c>
      <c r="H1115" t="b">
        <v>0</v>
      </c>
      <c r="I1115">
        <v>704540</v>
      </c>
      <c r="J1115">
        <v>2049893</v>
      </c>
      <c r="L1115" t="str">
        <f>VLOOKUP(A1115,Winners!$A$4:$G$239,7,FALSE)</f>
        <v>Jim DeMint</v>
      </c>
      <c r="M1115" t="str">
        <f t="shared" si="35"/>
        <v/>
      </c>
    </row>
    <row r="1116" spans="1:13" x14ac:dyDescent="0.25">
      <c r="A1116" t="str">
        <f t="shared" si="34"/>
        <v>South Carolina|2016</v>
      </c>
      <c r="B1116">
        <v>2016</v>
      </c>
      <c r="C1116" t="s">
        <v>373</v>
      </c>
      <c r="D1116" t="s">
        <v>374</v>
      </c>
      <c r="E1116" t="b">
        <v>0</v>
      </c>
      <c r="F1116" t="s">
        <v>2398</v>
      </c>
      <c r="G1116" t="s">
        <v>1491</v>
      </c>
      <c r="H1116" t="b">
        <v>0</v>
      </c>
      <c r="I1116">
        <v>37610</v>
      </c>
      <c r="J1116">
        <v>2049893</v>
      </c>
      <c r="L1116" t="str">
        <f>VLOOKUP(A1116,Winners!$A$4:$G$239,7,FALSE)</f>
        <v>Jim DeMint</v>
      </c>
      <c r="M1116" t="str">
        <f t="shared" si="35"/>
        <v/>
      </c>
    </row>
    <row r="1117" spans="1:13" x14ac:dyDescent="0.25">
      <c r="A1117" t="str">
        <f t="shared" si="34"/>
        <v>South Carolina|2016</v>
      </c>
      <c r="B1117">
        <v>2016</v>
      </c>
      <c r="C1117" t="s">
        <v>373</v>
      </c>
      <c r="D1117" t="s">
        <v>374</v>
      </c>
      <c r="E1117" t="b">
        <v>0</v>
      </c>
      <c r="F1117" t="s">
        <v>2399</v>
      </c>
      <c r="G1117" t="s">
        <v>31</v>
      </c>
      <c r="H1117" t="b">
        <v>0</v>
      </c>
      <c r="I1117">
        <v>24830</v>
      </c>
      <c r="J1117">
        <v>2049893</v>
      </c>
      <c r="L1117" t="str">
        <f>VLOOKUP(A1117,Winners!$A$4:$G$239,7,FALSE)</f>
        <v>Jim DeMint</v>
      </c>
      <c r="M1117" t="str">
        <f t="shared" si="35"/>
        <v/>
      </c>
    </row>
    <row r="1118" spans="1:13" x14ac:dyDescent="0.25">
      <c r="A1118" t="str">
        <f t="shared" si="34"/>
        <v>South Carolina|2016</v>
      </c>
      <c r="B1118">
        <v>2016</v>
      </c>
      <c r="C1118" t="s">
        <v>373</v>
      </c>
      <c r="D1118" t="s">
        <v>374</v>
      </c>
      <c r="E1118" t="b">
        <v>0</v>
      </c>
      <c r="F1118" t="s">
        <v>2398</v>
      </c>
      <c r="G1118" t="s">
        <v>932</v>
      </c>
      <c r="H1118" t="b">
        <v>0</v>
      </c>
      <c r="I1118">
        <v>14872</v>
      </c>
      <c r="J1118">
        <v>2049893</v>
      </c>
      <c r="L1118" t="str">
        <f>VLOOKUP(A1118,Winners!$A$4:$G$239,7,FALSE)</f>
        <v>Jim DeMint</v>
      </c>
      <c r="M1118" t="str">
        <f t="shared" si="35"/>
        <v/>
      </c>
    </row>
    <row r="1119" spans="1:13" x14ac:dyDescent="0.25">
      <c r="A1119" t="str">
        <f t="shared" si="34"/>
        <v>South Carolina|2016</v>
      </c>
      <c r="B1119">
        <v>2016</v>
      </c>
      <c r="C1119" t="s">
        <v>373</v>
      </c>
      <c r="D1119" t="s">
        <v>374</v>
      </c>
      <c r="E1119" t="b">
        <v>0</v>
      </c>
      <c r="F1119" t="s">
        <v>2399</v>
      </c>
      <c r="G1119" t="s">
        <v>182</v>
      </c>
      <c r="H1119" t="b">
        <v>0</v>
      </c>
      <c r="I1119">
        <v>12652</v>
      </c>
      <c r="J1119">
        <v>2049893</v>
      </c>
      <c r="L1119" t="str">
        <f>VLOOKUP(A1119,Winners!$A$4:$G$239,7,FALSE)</f>
        <v>Jim DeMint</v>
      </c>
      <c r="M1119" t="str">
        <f t="shared" si="35"/>
        <v/>
      </c>
    </row>
    <row r="1120" spans="1:13" x14ac:dyDescent="0.25">
      <c r="A1120" t="str">
        <f t="shared" si="34"/>
        <v>South Carolina|2016</v>
      </c>
      <c r="B1120">
        <v>2016</v>
      </c>
      <c r="C1120" t="s">
        <v>373</v>
      </c>
      <c r="D1120" t="s">
        <v>374</v>
      </c>
      <c r="E1120" t="b">
        <v>0</v>
      </c>
      <c r="F1120" t="s">
        <v>2400</v>
      </c>
      <c r="G1120" t="s">
        <v>53</v>
      </c>
      <c r="H1120" t="b">
        <v>0</v>
      </c>
      <c r="I1120">
        <v>11923</v>
      </c>
      <c r="J1120">
        <v>2049893</v>
      </c>
      <c r="L1120" t="str">
        <f>VLOOKUP(A1120,Winners!$A$4:$G$239,7,FALSE)</f>
        <v>Jim DeMint</v>
      </c>
      <c r="M1120" t="str">
        <f t="shared" si="35"/>
        <v/>
      </c>
    </row>
    <row r="1121" spans="1:13" x14ac:dyDescent="0.25">
      <c r="A1121" t="str">
        <f t="shared" si="34"/>
        <v>South Carolina|2016</v>
      </c>
      <c r="B1121">
        <v>2016</v>
      </c>
      <c r="C1121" t="s">
        <v>373</v>
      </c>
      <c r="D1121" t="s">
        <v>374</v>
      </c>
      <c r="E1121" t="b">
        <v>0</v>
      </c>
      <c r="F1121" t="s">
        <v>193</v>
      </c>
      <c r="G1121" t="s">
        <v>193</v>
      </c>
      <c r="H1121" t="b">
        <v>1</v>
      </c>
      <c r="I1121">
        <v>1857</v>
      </c>
      <c r="J1121">
        <v>2049893</v>
      </c>
      <c r="L1121" t="str">
        <f>VLOOKUP(A1121,Winners!$A$4:$G$239,7,FALSE)</f>
        <v>Jim DeMint</v>
      </c>
      <c r="M1121" t="str">
        <f t="shared" si="35"/>
        <v/>
      </c>
    </row>
    <row r="1122" spans="1:13" x14ac:dyDescent="0.25">
      <c r="A1122" t="str">
        <f t="shared" si="34"/>
        <v>South Dakota|2016</v>
      </c>
      <c r="B1122">
        <v>2016</v>
      </c>
      <c r="C1122" t="s">
        <v>377</v>
      </c>
      <c r="D1122" t="s">
        <v>378</v>
      </c>
      <c r="E1122" t="b">
        <v>0</v>
      </c>
      <c r="F1122" t="s">
        <v>2401</v>
      </c>
      <c r="G1122" t="s">
        <v>24</v>
      </c>
      <c r="H1122" t="b">
        <v>0</v>
      </c>
      <c r="I1122">
        <v>265516</v>
      </c>
      <c r="J1122">
        <v>369656</v>
      </c>
      <c r="K1122" t="s">
        <v>2520</v>
      </c>
      <c r="L1122" t="str">
        <f>VLOOKUP(A1122,Winners!$A$4:$G$239,7,FALSE)</f>
        <v>John Thune</v>
      </c>
      <c r="M1122" t="str">
        <f t="shared" si="35"/>
        <v/>
      </c>
    </row>
    <row r="1123" spans="1:13" x14ac:dyDescent="0.25">
      <c r="A1123" t="str">
        <f t="shared" si="34"/>
        <v>South Dakota|2016</v>
      </c>
      <c r="B1123">
        <v>2016</v>
      </c>
      <c r="C1123" t="s">
        <v>377</v>
      </c>
      <c r="D1123" t="s">
        <v>378</v>
      </c>
      <c r="E1123" t="b">
        <v>0</v>
      </c>
      <c r="F1123" t="s">
        <v>2402</v>
      </c>
      <c r="G1123" t="s">
        <v>29</v>
      </c>
      <c r="H1123" t="b">
        <v>0</v>
      </c>
      <c r="I1123">
        <v>104140</v>
      </c>
      <c r="J1123">
        <v>369656</v>
      </c>
      <c r="L1123" t="str">
        <f>VLOOKUP(A1123,Winners!$A$4:$G$239,7,FALSE)</f>
        <v>John Thune</v>
      </c>
      <c r="M1123" t="str">
        <f t="shared" si="35"/>
        <v/>
      </c>
    </row>
    <row r="1124" spans="1:13" x14ac:dyDescent="0.25">
      <c r="A1124" t="str">
        <f t="shared" si="34"/>
        <v>Utah|2016</v>
      </c>
      <c r="B1124">
        <v>2016</v>
      </c>
      <c r="C1124" t="s">
        <v>203</v>
      </c>
      <c r="D1124" t="s">
        <v>204</v>
      </c>
      <c r="E1124" t="b">
        <v>0</v>
      </c>
      <c r="F1124" t="s">
        <v>2048</v>
      </c>
      <c r="G1124" t="s">
        <v>24</v>
      </c>
      <c r="H1124" t="b">
        <v>0</v>
      </c>
      <c r="I1124">
        <v>760220</v>
      </c>
      <c r="J1124">
        <v>1115583</v>
      </c>
      <c r="K1124" t="s">
        <v>2520</v>
      </c>
      <c r="L1124" t="str">
        <f>VLOOKUP(A1124,Winners!$A$4:$G$239,7,FALSE)</f>
        <v>Mike Lee</v>
      </c>
      <c r="M1124" t="str">
        <f t="shared" si="35"/>
        <v>Incumbent</v>
      </c>
    </row>
    <row r="1125" spans="1:13" x14ac:dyDescent="0.25">
      <c r="A1125" t="str">
        <f t="shared" si="34"/>
        <v>Utah|2016</v>
      </c>
      <c r="B1125">
        <v>2016</v>
      </c>
      <c r="C1125" t="s">
        <v>203</v>
      </c>
      <c r="D1125" t="s">
        <v>204</v>
      </c>
      <c r="E1125" t="b">
        <v>0</v>
      </c>
      <c r="F1125" t="s">
        <v>2404</v>
      </c>
      <c r="G1125" t="s">
        <v>29</v>
      </c>
      <c r="H1125" t="b">
        <v>0</v>
      </c>
      <c r="I1125">
        <v>301858</v>
      </c>
      <c r="J1125">
        <v>1115583</v>
      </c>
      <c r="L1125" t="str">
        <f>VLOOKUP(A1125,Winners!$A$4:$G$239,7,FALSE)</f>
        <v>Mike Lee</v>
      </c>
      <c r="M1125" t="str">
        <f t="shared" si="35"/>
        <v/>
      </c>
    </row>
    <row r="1126" spans="1:13" x14ac:dyDescent="0.25">
      <c r="A1126" t="str">
        <f t="shared" si="34"/>
        <v>Utah|2016</v>
      </c>
      <c r="B1126">
        <v>2016</v>
      </c>
      <c r="C1126" t="s">
        <v>203</v>
      </c>
      <c r="D1126" t="s">
        <v>204</v>
      </c>
      <c r="E1126" t="b">
        <v>0</v>
      </c>
      <c r="F1126" t="s">
        <v>2403</v>
      </c>
      <c r="G1126" t="s">
        <v>132</v>
      </c>
      <c r="H1126" t="b">
        <v>0</v>
      </c>
      <c r="I1126">
        <v>27339</v>
      </c>
      <c r="J1126">
        <v>1115583</v>
      </c>
      <c r="L1126" t="str">
        <f>VLOOKUP(A1126,Winners!$A$4:$G$239,7,FALSE)</f>
        <v>Mike Lee</v>
      </c>
      <c r="M1126" t="str">
        <f t="shared" si="35"/>
        <v/>
      </c>
    </row>
    <row r="1127" spans="1:13" x14ac:dyDescent="0.25">
      <c r="A1127" t="str">
        <f t="shared" si="34"/>
        <v>Utah|2016</v>
      </c>
      <c r="B1127">
        <v>2016</v>
      </c>
      <c r="C1127" t="s">
        <v>203</v>
      </c>
      <c r="D1127" t="s">
        <v>204</v>
      </c>
      <c r="E1127" t="b">
        <v>0</v>
      </c>
      <c r="F1127" t="s">
        <v>2155</v>
      </c>
      <c r="G1127" t="s">
        <v>57</v>
      </c>
      <c r="H1127" t="b">
        <v>0</v>
      </c>
      <c r="I1127">
        <v>26166</v>
      </c>
      <c r="J1127">
        <v>1115583</v>
      </c>
      <c r="L1127" t="str">
        <f>VLOOKUP(A1127,Winners!$A$4:$G$239,7,FALSE)</f>
        <v>Mike Lee</v>
      </c>
      <c r="M1127" t="str">
        <f t="shared" si="35"/>
        <v/>
      </c>
    </row>
    <row r="1128" spans="1:13" x14ac:dyDescent="0.25">
      <c r="A1128" t="str">
        <f t="shared" si="34"/>
        <v>Vermont|2016</v>
      </c>
      <c r="B1128">
        <v>2016</v>
      </c>
      <c r="C1128" t="s">
        <v>209</v>
      </c>
      <c r="D1128" t="s">
        <v>210</v>
      </c>
      <c r="E1128" t="b">
        <v>0</v>
      </c>
      <c r="F1128" t="s">
        <v>514</v>
      </c>
      <c r="G1128" t="s">
        <v>29</v>
      </c>
      <c r="H1128" t="b">
        <v>0</v>
      </c>
      <c r="I1128">
        <v>192243</v>
      </c>
      <c r="J1128">
        <v>320467</v>
      </c>
      <c r="K1128" t="s">
        <v>2520</v>
      </c>
      <c r="L1128" t="str">
        <f>VLOOKUP(A1128,Winners!$A$4:$G$239,7,FALSE)</f>
        <v>Patrick J. Leahy</v>
      </c>
      <c r="M1128" t="str">
        <f t="shared" si="35"/>
        <v>Incumbent</v>
      </c>
    </row>
    <row r="1129" spans="1:13" x14ac:dyDescent="0.25">
      <c r="A1129" t="str">
        <f t="shared" si="34"/>
        <v>Vermont|2016</v>
      </c>
      <c r="B1129">
        <v>2016</v>
      </c>
      <c r="C1129" t="s">
        <v>209</v>
      </c>
      <c r="D1129" t="s">
        <v>210</v>
      </c>
      <c r="E1129" t="b">
        <v>0</v>
      </c>
      <c r="F1129" t="s">
        <v>2405</v>
      </c>
      <c r="G1129" t="s">
        <v>24</v>
      </c>
      <c r="H1129" t="b">
        <v>0</v>
      </c>
      <c r="I1129">
        <v>103637</v>
      </c>
      <c r="J1129">
        <v>320467</v>
      </c>
      <c r="L1129" t="str">
        <f>VLOOKUP(A1129,Winners!$A$4:$G$239,7,FALSE)</f>
        <v>Patrick J. Leahy</v>
      </c>
      <c r="M1129" t="str">
        <f t="shared" si="35"/>
        <v/>
      </c>
    </row>
    <row r="1130" spans="1:13" x14ac:dyDescent="0.25">
      <c r="A1130" t="str">
        <f t="shared" si="34"/>
        <v>Vermont|2016</v>
      </c>
      <c r="B1130">
        <v>2016</v>
      </c>
      <c r="C1130" t="s">
        <v>209</v>
      </c>
      <c r="D1130" t="s">
        <v>210</v>
      </c>
      <c r="E1130" t="b">
        <v>0</v>
      </c>
      <c r="F1130" t="s">
        <v>1727</v>
      </c>
      <c r="G1130" t="s">
        <v>2055</v>
      </c>
      <c r="H1130" t="b">
        <v>0</v>
      </c>
      <c r="I1130">
        <v>9156</v>
      </c>
      <c r="J1130">
        <v>320467</v>
      </c>
      <c r="L1130" t="str">
        <f>VLOOKUP(A1130,Winners!$A$4:$G$239,7,FALSE)</f>
        <v>Patrick J. Leahy</v>
      </c>
      <c r="M1130" t="str">
        <f t="shared" si="35"/>
        <v/>
      </c>
    </row>
    <row r="1131" spans="1:13" x14ac:dyDescent="0.25">
      <c r="A1131" t="str">
        <f t="shared" si="34"/>
        <v>Vermont|2016</v>
      </c>
      <c r="B1131">
        <v>2016</v>
      </c>
      <c r="C1131" t="s">
        <v>209</v>
      </c>
      <c r="D1131" t="s">
        <v>210</v>
      </c>
      <c r="E1131" t="b">
        <v>0</v>
      </c>
      <c r="F1131" t="s">
        <v>1467</v>
      </c>
      <c r="H1131" t="b">
        <v>0</v>
      </c>
      <c r="I1131">
        <v>6192</v>
      </c>
      <c r="J1131">
        <v>320467</v>
      </c>
      <c r="L1131" t="str">
        <f>VLOOKUP(A1131,Winners!$A$4:$G$239,7,FALSE)</f>
        <v>Patrick J. Leahy</v>
      </c>
      <c r="M1131" t="str">
        <f t="shared" si="35"/>
        <v/>
      </c>
    </row>
    <row r="1132" spans="1:13" x14ac:dyDescent="0.25">
      <c r="A1132" t="str">
        <f t="shared" si="34"/>
        <v>Vermont|2016</v>
      </c>
      <c r="B1132">
        <v>2016</v>
      </c>
      <c r="C1132" t="s">
        <v>209</v>
      </c>
      <c r="D1132" t="s">
        <v>210</v>
      </c>
      <c r="E1132" t="b">
        <v>0</v>
      </c>
      <c r="F1132" t="s">
        <v>2406</v>
      </c>
      <c r="G1132" t="s">
        <v>27</v>
      </c>
      <c r="H1132" t="b">
        <v>0</v>
      </c>
      <c r="I1132">
        <v>5223</v>
      </c>
      <c r="J1132">
        <v>320467</v>
      </c>
      <c r="L1132" t="str">
        <f>VLOOKUP(A1132,Winners!$A$4:$G$239,7,FALSE)</f>
        <v>Patrick J. Leahy</v>
      </c>
      <c r="M1132" t="str">
        <f t="shared" si="35"/>
        <v/>
      </c>
    </row>
    <row r="1133" spans="1:13" x14ac:dyDescent="0.25">
      <c r="A1133" t="str">
        <f t="shared" si="34"/>
        <v>Vermont|2016</v>
      </c>
      <c r="B1133">
        <v>2016</v>
      </c>
      <c r="C1133" t="s">
        <v>209</v>
      </c>
      <c r="D1133" t="s">
        <v>210</v>
      </c>
      <c r="E1133" t="b">
        <v>0</v>
      </c>
      <c r="F1133" t="s">
        <v>1822</v>
      </c>
      <c r="G1133" t="s">
        <v>214</v>
      </c>
      <c r="H1133" t="b">
        <v>0</v>
      </c>
      <c r="I1133">
        <v>3241</v>
      </c>
      <c r="J1133">
        <v>320467</v>
      </c>
      <c r="L1133" t="str">
        <f>VLOOKUP(A1133,Winners!$A$4:$G$239,7,FALSE)</f>
        <v>Patrick J. Leahy</v>
      </c>
      <c r="M1133" t="str">
        <f t="shared" si="35"/>
        <v/>
      </c>
    </row>
    <row r="1134" spans="1:13" x14ac:dyDescent="0.25">
      <c r="A1134" t="str">
        <f t="shared" si="34"/>
        <v>Vermont|2016</v>
      </c>
      <c r="B1134">
        <v>2016</v>
      </c>
      <c r="C1134" t="s">
        <v>209</v>
      </c>
      <c r="D1134" t="s">
        <v>210</v>
      </c>
      <c r="E1134" t="b">
        <v>0</v>
      </c>
      <c r="F1134" t="s">
        <v>2378</v>
      </c>
      <c r="H1134" t="b">
        <v>0</v>
      </c>
      <c r="I1134">
        <v>466</v>
      </c>
      <c r="J1134">
        <v>320467</v>
      </c>
      <c r="L1134" t="str">
        <f>VLOOKUP(A1134,Winners!$A$4:$G$239,7,FALSE)</f>
        <v>Patrick J. Leahy</v>
      </c>
      <c r="M1134" t="str">
        <f t="shared" si="35"/>
        <v/>
      </c>
    </row>
    <row r="1135" spans="1:13" x14ac:dyDescent="0.25">
      <c r="A1135" t="str">
        <f t="shared" si="34"/>
        <v>Vermont|2016</v>
      </c>
      <c r="B1135">
        <v>2016</v>
      </c>
      <c r="C1135" t="s">
        <v>209</v>
      </c>
      <c r="D1135" t="s">
        <v>210</v>
      </c>
      <c r="E1135" t="b">
        <v>0</v>
      </c>
      <c r="F1135" t="s">
        <v>193</v>
      </c>
      <c r="G1135" t="s">
        <v>193</v>
      </c>
      <c r="H1135" t="b">
        <v>1</v>
      </c>
      <c r="I1135">
        <v>309</v>
      </c>
      <c r="J1135">
        <v>320467</v>
      </c>
      <c r="L1135" t="str">
        <f>VLOOKUP(A1135,Winners!$A$4:$G$239,7,FALSE)</f>
        <v>Patrick J. Leahy</v>
      </c>
      <c r="M1135" t="str">
        <f t="shared" si="35"/>
        <v/>
      </c>
    </row>
    <row r="1136" spans="1:13" x14ac:dyDescent="0.25">
      <c r="A1136" t="str">
        <f t="shared" si="34"/>
        <v>Washington|2016</v>
      </c>
      <c r="B1136">
        <v>2016</v>
      </c>
      <c r="C1136" t="s">
        <v>220</v>
      </c>
      <c r="D1136" t="s">
        <v>221</v>
      </c>
      <c r="E1136" t="b">
        <v>0</v>
      </c>
      <c r="F1136" t="s">
        <v>1046</v>
      </c>
      <c r="G1136" t="s">
        <v>29</v>
      </c>
      <c r="H1136" t="b">
        <v>0</v>
      </c>
      <c r="I1136">
        <v>1913979</v>
      </c>
      <c r="J1136">
        <v>3243317</v>
      </c>
      <c r="K1136" t="s">
        <v>2520</v>
      </c>
      <c r="L1136" t="str">
        <f>VLOOKUP(A1136,Winners!$A$4:$G$239,7,FALSE)</f>
        <v>Patty Murray</v>
      </c>
      <c r="M1136" t="str">
        <f t="shared" si="35"/>
        <v>Incumbent</v>
      </c>
    </row>
    <row r="1137" spans="1:13" x14ac:dyDescent="0.25">
      <c r="A1137" t="str">
        <f t="shared" si="34"/>
        <v>Washington|2016</v>
      </c>
      <c r="B1137">
        <v>2016</v>
      </c>
      <c r="C1137" t="s">
        <v>220</v>
      </c>
      <c r="D1137" t="s">
        <v>221</v>
      </c>
      <c r="E1137" t="b">
        <v>0</v>
      </c>
      <c r="F1137" t="s">
        <v>2407</v>
      </c>
      <c r="G1137" t="s">
        <v>24</v>
      </c>
      <c r="H1137" t="b">
        <v>0</v>
      </c>
      <c r="I1137">
        <v>1329338</v>
      </c>
      <c r="J1137">
        <v>3243317</v>
      </c>
      <c r="L1137" t="str">
        <f>VLOOKUP(A1137,Winners!$A$4:$G$239,7,FALSE)</f>
        <v>Patty Murray</v>
      </c>
      <c r="M1137" t="str">
        <f t="shared" si="35"/>
        <v/>
      </c>
    </row>
    <row r="1138" spans="1:13" x14ac:dyDescent="0.25">
      <c r="A1138" t="str">
        <f t="shared" si="34"/>
        <v>Wisconsin|2016</v>
      </c>
      <c r="B1138">
        <v>2016</v>
      </c>
      <c r="C1138" t="s">
        <v>231</v>
      </c>
      <c r="D1138" t="s">
        <v>232</v>
      </c>
      <c r="E1138" t="b">
        <v>0</v>
      </c>
      <c r="F1138" t="s">
        <v>2064</v>
      </c>
      <c r="G1138" t="s">
        <v>24</v>
      </c>
      <c r="H1138" t="b">
        <v>0</v>
      </c>
      <c r="I1138">
        <v>1479471</v>
      </c>
      <c r="J1138">
        <v>2948741</v>
      </c>
      <c r="K1138" t="s">
        <v>2520</v>
      </c>
      <c r="L1138" t="str">
        <f>VLOOKUP(A1138,Winners!$A$4:$G$239,7,FALSE)</f>
        <v>Ron Johnson</v>
      </c>
      <c r="M1138" t="str">
        <f t="shared" si="35"/>
        <v>Incumbent</v>
      </c>
    </row>
    <row r="1139" spans="1:13" x14ac:dyDescent="0.25">
      <c r="A1139" t="str">
        <f t="shared" si="34"/>
        <v>Wisconsin|2016</v>
      </c>
      <c r="B1139">
        <v>2016</v>
      </c>
      <c r="C1139" t="s">
        <v>231</v>
      </c>
      <c r="D1139" t="s">
        <v>232</v>
      </c>
      <c r="E1139" t="b">
        <v>0</v>
      </c>
      <c r="F1139" t="s">
        <v>2408</v>
      </c>
      <c r="G1139" t="s">
        <v>29</v>
      </c>
      <c r="H1139" t="b">
        <v>0</v>
      </c>
      <c r="I1139">
        <v>1380335</v>
      </c>
      <c r="J1139">
        <v>2948741</v>
      </c>
      <c r="L1139" t="str">
        <f>VLOOKUP(A1139,Winners!$A$4:$G$239,7,FALSE)</f>
        <v>Ron Johnson</v>
      </c>
      <c r="M1139" t="str">
        <f t="shared" si="35"/>
        <v/>
      </c>
    </row>
    <row r="1140" spans="1:13" x14ac:dyDescent="0.25">
      <c r="A1140" t="str">
        <f t="shared" si="34"/>
        <v>Wisconsin|2016</v>
      </c>
      <c r="B1140">
        <v>2016</v>
      </c>
      <c r="C1140" t="s">
        <v>231</v>
      </c>
      <c r="D1140" t="s">
        <v>232</v>
      </c>
      <c r="E1140" t="b">
        <v>0</v>
      </c>
      <c r="F1140" t="s">
        <v>2409</v>
      </c>
      <c r="G1140" t="s">
        <v>31</v>
      </c>
      <c r="H1140" t="b">
        <v>0</v>
      </c>
      <c r="I1140">
        <v>87531</v>
      </c>
      <c r="J1140">
        <v>2948741</v>
      </c>
      <c r="L1140" t="str">
        <f>VLOOKUP(A1140,Winners!$A$4:$G$239,7,FALSE)</f>
        <v>Ron Johnson</v>
      </c>
      <c r="M1140" t="str">
        <f t="shared" si="35"/>
        <v/>
      </c>
    </row>
    <row r="1141" spans="1:13" x14ac:dyDescent="0.25">
      <c r="A1141" t="str">
        <f t="shared" si="34"/>
        <v>Wisconsin|2016</v>
      </c>
      <c r="B1141">
        <v>2016</v>
      </c>
      <c r="C1141" t="s">
        <v>231</v>
      </c>
      <c r="D1141" t="s">
        <v>232</v>
      </c>
      <c r="E1141" t="b">
        <v>0</v>
      </c>
      <c r="F1141" t="s">
        <v>45</v>
      </c>
      <c r="H1141" t="b">
        <v>0</v>
      </c>
      <c r="I1141">
        <v>1396</v>
      </c>
      <c r="J1141">
        <v>2948741</v>
      </c>
      <c r="L1141" t="str">
        <f>VLOOKUP(A1141,Winners!$A$4:$G$239,7,FALSE)</f>
        <v>Ron Johnson</v>
      </c>
      <c r="M1141" t="str">
        <f t="shared" si="35"/>
        <v/>
      </c>
    </row>
    <row r="1142" spans="1:13" x14ac:dyDescent="0.25">
      <c r="A1142" t="str">
        <f t="shared" si="34"/>
        <v>Wisconsin|2016</v>
      </c>
      <c r="B1142">
        <v>2016</v>
      </c>
      <c r="C1142" t="s">
        <v>231</v>
      </c>
      <c r="D1142" t="s">
        <v>232</v>
      </c>
      <c r="E1142" t="b">
        <v>0</v>
      </c>
      <c r="F1142" t="s">
        <v>193</v>
      </c>
      <c r="G1142" t="s">
        <v>193</v>
      </c>
      <c r="H1142" t="b">
        <v>1</v>
      </c>
      <c r="I1142">
        <v>8</v>
      </c>
      <c r="J1142">
        <v>2948741</v>
      </c>
      <c r="L1142" t="str">
        <f>VLOOKUP(A1142,Winners!$A$4:$G$239,7,FALSE)</f>
        <v>Ron Johnson</v>
      </c>
      <c r="M1142" t="str">
        <f t="shared" si="35"/>
        <v/>
      </c>
    </row>
    <row r="1143" spans="1:13" x14ac:dyDescent="0.25">
      <c r="A1143" t="str">
        <f t="shared" si="34"/>
        <v>Arizona|2018</v>
      </c>
      <c r="B1143">
        <v>2018</v>
      </c>
      <c r="C1143" t="s">
        <v>18</v>
      </c>
      <c r="D1143" t="s">
        <v>19</v>
      </c>
      <c r="E1143" t="b">
        <v>0</v>
      </c>
      <c r="F1143" t="s">
        <v>2411</v>
      </c>
      <c r="G1143" t="s">
        <v>29</v>
      </c>
      <c r="H1143" t="b">
        <v>0</v>
      </c>
      <c r="I1143">
        <v>1191100</v>
      </c>
      <c r="J1143">
        <v>2384308</v>
      </c>
      <c r="K1143" t="s">
        <v>2520</v>
      </c>
      <c r="L1143" t="str">
        <f>VLOOKUP(A1143,Winners!$A$4:$G$239,7,FALSE)</f>
        <v>Jeff Flake</v>
      </c>
      <c r="M1143" t="str">
        <f t="shared" si="35"/>
        <v/>
      </c>
    </row>
    <row r="1144" spans="1:13" x14ac:dyDescent="0.25">
      <c r="A1144" t="str">
        <f t="shared" si="34"/>
        <v>Arizona|2018</v>
      </c>
      <c r="B1144">
        <v>2018</v>
      </c>
      <c r="C1144" t="s">
        <v>18</v>
      </c>
      <c r="D1144" t="s">
        <v>19</v>
      </c>
      <c r="E1144" t="b">
        <v>0</v>
      </c>
      <c r="F1144" t="s">
        <v>2410</v>
      </c>
      <c r="G1144" t="s">
        <v>24</v>
      </c>
      <c r="H1144" t="b">
        <v>0</v>
      </c>
      <c r="I1144">
        <v>1135200</v>
      </c>
      <c r="J1144">
        <v>2384308</v>
      </c>
      <c r="L1144" t="str">
        <f>VLOOKUP(A1144,Winners!$A$4:$G$239,7,FALSE)</f>
        <v>Jeff Flake</v>
      </c>
      <c r="M1144" t="str">
        <f t="shared" si="35"/>
        <v/>
      </c>
    </row>
    <row r="1145" spans="1:13" x14ac:dyDescent="0.25">
      <c r="A1145" t="str">
        <f t="shared" si="34"/>
        <v>Arizona|2018</v>
      </c>
      <c r="B1145">
        <v>2018</v>
      </c>
      <c r="C1145" t="s">
        <v>18</v>
      </c>
      <c r="D1145" t="s">
        <v>19</v>
      </c>
      <c r="E1145" t="b">
        <v>0</v>
      </c>
      <c r="F1145" t="s">
        <v>2412</v>
      </c>
      <c r="G1145" t="s">
        <v>932</v>
      </c>
      <c r="H1145" t="b">
        <v>0</v>
      </c>
      <c r="I1145">
        <v>57442</v>
      </c>
      <c r="J1145">
        <v>2384308</v>
      </c>
      <c r="L1145" t="str">
        <f>VLOOKUP(A1145,Winners!$A$4:$G$239,7,FALSE)</f>
        <v>Jeff Flake</v>
      </c>
      <c r="M1145" t="str">
        <f t="shared" si="35"/>
        <v/>
      </c>
    </row>
    <row r="1146" spans="1:13" x14ac:dyDescent="0.25">
      <c r="A1146" t="str">
        <f t="shared" si="34"/>
        <v>Arizona|2018</v>
      </c>
      <c r="B1146">
        <v>2018</v>
      </c>
      <c r="C1146" t="s">
        <v>18</v>
      </c>
      <c r="D1146" t="s">
        <v>19</v>
      </c>
      <c r="E1146" t="b">
        <v>0</v>
      </c>
      <c r="F1146" t="s">
        <v>193</v>
      </c>
      <c r="G1146" t="s">
        <v>193</v>
      </c>
      <c r="H1146" t="b">
        <v>1</v>
      </c>
      <c r="I1146">
        <v>566</v>
      </c>
      <c r="J1146">
        <v>2384308</v>
      </c>
      <c r="L1146" t="str">
        <f>VLOOKUP(A1146,Winners!$A$4:$G$239,7,FALSE)</f>
        <v>Jeff Flake</v>
      </c>
      <c r="M1146" t="str">
        <f t="shared" si="35"/>
        <v/>
      </c>
    </row>
    <row r="1147" spans="1:13" x14ac:dyDescent="0.25">
      <c r="A1147" t="str">
        <f t="shared" si="34"/>
        <v>California|2018</v>
      </c>
      <c r="B1147">
        <v>2018</v>
      </c>
      <c r="C1147" t="s">
        <v>33</v>
      </c>
      <c r="D1147" t="s">
        <v>34</v>
      </c>
      <c r="E1147" t="b">
        <v>0</v>
      </c>
      <c r="F1147" t="s">
        <v>937</v>
      </c>
      <c r="G1147" t="s">
        <v>29</v>
      </c>
      <c r="H1147" t="b">
        <v>0</v>
      </c>
      <c r="I1147">
        <v>6019422</v>
      </c>
      <c r="J1147">
        <v>11113364</v>
      </c>
      <c r="K1147" t="s">
        <v>2520</v>
      </c>
      <c r="L1147" t="str">
        <f>VLOOKUP(A1147,Winners!$A$4:$G$239,7,FALSE)</f>
        <v>Dianne Feinstein</v>
      </c>
      <c r="M1147" t="str">
        <f t="shared" si="35"/>
        <v>Incumbent</v>
      </c>
    </row>
    <row r="1148" spans="1:13" x14ac:dyDescent="0.25">
      <c r="A1148" t="str">
        <f t="shared" si="34"/>
        <v>California|2018</v>
      </c>
      <c r="B1148">
        <v>2018</v>
      </c>
      <c r="C1148" t="s">
        <v>33</v>
      </c>
      <c r="D1148" t="s">
        <v>34</v>
      </c>
      <c r="E1148" t="b">
        <v>0</v>
      </c>
      <c r="F1148" t="s">
        <v>2413</v>
      </c>
      <c r="G1148" t="s">
        <v>29</v>
      </c>
      <c r="H1148" t="b">
        <v>0</v>
      </c>
      <c r="I1148">
        <v>5093942</v>
      </c>
      <c r="J1148">
        <v>11113364</v>
      </c>
      <c r="L1148" t="str">
        <f>VLOOKUP(A1148,Winners!$A$4:$G$239,7,FALSE)</f>
        <v>Dianne Feinstein</v>
      </c>
      <c r="M1148" t="str">
        <f t="shared" si="35"/>
        <v/>
      </c>
    </row>
    <row r="1149" spans="1:13" x14ac:dyDescent="0.25">
      <c r="A1149" t="str">
        <f t="shared" si="34"/>
        <v>Connecticut|2018</v>
      </c>
      <c r="B1149">
        <v>2018</v>
      </c>
      <c r="C1149" t="s">
        <v>42</v>
      </c>
      <c r="D1149" t="s">
        <v>43</v>
      </c>
      <c r="E1149" t="b">
        <v>0</v>
      </c>
      <c r="F1149" t="s">
        <v>2414</v>
      </c>
      <c r="G1149" t="s">
        <v>29</v>
      </c>
      <c r="H1149" t="b">
        <v>0</v>
      </c>
      <c r="I1149">
        <v>787685</v>
      </c>
      <c r="J1149">
        <v>1386840</v>
      </c>
      <c r="K1149" t="s">
        <v>2520</v>
      </c>
      <c r="L1149" t="str">
        <f>VLOOKUP(A1149,Winners!$A$4:$G$239,7,FALSE)</f>
        <v>Christopher S. Murphy</v>
      </c>
      <c r="M1149" t="str">
        <f t="shared" si="35"/>
        <v/>
      </c>
    </row>
    <row r="1150" spans="1:13" x14ac:dyDescent="0.25">
      <c r="A1150" t="str">
        <f t="shared" si="34"/>
        <v>Connecticut|2018</v>
      </c>
      <c r="B1150">
        <v>2018</v>
      </c>
      <c r="C1150" t="s">
        <v>42</v>
      </c>
      <c r="D1150" t="s">
        <v>43</v>
      </c>
      <c r="E1150" t="b">
        <v>0</v>
      </c>
      <c r="F1150" t="s">
        <v>2415</v>
      </c>
      <c r="G1150" t="s">
        <v>24</v>
      </c>
      <c r="H1150" t="b">
        <v>0</v>
      </c>
      <c r="I1150">
        <v>545717</v>
      </c>
      <c r="J1150">
        <v>1386840</v>
      </c>
      <c r="L1150" t="str">
        <f>VLOOKUP(A1150,Winners!$A$4:$G$239,7,FALSE)</f>
        <v>Christopher S. Murphy</v>
      </c>
      <c r="M1150" t="str">
        <f t="shared" si="35"/>
        <v/>
      </c>
    </row>
    <row r="1151" spans="1:13" x14ac:dyDescent="0.25">
      <c r="A1151" t="str">
        <f t="shared" si="34"/>
        <v>Connecticut|2018</v>
      </c>
      <c r="B1151">
        <v>2018</v>
      </c>
      <c r="C1151" t="s">
        <v>42</v>
      </c>
      <c r="D1151" t="s">
        <v>43</v>
      </c>
      <c r="E1151" t="b">
        <v>0</v>
      </c>
      <c r="F1151" t="s">
        <v>2414</v>
      </c>
      <c r="G1151" t="s">
        <v>1491</v>
      </c>
      <c r="H1151" t="b">
        <v>0</v>
      </c>
      <c r="I1151">
        <v>37894</v>
      </c>
      <c r="J1151">
        <v>1386840</v>
      </c>
      <c r="L1151" t="str">
        <f>VLOOKUP(A1151,Winners!$A$4:$G$239,7,FALSE)</f>
        <v>Christopher S. Murphy</v>
      </c>
      <c r="M1151" t="str">
        <f t="shared" si="35"/>
        <v/>
      </c>
    </row>
    <row r="1152" spans="1:13" x14ac:dyDescent="0.25">
      <c r="A1152" t="str">
        <f t="shared" si="34"/>
        <v>Connecticut|2018</v>
      </c>
      <c r="B1152">
        <v>2018</v>
      </c>
      <c r="C1152" t="s">
        <v>42</v>
      </c>
      <c r="D1152" t="s">
        <v>43</v>
      </c>
      <c r="E1152" t="b">
        <v>0</v>
      </c>
      <c r="F1152" t="s">
        <v>2309</v>
      </c>
      <c r="G1152" t="s">
        <v>31</v>
      </c>
      <c r="H1152" t="b">
        <v>0</v>
      </c>
      <c r="I1152">
        <v>8838</v>
      </c>
      <c r="J1152">
        <v>1386840</v>
      </c>
      <c r="L1152" t="str">
        <f>VLOOKUP(A1152,Winners!$A$4:$G$239,7,FALSE)</f>
        <v>Christopher S. Murphy</v>
      </c>
      <c r="M1152" t="str">
        <f t="shared" si="35"/>
        <v/>
      </c>
    </row>
    <row r="1153" spans="1:13" x14ac:dyDescent="0.25">
      <c r="A1153" t="str">
        <f t="shared" si="34"/>
        <v>Connecticut|2018</v>
      </c>
      <c r="B1153">
        <v>2018</v>
      </c>
      <c r="C1153" t="s">
        <v>42</v>
      </c>
      <c r="D1153" t="s">
        <v>43</v>
      </c>
      <c r="E1153" t="b">
        <v>0</v>
      </c>
      <c r="F1153" t="s">
        <v>1944</v>
      </c>
      <c r="G1153" t="s">
        <v>932</v>
      </c>
      <c r="H1153" t="b">
        <v>0</v>
      </c>
      <c r="I1153">
        <v>6618</v>
      </c>
      <c r="J1153">
        <v>1386840</v>
      </c>
      <c r="L1153" t="str">
        <f>VLOOKUP(A1153,Winners!$A$4:$G$239,7,FALSE)</f>
        <v>Christopher S. Murphy</v>
      </c>
      <c r="M1153" t="str">
        <f t="shared" si="35"/>
        <v/>
      </c>
    </row>
    <row r="1154" spans="1:13" x14ac:dyDescent="0.25">
      <c r="A1154" t="str">
        <f t="shared" si="34"/>
        <v>Connecticut|2018</v>
      </c>
      <c r="B1154">
        <v>2018</v>
      </c>
      <c r="C1154" t="s">
        <v>42</v>
      </c>
      <c r="D1154" t="s">
        <v>43</v>
      </c>
      <c r="E1154" t="b">
        <v>0</v>
      </c>
      <c r="F1154" t="s">
        <v>193</v>
      </c>
      <c r="G1154" t="s">
        <v>193</v>
      </c>
      <c r="H1154" t="b">
        <v>1</v>
      </c>
      <c r="I1154">
        <v>88</v>
      </c>
      <c r="J1154">
        <v>1386840</v>
      </c>
      <c r="L1154" t="str">
        <f>VLOOKUP(A1154,Winners!$A$4:$G$239,7,FALSE)</f>
        <v>Christopher S. Murphy</v>
      </c>
      <c r="M1154" t="str">
        <f t="shared" si="35"/>
        <v/>
      </c>
    </row>
    <row r="1155" spans="1:13" x14ac:dyDescent="0.25">
      <c r="A1155" t="str">
        <f t="shared" ref="A1155:A1218" si="36">CONCATENATE(C1155,"|",B1155)</f>
        <v>Delaware|2018</v>
      </c>
      <c r="B1155">
        <v>2018</v>
      </c>
      <c r="C1155" t="s">
        <v>48</v>
      </c>
      <c r="D1155" t="s">
        <v>49</v>
      </c>
      <c r="E1155" t="b">
        <v>0</v>
      </c>
      <c r="F1155" t="s">
        <v>2416</v>
      </c>
      <c r="G1155" t="s">
        <v>29</v>
      </c>
      <c r="H1155" t="b">
        <v>0</v>
      </c>
      <c r="I1155">
        <v>217385</v>
      </c>
      <c r="J1155">
        <v>362592</v>
      </c>
      <c r="K1155" t="s">
        <v>2520</v>
      </c>
      <c r="L1155" t="str">
        <f>VLOOKUP(A1155,Winners!$A$4:$G$239,7,FALSE)</f>
        <v>Thomas R. Carper</v>
      </c>
      <c r="M1155" t="str">
        <f t="shared" ref="M1155:M1218" si="37">IF(F1155=L1155,"Incumbent","")</f>
        <v/>
      </c>
    </row>
    <row r="1156" spans="1:13" x14ac:dyDescent="0.25">
      <c r="A1156" t="str">
        <f t="shared" si="36"/>
        <v>Delaware|2018</v>
      </c>
      <c r="B1156">
        <v>2018</v>
      </c>
      <c r="C1156" t="s">
        <v>48</v>
      </c>
      <c r="D1156" t="s">
        <v>49</v>
      </c>
      <c r="E1156" t="b">
        <v>0</v>
      </c>
      <c r="F1156" t="s">
        <v>2417</v>
      </c>
      <c r="G1156" t="s">
        <v>24</v>
      </c>
      <c r="H1156" t="b">
        <v>0</v>
      </c>
      <c r="I1156">
        <v>137127</v>
      </c>
      <c r="J1156">
        <v>362592</v>
      </c>
      <c r="L1156" t="str">
        <f>VLOOKUP(A1156,Winners!$A$4:$G$239,7,FALSE)</f>
        <v>Thomas R. Carper</v>
      </c>
      <c r="M1156" t="str">
        <f t="shared" si="37"/>
        <v/>
      </c>
    </row>
    <row r="1157" spans="1:13" x14ac:dyDescent="0.25">
      <c r="A1157" t="str">
        <f t="shared" si="36"/>
        <v>Delaware|2018</v>
      </c>
      <c r="B1157">
        <v>2018</v>
      </c>
      <c r="C1157" t="s">
        <v>48</v>
      </c>
      <c r="D1157" t="s">
        <v>49</v>
      </c>
      <c r="E1157" t="b">
        <v>0</v>
      </c>
      <c r="F1157" t="s">
        <v>2418</v>
      </c>
      <c r="G1157" t="s">
        <v>932</v>
      </c>
      <c r="H1157" t="b">
        <v>0</v>
      </c>
      <c r="I1157">
        <v>4170</v>
      </c>
      <c r="J1157">
        <v>362592</v>
      </c>
      <c r="L1157" t="str">
        <f>VLOOKUP(A1157,Winners!$A$4:$G$239,7,FALSE)</f>
        <v>Thomas R. Carper</v>
      </c>
      <c r="M1157" t="str">
        <f t="shared" si="37"/>
        <v/>
      </c>
    </row>
    <row r="1158" spans="1:13" x14ac:dyDescent="0.25">
      <c r="A1158" t="str">
        <f t="shared" si="36"/>
        <v>Delaware|2018</v>
      </c>
      <c r="B1158">
        <v>2018</v>
      </c>
      <c r="C1158" t="s">
        <v>48</v>
      </c>
      <c r="D1158" t="s">
        <v>49</v>
      </c>
      <c r="E1158" t="b">
        <v>0</v>
      </c>
      <c r="F1158" t="s">
        <v>2419</v>
      </c>
      <c r="G1158" t="s">
        <v>31</v>
      </c>
      <c r="H1158" t="b">
        <v>0</v>
      </c>
      <c r="I1158">
        <v>3910</v>
      </c>
      <c r="J1158">
        <v>362592</v>
      </c>
      <c r="L1158" t="str">
        <f>VLOOKUP(A1158,Winners!$A$4:$G$239,7,FALSE)</f>
        <v>Thomas R. Carper</v>
      </c>
      <c r="M1158" t="str">
        <f t="shared" si="37"/>
        <v/>
      </c>
    </row>
    <row r="1159" spans="1:13" x14ac:dyDescent="0.25">
      <c r="A1159" t="str">
        <f t="shared" si="36"/>
        <v>Florida|2018</v>
      </c>
      <c r="B1159">
        <v>2018</v>
      </c>
      <c r="C1159" t="s">
        <v>58</v>
      </c>
      <c r="D1159" t="s">
        <v>59</v>
      </c>
      <c r="E1159" t="b">
        <v>0</v>
      </c>
      <c r="F1159" t="s">
        <v>2420</v>
      </c>
      <c r="G1159" t="s">
        <v>24</v>
      </c>
      <c r="H1159" t="b">
        <v>0</v>
      </c>
      <c r="I1159">
        <v>4099505</v>
      </c>
      <c r="J1159">
        <v>8190005</v>
      </c>
      <c r="K1159" t="s">
        <v>2520</v>
      </c>
      <c r="L1159" t="str">
        <f>VLOOKUP(A1159,Winners!$A$4:$G$239,7,FALSE)</f>
        <v>Bill Nelson</v>
      </c>
      <c r="M1159" t="str">
        <f t="shared" si="37"/>
        <v/>
      </c>
    </row>
    <row r="1160" spans="1:13" x14ac:dyDescent="0.25">
      <c r="A1160" t="str">
        <f t="shared" si="36"/>
        <v>Florida|2018</v>
      </c>
      <c r="B1160">
        <v>2018</v>
      </c>
      <c r="C1160" t="s">
        <v>58</v>
      </c>
      <c r="D1160" t="s">
        <v>59</v>
      </c>
      <c r="E1160" t="b">
        <v>0</v>
      </c>
      <c r="F1160" t="s">
        <v>1413</v>
      </c>
      <c r="G1160" t="s">
        <v>29</v>
      </c>
      <c r="H1160" t="b">
        <v>0</v>
      </c>
      <c r="I1160">
        <v>4089472</v>
      </c>
      <c r="J1160">
        <v>8190005</v>
      </c>
      <c r="L1160" t="str">
        <f>VLOOKUP(A1160,Winners!$A$4:$G$239,7,FALSE)</f>
        <v>Bill Nelson</v>
      </c>
      <c r="M1160" t="str">
        <f t="shared" si="37"/>
        <v>Incumbent</v>
      </c>
    </row>
    <row r="1161" spans="1:13" x14ac:dyDescent="0.25">
      <c r="A1161" t="str">
        <f t="shared" si="36"/>
        <v>Florida|2018</v>
      </c>
      <c r="B1161">
        <v>2018</v>
      </c>
      <c r="C1161" t="s">
        <v>58</v>
      </c>
      <c r="D1161" t="s">
        <v>59</v>
      </c>
      <c r="E1161" t="b">
        <v>0</v>
      </c>
      <c r="F1161" t="s">
        <v>193</v>
      </c>
      <c r="G1161" t="s">
        <v>193</v>
      </c>
      <c r="H1161" t="b">
        <v>1</v>
      </c>
      <c r="I1161">
        <v>1028</v>
      </c>
      <c r="J1161">
        <v>8190005</v>
      </c>
      <c r="L1161" t="str">
        <f>VLOOKUP(A1161,Winners!$A$4:$G$239,7,FALSE)</f>
        <v>Bill Nelson</v>
      </c>
      <c r="M1161" t="str">
        <f t="shared" si="37"/>
        <v/>
      </c>
    </row>
    <row r="1162" spans="1:13" x14ac:dyDescent="0.25">
      <c r="A1162" t="str">
        <f t="shared" si="36"/>
        <v>Hawaii|2018</v>
      </c>
      <c r="B1162">
        <v>2018</v>
      </c>
      <c r="C1162" t="s">
        <v>62</v>
      </c>
      <c r="D1162" t="s">
        <v>63</v>
      </c>
      <c r="E1162" t="b">
        <v>0</v>
      </c>
      <c r="F1162" t="s">
        <v>2079</v>
      </c>
      <c r="G1162" t="s">
        <v>29</v>
      </c>
      <c r="H1162" t="b">
        <v>0</v>
      </c>
      <c r="I1162">
        <v>276316</v>
      </c>
      <c r="J1162">
        <v>388351</v>
      </c>
      <c r="K1162" t="s">
        <v>2520</v>
      </c>
      <c r="L1162" t="str">
        <f>VLOOKUP(A1162,Winners!$A$4:$G$239,7,FALSE)</f>
        <v>Mazie K. Hirono</v>
      </c>
      <c r="M1162" t="str">
        <f t="shared" si="37"/>
        <v>Incumbent</v>
      </c>
    </row>
    <row r="1163" spans="1:13" x14ac:dyDescent="0.25">
      <c r="A1163" t="str">
        <f t="shared" si="36"/>
        <v>Hawaii|2018</v>
      </c>
      <c r="B1163">
        <v>2018</v>
      </c>
      <c r="C1163" t="s">
        <v>62</v>
      </c>
      <c r="D1163" t="s">
        <v>63</v>
      </c>
      <c r="E1163" t="b">
        <v>0</v>
      </c>
      <c r="F1163" t="s">
        <v>2421</v>
      </c>
      <c r="G1163" t="s">
        <v>24</v>
      </c>
      <c r="H1163" t="b">
        <v>0</v>
      </c>
      <c r="I1163">
        <v>112035</v>
      </c>
      <c r="J1163">
        <v>388351</v>
      </c>
      <c r="L1163" t="str">
        <f>VLOOKUP(A1163,Winners!$A$4:$G$239,7,FALSE)</f>
        <v>Mazie K. Hirono</v>
      </c>
      <c r="M1163" t="str">
        <f t="shared" si="37"/>
        <v/>
      </c>
    </row>
    <row r="1164" spans="1:13" x14ac:dyDescent="0.25">
      <c r="A1164" t="str">
        <f t="shared" si="36"/>
        <v>Indiana|2018</v>
      </c>
      <c r="B1164">
        <v>2018</v>
      </c>
      <c r="C1164" t="s">
        <v>69</v>
      </c>
      <c r="D1164" t="s">
        <v>70</v>
      </c>
      <c r="E1164" t="b">
        <v>0</v>
      </c>
      <c r="F1164" t="s">
        <v>2422</v>
      </c>
      <c r="G1164" t="s">
        <v>24</v>
      </c>
      <c r="H1164" t="b">
        <v>0</v>
      </c>
      <c r="I1164">
        <v>1158000</v>
      </c>
      <c r="J1164">
        <v>2282565</v>
      </c>
      <c r="K1164" t="s">
        <v>2520</v>
      </c>
      <c r="L1164" t="str">
        <f>VLOOKUP(A1164,Winners!$A$4:$G$239,7,FALSE)</f>
        <v>Joe Donnelly</v>
      </c>
      <c r="M1164" t="str">
        <f t="shared" si="37"/>
        <v/>
      </c>
    </row>
    <row r="1165" spans="1:13" x14ac:dyDescent="0.25">
      <c r="A1165" t="str">
        <f t="shared" si="36"/>
        <v>Indiana|2018</v>
      </c>
      <c r="B1165">
        <v>2018</v>
      </c>
      <c r="C1165" t="s">
        <v>69</v>
      </c>
      <c r="D1165" t="s">
        <v>70</v>
      </c>
      <c r="E1165" t="b">
        <v>0</v>
      </c>
      <c r="F1165" t="s">
        <v>2081</v>
      </c>
      <c r="G1165" t="s">
        <v>29</v>
      </c>
      <c r="H1165" t="b">
        <v>0</v>
      </c>
      <c r="I1165">
        <v>1023553</v>
      </c>
      <c r="J1165">
        <v>2282565</v>
      </c>
      <c r="L1165" t="str">
        <f>VLOOKUP(A1165,Winners!$A$4:$G$239,7,FALSE)</f>
        <v>Joe Donnelly</v>
      </c>
      <c r="M1165" t="str">
        <f t="shared" si="37"/>
        <v>Incumbent</v>
      </c>
    </row>
    <row r="1166" spans="1:13" x14ac:dyDescent="0.25">
      <c r="A1166" t="str">
        <f t="shared" si="36"/>
        <v>Indiana|2018</v>
      </c>
      <c r="B1166">
        <v>2018</v>
      </c>
      <c r="C1166" t="s">
        <v>69</v>
      </c>
      <c r="D1166" t="s">
        <v>70</v>
      </c>
      <c r="E1166" t="b">
        <v>0</v>
      </c>
      <c r="F1166" t="s">
        <v>2423</v>
      </c>
      <c r="G1166" t="s">
        <v>31</v>
      </c>
      <c r="H1166" t="b">
        <v>0</v>
      </c>
      <c r="I1166">
        <v>100942</v>
      </c>
      <c r="J1166">
        <v>2282565</v>
      </c>
      <c r="L1166" t="str">
        <f>VLOOKUP(A1166,Winners!$A$4:$G$239,7,FALSE)</f>
        <v>Joe Donnelly</v>
      </c>
      <c r="M1166" t="str">
        <f t="shared" si="37"/>
        <v/>
      </c>
    </row>
    <row r="1167" spans="1:13" x14ac:dyDescent="0.25">
      <c r="A1167" t="str">
        <f t="shared" si="36"/>
        <v>Indiana|2018</v>
      </c>
      <c r="B1167">
        <v>2018</v>
      </c>
      <c r="C1167" t="s">
        <v>69</v>
      </c>
      <c r="D1167" t="s">
        <v>70</v>
      </c>
      <c r="E1167" t="b">
        <v>0</v>
      </c>
      <c r="F1167" t="s">
        <v>193</v>
      </c>
      <c r="G1167" t="s">
        <v>193</v>
      </c>
      <c r="H1167" t="b">
        <v>1</v>
      </c>
      <c r="I1167">
        <v>70</v>
      </c>
      <c r="J1167">
        <v>2282565</v>
      </c>
      <c r="L1167" t="str">
        <f>VLOOKUP(A1167,Winners!$A$4:$G$239,7,FALSE)</f>
        <v>Joe Donnelly</v>
      </c>
      <c r="M1167" t="str">
        <f t="shared" si="37"/>
        <v/>
      </c>
    </row>
    <row r="1168" spans="1:13" x14ac:dyDescent="0.25">
      <c r="A1168" t="str">
        <f t="shared" si="36"/>
        <v>Maine|2018</v>
      </c>
      <c r="B1168">
        <v>2018</v>
      </c>
      <c r="C1168" t="s">
        <v>76</v>
      </c>
      <c r="D1168" t="s">
        <v>77</v>
      </c>
      <c r="E1168" t="b">
        <v>0</v>
      </c>
      <c r="F1168" t="s">
        <v>2425</v>
      </c>
      <c r="G1168" t="s">
        <v>27</v>
      </c>
      <c r="H1168" t="b">
        <v>0</v>
      </c>
      <c r="I1168">
        <v>344575</v>
      </c>
      <c r="J1168">
        <v>634409</v>
      </c>
      <c r="K1168" t="s">
        <v>2520</v>
      </c>
      <c r="L1168" t="str">
        <f>VLOOKUP(A1168,Winners!$A$4:$G$239,7,FALSE)</f>
        <v>Angus King</v>
      </c>
      <c r="M1168" t="str">
        <f t="shared" si="37"/>
        <v/>
      </c>
    </row>
    <row r="1169" spans="1:13" x14ac:dyDescent="0.25">
      <c r="A1169" t="str">
        <f t="shared" si="36"/>
        <v>Maine|2018</v>
      </c>
      <c r="B1169">
        <v>2018</v>
      </c>
      <c r="C1169" t="s">
        <v>76</v>
      </c>
      <c r="D1169" t="s">
        <v>77</v>
      </c>
      <c r="E1169" t="b">
        <v>0</v>
      </c>
      <c r="F1169" t="s">
        <v>2424</v>
      </c>
      <c r="G1169" t="s">
        <v>24</v>
      </c>
      <c r="H1169" t="b">
        <v>0</v>
      </c>
      <c r="I1169">
        <v>223502</v>
      </c>
      <c r="J1169">
        <v>634409</v>
      </c>
      <c r="L1169" t="str">
        <f>VLOOKUP(A1169,Winners!$A$4:$G$239,7,FALSE)</f>
        <v>Angus King</v>
      </c>
      <c r="M1169" t="str">
        <f t="shared" si="37"/>
        <v/>
      </c>
    </row>
    <row r="1170" spans="1:13" x14ac:dyDescent="0.25">
      <c r="A1170" t="str">
        <f t="shared" si="36"/>
        <v>Maine|2018</v>
      </c>
      <c r="B1170">
        <v>2018</v>
      </c>
      <c r="C1170" t="s">
        <v>76</v>
      </c>
      <c r="D1170" t="s">
        <v>77</v>
      </c>
      <c r="E1170" t="b">
        <v>0</v>
      </c>
      <c r="F1170" t="s">
        <v>2426</v>
      </c>
      <c r="G1170" t="s">
        <v>29</v>
      </c>
      <c r="H1170" t="b">
        <v>0</v>
      </c>
      <c r="I1170">
        <v>66268</v>
      </c>
      <c r="J1170">
        <v>634409</v>
      </c>
      <c r="L1170" t="str">
        <f>VLOOKUP(A1170,Winners!$A$4:$G$239,7,FALSE)</f>
        <v>Angus King</v>
      </c>
      <c r="M1170" t="str">
        <f t="shared" si="37"/>
        <v/>
      </c>
    </row>
    <row r="1171" spans="1:13" x14ac:dyDescent="0.25">
      <c r="A1171" t="str">
        <f t="shared" si="36"/>
        <v>Maine|2018</v>
      </c>
      <c r="B1171">
        <v>2018</v>
      </c>
      <c r="C1171" t="s">
        <v>76</v>
      </c>
      <c r="D1171" t="s">
        <v>77</v>
      </c>
      <c r="E1171" t="b">
        <v>0</v>
      </c>
      <c r="F1171" t="s">
        <v>2427</v>
      </c>
      <c r="G1171" t="s">
        <v>193</v>
      </c>
      <c r="H1171" t="b">
        <v>0</v>
      </c>
      <c r="I1171">
        <v>64</v>
      </c>
      <c r="J1171">
        <v>634409</v>
      </c>
      <c r="L1171" t="str">
        <f>VLOOKUP(A1171,Winners!$A$4:$G$239,7,FALSE)</f>
        <v>Angus King</v>
      </c>
      <c r="M1171" t="str">
        <f t="shared" si="37"/>
        <v/>
      </c>
    </row>
    <row r="1172" spans="1:13" x14ac:dyDescent="0.25">
      <c r="A1172" t="str">
        <f t="shared" si="36"/>
        <v>Maryland|2018</v>
      </c>
      <c r="B1172">
        <v>2018</v>
      </c>
      <c r="C1172" t="s">
        <v>80</v>
      </c>
      <c r="D1172" t="s">
        <v>81</v>
      </c>
      <c r="E1172" t="b">
        <v>0</v>
      </c>
      <c r="F1172" t="s">
        <v>2429</v>
      </c>
      <c r="G1172" t="s">
        <v>29</v>
      </c>
      <c r="H1172" t="b">
        <v>0</v>
      </c>
      <c r="I1172">
        <v>1491614</v>
      </c>
      <c r="J1172">
        <v>2299889</v>
      </c>
      <c r="K1172" t="s">
        <v>2520</v>
      </c>
      <c r="L1172" t="str">
        <f>VLOOKUP(A1172,Winners!$A$4:$G$239,7,FALSE)</f>
        <v>Benjamin L. Cardin</v>
      </c>
      <c r="M1172" t="str">
        <f t="shared" si="37"/>
        <v/>
      </c>
    </row>
    <row r="1173" spans="1:13" x14ac:dyDescent="0.25">
      <c r="A1173" t="str">
        <f t="shared" si="36"/>
        <v>Maryland|2018</v>
      </c>
      <c r="B1173">
        <v>2018</v>
      </c>
      <c r="C1173" t="s">
        <v>80</v>
      </c>
      <c r="D1173" t="s">
        <v>81</v>
      </c>
      <c r="E1173" t="b">
        <v>0</v>
      </c>
      <c r="F1173" t="s">
        <v>2428</v>
      </c>
      <c r="G1173" t="s">
        <v>24</v>
      </c>
      <c r="H1173" t="b">
        <v>0</v>
      </c>
      <c r="I1173">
        <v>697017</v>
      </c>
      <c r="J1173">
        <v>2299889</v>
      </c>
      <c r="L1173" t="str">
        <f>VLOOKUP(A1173,Winners!$A$4:$G$239,7,FALSE)</f>
        <v>Benjamin L. Cardin</v>
      </c>
      <c r="M1173" t="str">
        <f t="shared" si="37"/>
        <v/>
      </c>
    </row>
    <row r="1174" spans="1:13" x14ac:dyDescent="0.25">
      <c r="A1174" t="str">
        <f t="shared" si="36"/>
        <v>Maryland|2018</v>
      </c>
      <c r="B1174">
        <v>2018</v>
      </c>
      <c r="C1174" t="s">
        <v>80</v>
      </c>
      <c r="D1174" t="s">
        <v>81</v>
      </c>
      <c r="E1174" t="b">
        <v>0</v>
      </c>
      <c r="F1174" t="s">
        <v>2431</v>
      </c>
      <c r="G1174" t="s">
        <v>1644</v>
      </c>
      <c r="H1174" t="b">
        <v>0</v>
      </c>
      <c r="I1174">
        <v>85964</v>
      </c>
      <c r="J1174">
        <v>2299889</v>
      </c>
      <c r="L1174" t="str">
        <f>VLOOKUP(A1174,Winners!$A$4:$G$239,7,FALSE)</f>
        <v>Benjamin L. Cardin</v>
      </c>
      <c r="M1174" t="str">
        <f t="shared" si="37"/>
        <v/>
      </c>
    </row>
    <row r="1175" spans="1:13" x14ac:dyDescent="0.25">
      <c r="A1175" t="str">
        <f t="shared" si="36"/>
        <v>Maryland|2018</v>
      </c>
      <c r="B1175">
        <v>2018</v>
      </c>
      <c r="C1175" t="s">
        <v>80</v>
      </c>
      <c r="D1175" t="s">
        <v>81</v>
      </c>
      <c r="E1175" t="b">
        <v>0</v>
      </c>
      <c r="F1175" t="s">
        <v>2430</v>
      </c>
      <c r="G1175" t="s">
        <v>31</v>
      </c>
      <c r="H1175" t="b">
        <v>0</v>
      </c>
      <c r="I1175">
        <v>22943</v>
      </c>
      <c r="J1175">
        <v>2299889</v>
      </c>
      <c r="L1175" t="str">
        <f>VLOOKUP(A1175,Winners!$A$4:$G$239,7,FALSE)</f>
        <v>Benjamin L. Cardin</v>
      </c>
      <c r="M1175" t="str">
        <f t="shared" si="37"/>
        <v/>
      </c>
    </row>
    <row r="1176" spans="1:13" x14ac:dyDescent="0.25">
      <c r="A1176" t="str">
        <f t="shared" si="36"/>
        <v>Maryland|2018</v>
      </c>
      <c r="B1176">
        <v>2018</v>
      </c>
      <c r="C1176" t="s">
        <v>80</v>
      </c>
      <c r="D1176" t="s">
        <v>81</v>
      </c>
      <c r="E1176" t="b">
        <v>0</v>
      </c>
      <c r="F1176" t="s">
        <v>193</v>
      </c>
      <c r="G1176" t="s">
        <v>193</v>
      </c>
      <c r="H1176" t="b">
        <v>1</v>
      </c>
      <c r="I1176">
        <v>2351</v>
      </c>
      <c r="J1176">
        <v>2299889</v>
      </c>
      <c r="L1176" t="str">
        <f>VLOOKUP(A1176,Winners!$A$4:$G$239,7,FALSE)</f>
        <v>Benjamin L. Cardin</v>
      </c>
      <c r="M1176" t="str">
        <f t="shared" si="37"/>
        <v/>
      </c>
    </row>
    <row r="1177" spans="1:13" x14ac:dyDescent="0.25">
      <c r="A1177" t="str">
        <f t="shared" si="36"/>
        <v>Massachusetts|2018</v>
      </c>
      <c r="B1177">
        <v>2018</v>
      </c>
      <c r="C1177" t="s">
        <v>85</v>
      </c>
      <c r="D1177" t="s">
        <v>86</v>
      </c>
      <c r="E1177" t="b">
        <v>0</v>
      </c>
      <c r="F1177" t="s">
        <v>2095</v>
      </c>
      <c r="G1177" t="s">
        <v>29</v>
      </c>
      <c r="H1177" t="b">
        <v>0</v>
      </c>
      <c r="I1177">
        <v>1633371</v>
      </c>
      <c r="J1177">
        <v>2707090</v>
      </c>
      <c r="K1177" t="s">
        <v>2520</v>
      </c>
      <c r="L1177" t="str">
        <f>VLOOKUP(A1177,Winners!$A$4:$G$239,7,FALSE)</f>
        <v>Elizabeth A. Warren</v>
      </c>
      <c r="M1177" t="str">
        <f t="shared" si="37"/>
        <v>Incumbent</v>
      </c>
    </row>
    <row r="1178" spans="1:13" x14ac:dyDescent="0.25">
      <c r="A1178" t="str">
        <f t="shared" si="36"/>
        <v>Massachusetts|2018</v>
      </c>
      <c r="B1178">
        <v>2018</v>
      </c>
      <c r="C1178" t="s">
        <v>85</v>
      </c>
      <c r="D1178" t="s">
        <v>86</v>
      </c>
      <c r="E1178" t="b">
        <v>0</v>
      </c>
      <c r="F1178" t="s">
        <v>2432</v>
      </c>
      <c r="G1178" t="s">
        <v>24</v>
      </c>
      <c r="H1178" t="b">
        <v>0</v>
      </c>
      <c r="I1178">
        <v>979210</v>
      </c>
      <c r="J1178">
        <v>2707090</v>
      </c>
      <c r="L1178" t="str">
        <f>VLOOKUP(A1178,Winners!$A$4:$G$239,7,FALSE)</f>
        <v>Elizabeth A. Warren</v>
      </c>
      <c r="M1178" t="str">
        <f t="shared" si="37"/>
        <v/>
      </c>
    </row>
    <row r="1179" spans="1:13" x14ac:dyDescent="0.25">
      <c r="A1179" t="str">
        <f t="shared" si="36"/>
        <v>Massachusetts|2018</v>
      </c>
      <c r="B1179">
        <v>2018</v>
      </c>
      <c r="C1179" t="s">
        <v>85</v>
      </c>
      <c r="D1179" t="s">
        <v>86</v>
      </c>
      <c r="E1179" t="b">
        <v>0</v>
      </c>
      <c r="F1179" t="s">
        <v>2433</v>
      </c>
      <c r="G1179" t="s">
        <v>1073</v>
      </c>
      <c r="H1179" t="b">
        <v>0</v>
      </c>
      <c r="I1179">
        <v>91710</v>
      </c>
      <c r="J1179">
        <v>2707090</v>
      </c>
      <c r="L1179" t="str">
        <f>VLOOKUP(A1179,Winners!$A$4:$G$239,7,FALSE)</f>
        <v>Elizabeth A. Warren</v>
      </c>
      <c r="M1179" t="str">
        <f t="shared" si="37"/>
        <v/>
      </c>
    </row>
    <row r="1180" spans="1:13" x14ac:dyDescent="0.25">
      <c r="A1180" t="str">
        <f t="shared" si="36"/>
        <v>Massachusetts|2018</v>
      </c>
      <c r="B1180">
        <v>2018</v>
      </c>
      <c r="C1180" t="s">
        <v>85</v>
      </c>
      <c r="D1180" t="s">
        <v>86</v>
      </c>
      <c r="E1180" t="b">
        <v>0</v>
      </c>
      <c r="F1180" t="s">
        <v>2427</v>
      </c>
      <c r="G1180" t="s">
        <v>193</v>
      </c>
      <c r="H1180" t="b">
        <v>0</v>
      </c>
      <c r="I1180">
        <v>2799</v>
      </c>
      <c r="J1180">
        <v>2707090</v>
      </c>
      <c r="L1180" t="str">
        <f>VLOOKUP(A1180,Winners!$A$4:$G$239,7,FALSE)</f>
        <v>Elizabeth A. Warren</v>
      </c>
      <c r="M1180" t="str">
        <f t="shared" si="37"/>
        <v/>
      </c>
    </row>
    <row r="1181" spans="1:13" x14ac:dyDescent="0.25">
      <c r="A1181" t="str">
        <f t="shared" si="36"/>
        <v>Michigan|2018</v>
      </c>
      <c r="B1181">
        <v>2018</v>
      </c>
      <c r="C1181" t="s">
        <v>92</v>
      </c>
      <c r="D1181" t="s">
        <v>93</v>
      </c>
      <c r="E1181" t="b">
        <v>0</v>
      </c>
      <c r="F1181" t="s">
        <v>1446</v>
      </c>
      <c r="G1181" t="s">
        <v>29</v>
      </c>
      <c r="H1181" t="b">
        <v>0</v>
      </c>
      <c r="I1181">
        <v>2214478</v>
      </c>
      <c r="J1181">
        <v>4237271</v>
      </c>
      <c r="K1181" t="s">
        <v>2520</v>
      </c>
      <c r="L1181" t="str">
        <f>VLOOKUP(A1181,Winners!$A$4:$G$239,7,FALSE)</f>
        <v>Debbie Stabenow</v>
      </c>
      <c r="M1181" t="str">
        <f t="shared" si="37"/>
        <v>Incumbent</v>
      </c>
    </row>
    <row r="1182" spans="1:13" x14ac:dyDescent="0.25">
      <c r="A1182" t="str">
        <f t="shared" si="36"/>
        <v>Michigan|2018</v>
      </c>
      <c r="B1182">
        <v>2018</v>
      </c>
      <c r="C1182" t="s">
        <v>92</v>
      </c>
      <c r="D1182" t="s">
        <v>93</v>
      </c>
      <c r="E1182" t="b">
        <v>0</v>
      </c>
      <c r="F1182" t="s">
        <v>2434</v>
      </c>
      <c r="G1182" t="s">
        <v>24</v>
      </c>
      <c r="H1182" t="b">
        <v>0</v>
      </c>
      <c r="I1182">
        <v>1938818</v>
      </c>
      <c r="J1182">
        <v>4237271</v>
      </c>
      <c r="L1182" t="str">
        <f>VLOOKUP(A1182,Winners!$A$4:$G$239,7,FALSE)</f>
        <v>Debbie Stabenow</v>
      </c>
      <c r="M1182" t="str">
        <f t="shared" si="37"/>
        <v/>
      </c>
    </row>
    <row r="1183" spans="1:13" x14ac:dyDescent="0.25">
      <c r="A1183" t="str">
        <f t="shared" si="36"/>
        <v>Michigan|2018</v>
      </c>
      <c r="B1183">
        <v>2018</v>
      </c>
      <c r="C1183" t="s">
        <v>92</v>
      </c>
      <c r="D1183" t="s">
        <v>93</v>
      </c>
      <c r="E1183" t="b">
        <v>0</v>
      </c>
      <c r="F1183" t="s">
        <v>2437</v>
      </c>
      <c r="G1183" t="s">
        <v>932</v>
      </c>
      <c r="H1183" t="b">
        <v>0</v>
      </c>
      <c r="I1183">
        <v>40204</v>
      </c>
      <c r="J1183">
        <v>4237271</v>
      </c>
      <c r="L1183" t="str">
        <f>VLOOKUP(A1183,Winners!$A$4:$G$239,7,FALSE)</f>
        <v>Debbie Stabenow</v>
      </c>
      <c r="M1183" t="str">
        <f t="shared" si="37"/>
        <v/>
      </c>
    </row>
    <row r="1184" spans="1:13" x14ac:dyDescent="0.25">
      <c r="A1184" t="str">
        <f t="shared" si="36"/>
        <v>Michigan|2018</v>
      </c>
      <c r="B1184">
        <v>2018</v>
      </c>
      <c r="C1184" t="s">
        <v>92</v>
      </c>
      <c r="D1184" t="s">
        <v>93</v>
      </c>
      <c r="E1184" t="b">
        <v>0</v>
      </c>
      <c r="F1184" t="s">
        <v>2435</v>
      </c>
      <c r="G1184" t="s">
        <v>2436</v>
      </c>
      <c r="H1184" t="b">
        <v>0</v>
      </c>
      <c r="I1184">
        <v>27251</v>
      </c>
      <c r="J1184">
        <v>4237271</v>
      </c>
      <c r="L1184" t="str">
        <f>VLOOKUP(A1184,Winners!$A$4:$G$239,7,FALSE)</f>
        <v>Debbie Stabenow</v>
      </c>
      <c r="M1184" t="str">
        <f t="shared" si="37"/>
        <v/>
      </c>
    </row>
    <row r="1185" spans="1:13" x14ac:dyDescent="0.25">
      <c r="A1185" t="str">
        <f t="shared" si="36"/>
        <v>Michigan|2018</v>
      </c>
      <c r="B1185">
        <v>2018</v>
      </c>
      <c r="C1185" t="s">
        <v>92</v>
      </c>
      <c r="D1185" t="s">
        <v>93</v>
      </c>
      <c r="E1185" t="b">
        <v>0</v>
      </c>
      <c r="F1185" t="s">
        <v>2438</v>
      </c>
      <c r="G1185" t="s">
        <v>972</v>
      </c>
      <c r="H1185" t="b">
        <v>0</v>
      </c>
      <c r="I1185">
        <v>16502</v>
      </c>
      <c r="J1185">
        <v>4237271</v>
      </c>
      <c r="L1185" t="str">
        <f>VLOOKUP(A1185,Winners!$A$4:$G$239,7,FALSE)</f>
        <v>Debbie Stabenow</v>
      </c>
      <c r="M1185" t="str">
        <f t="shared" si="37"/>
        <v/>
      </c>
    </row>
    <row r="1186" spans="1:13" x14ac:dyDescent="0.25">
      <c r="A1186" t="str">
        <f t="shared" si="36"/>
        <v>Michigan|2018</v>
      </c>
      <c r="B1186">
        <v>2018</v>
      </c>
      <c r="C1186" t="s">
        <v>92</v>
      </c>
      <c r="D1186" t="s">
        <v>93</v>
      </c>
      <c r="E1186" t="b">
        <v>0</v>
      </c>
      <c r="F1186" t="s">
        <v>193</v>
      </c>
      <c r="G1186" t="s">
        <v>193</v>
      </c>
      <c r="H1186" t="b">
        <v>1</v>
      </c>
      <c r="I1186">
        <v>18</v>
      </c>
      <c r="J1186">
        <v>4237271</v>
      </c>
      <c r="L1186" t="str">
        <f>VLOOKUP(A1186,Winners!$A$4:$G$239,7,FALSE)</f>
        <v>Debbie Stabenow</v>
      </c>
      <c r="M1186" t="str">
        <f t="shared" si="37"/>
        <v/>
      </c>
    </row>
    <row r="1187" spans="1:13" x14ac:dyDescent="0.25">
      <c r="A1187" t="str">
        <f t="shared" si="36"/>
        <v>Minnesota|2018</v>
      </c>
      <c r="B1187">
        <v>2018</v>
      </c>
      <c r="C1187" t="s">
        <v>103</v>
      </c>
      <c r="D1187" t="s">
        <v>104</v>
      </c>
      <c r="E1187" t="b">
        <v>0</v>
      </c>
      <c r="F1187" t="s">
        <v>1766</v>
      </c>
      <c r="G1187" t="s">
        <v>815</v>
      </c>
      <c r="H1187" t="b">
        <v>0</v>
      </c>
      <c r="I1187">
        <v>1566174</v>
      </c>
      <c r="J1187">
        <v>5184235</v>
      </c>
      <c r="K1187" t="s">
        <v>2520</v>
      </c>
      <c r="L1187" t="str">
        <f>VLOOKUP(A1187,Winners!$A$4:$G$239,7,FALSE)</f>
        <v>Amy Klobuchar</v>
      </c>
      <c r="M1187" t="str">
        <f t="shared" si="37"/>
        <v>Incumbent</v>
      </c>
    </row>
    <row r="1188" spans="1:13" x14ac:dyDescent="0.25">
      <c r="A1188" t="str">
        <f t="shared" si="36"/>
        <v>Minnesota|2018</v>
      </c>
      <c r="B1188">
        <v>2018</v>
      </c>
      <c r="C1188" t="s">
        <v>103</v>
      </c>
      <c r="D1188" t="s">
        <v>104</v>
      </c>
      <c r="E1188" t="b">
        <v>1</v>
      </c>
      <c r="F1188" t="s">
        <v>2445</v>
      </c>
      <c r="G1188" t="s">
        <v>815</v>
      </c>
      <c r="H1188" t="b">
        <v>0</v>
      </c>
      <c r="I1188">
        <v>1370540</v>
      </c>
      <c r="J1188">
        <v>5184235</v>
      </c>
      <c r="L1188" t="str">
        <f>VLOOKUP(A1188,Winners!$A$4:$G$239,7,FALSE)</f>
        <v>Amy Klobuchar</v>
      </c>
      <c r="M1188" t="str">
        <f t="shared" si="37"/>
        <v/>
      </c>
    </row>
    <row r="1189" spans="1:13" x14ac:dyDescent="0.25">
      <c r="A1189" t="str">
        <f t="shared" si="36"/>
        <v>Minnesota|2018</v>
      </c>
      <c r="B1189">
        <v>2018</v>
      </c>
      <c r="C1189" t="s">
        <v>103</v>
      </c>
      <c r="D1189" t="s">
        <v>104</v>
      </c>
      <c r="E1189" t="b">
        <v>1</v>
      </c>
      <c r="F1189" t="s">
        <v>2444</v>
      </c>
      <c r="G1189" t="s">
        <v>24</v>
      </c>
      <c r="H1189" t="b">
        <v>0</v>
      </c>
      <c r="I1189">
        <v>1095777</v>
      </c>
      <c r="J1189">
        <v>5184235</v>
      </c>
      <c r="L1189" t="str">
        <f>VLOOKUP(A1189,Winners!$A$4:$G$239,7,FALSE)</f>
        <v>Amy Klobuchar</v>
      </c>
      <c r="M1189" t="str">
        <f t="shared" si="37"/>
        <v/>
      </c>
    </row>
    <row r="1190" spans="1:13" x14ac:dyDescent="0.25">
      <c r="A1190" t="str">
        <f t="shared" si="36"/>
        <v>Minnesota|2018</v>
      </c>
      <c r="B1190">
        <v>2018</v>
      </c>
      <c r="C1190" t="s">
        <v>103</v>
      </c>
      <c r="D1190" t="s">
        <v>104</v>
      </c>
      <c r="E1190" t="b">
        <v>0</v>
      </c>
      <c r="F1190" t="s">
        <v>2439</v>
      </c>
      <c r="G1190" t="s">
        <v>24</v>
      </c>
      <c r="H1190" t="b">
        <v>0</v>
      </c>
      <c r="I1190">
        <v>940437</v>
      </c>
      <c r="J1190">
        <v>5184235</v>
      </c>
      <c r="L1190" t="str">
        <f>VLOOKUP(A1190,Winners!$A$4:$G$239,7,FALSE)</f>
        <v>Amy Klobuchar</v>
      </c>
      <c r="M1190" t="str">
        <f t="shared" si="37"/>
        <v/>
      </c>
    </row>
    <row r="1191" spans="1:13" x14ac:dyDescent="0.25">
      <c r="A1191" t="str">
        <f t="shared" si="36"/>
        <v>Minnesota|2018</v>
      </c>
      <c r="B1191">
        <v>2018</v>
      </c>
      <c r="C1191" t="s">
        <v>103</v>
      </c>
      <c r="D1191" t="s">
        <v>104</v>
      </c>
      <c r="E1191" t="b">
        <v>1</v>
      </c>
      <c r="F1191" t="s">
        <v>2446</v>
      </c>
      <c r="G1191" t="s">
        <v>2441</v>
      </c>
      <c r="H1191" t="b">
        <v>0</v>
      </c>
      <c r="I1191">
        <v>95614</v>
      </c>
      <c r="J1191">
        <v>5184235</v>
      </c>
      <c r="L1191" t="str">
        <f>VLOOKUP(A1191,Winners!$A$4:$G$239,7,FALSE)</f>
        <v>Amy Klobuchar</v>
      </c>
      <c r="M1191" t="str">
        <f t="shared" si="37"/>
        <v/>
      </c>
    </row>
    <row r="1192" spans="1:13" x14ac:dyDescent="0.25">
      <c r="A1192" t="str">
        <f t="shared" si="36"/>
        <v>Minnesota|2018</v>
      </c>
      <c r="B1192">
        <v>2018</v>
      </c>
      <c r="C1192" t="s">
        <v>103</v>
      </c>
      <c r="D1192" t="s">
        <v>104</v>
      </c>
      <c r="E1192" t="b">
        <v>0</v>
      </c>
      <c r="F1192" t="s">
        <v>2440</v>
      </c>
      <c r="G1192" t="s">
        <v>2441</v>
      </c>
      <c r="H1192" t="b">
        <v>0</v>
      </c>
      <c r="I1192">
        <v>66236</v>
      </c>
      <c r="J1192">
        <v>5184235</v>
      </c>
      <c r="L1192" t="str">
        <f>VLOOKUP(A1192,Winners!$A$4:$G$239,7,FALSE)</f>
        <v>Amy Klobuchar</v>
      </c>
      <c r="M1192" t="str">
        <f t="shared" si="37"/>
        <v/>
      </c>
    </row>
    <row r="1193" spans="1:13" x14ac:dyDescent="0.25">
      <c r="A1193" t="str">
        <f t="shared" si="36"/>
        <v>Minnesota|2018</v>
      </c>
      <c r="B1193">
        <v>2018</v>
      </c>
      <c r="C1193" t="s">
        <v>103</v>
      </c>
      <c r="D1193" t="s">
        <v>104</v>
      </c>
      <c r="E1193" t="b">
        <v>1</v>
      </c>
      <c r="F1193" t="s">
        <v>2447</v>
      </c>
      <c r="G1193" t="s">
        <v>1644</v>
      </c>
      <c r="H1193" t="b">
        <v>0</v>
      </c>
      <c r="I1193">
        <v>24324</v>
      </c>
      <c r="J1193">
        <v>5184235</v>
      </c>
      <c r="L1193" t="str">
        <f>VLOOKUP(A1193,Winners!$A$4:$G$239,7,FALSE)</f>
        <v>Amy Klobuchar</v>
      </c>
      <c r="M1193" t="str">
        <f t="shared" si="37"/>
        <v/>
      </c>
    </row>
    <row r="1194" spans="1:13" x14ac:dyDescent="0.25">
      <c r="A1194" t="str">
        <f t="shared" si="36"/>
        <v>Minnesota|2018</v>
      </c>
      <c r="B1194">
        <v>2018</v>
      </c>
      <c r="C1194" t="s">
        <v>103</v>
      </c>
      <c r="D1194" t="s">
        <v>104</v>
      </c>
      <c r="E1194" t="b">
        <v>0</v>
      </c>
      <c r="F1194" t="s">
        <v>2442</v>
      </c>
      <c r="G1194" t="s">
        <v>2443</v>
      </c>
      <c r="H1194" t="b">
        <v>0</v>
      </c>
      <c r="I1194">
        <v>23101</v>
      </c>
      <c r="J1194">
        <v>5184235</v>
      </c>
      <c r="L1194" t="str">
        <f>VLOOKUP(A1194,Winners!$A$4:$G$239,7,FALSE)</f>
        <v>Amy Klobuchar</v>
      </c>
      <c r="M1194" t="str">
        <f t="shared" si="37"/>
        <v/>
      </c>
    </row>
    <row r="1195" spans="1:13" x14ac:dyDescent="0.25">
      <c r="A1195" t="str">
        <f t="shared" si="36"/>
        <v>Minnesota|2018</v>
      </c>
      <c r="B1195">
        <v>2018</v>
      </c>
      <c r="C1195" t="s">
        <v>103</v>
      </c>
      <c r="D1195" t="s">
        <v>104</v>
      </c>
      <c r="E1195" t="b">
        <v>1</v>
      </c>
      <c r="F1195" t="s">
        <v>193</v>
      </c>
      <c r="G1195" t="s">
        <v>193</v>
      </c>
      <c r="H1195" t="b">
        <v>1</v>
      </c>
      <c r="I1195">
        <v>1101</v>
      </c>
      <c r="J1195">
        <v>5184235</v>
      </c>
      <c r="L1195" t="str">
        <f>VLOOKUP(A1195,Winners!$A$4:$G$239,7,FALSE)</f>
        <v>Amy Klobuchar</v>
      </c>
      <c r="M1195" t="str">
        <f t="shared" si="37"/>
        <v/>
      </c>
    </row>
    <row r="1196" spans="1:13" x14ac:dyDescent="0.25">
      <c r="A1196" t="str">
        <f t="shared" si="36"/>
        <v>Minnesota|2018</v>
      </c>
      <c r="B1196">
        <v>2018</v>
      </c>
      <c r="C1196" t="s">
        <v>103</v>
      </c>
      <c r="D1196" t="s">
        <v>104</v>
      </c>
      <c r="E1196" t="b">
        <v>0</v>
      </c>
      <c r="F1196" t="s">
        <v>193</v>
      </c>
      <c r="G1196" t="s">
        <v>193</v>
      </c>
      <c r="H1196" t="b">
        <v>1</v>
      </c>
      <c r="I1196">
        <v>931</v>
      </c>
      <c r="J1196">
        <v>5184235</v>
      </c>
      <c r="L1196" t="str">
        <f>VLOOKUP(A1196,Winners!$A$4:$G$239,7,FALSE)</f>
        <v>Amy Klobuchar</v>
      </c>
      <c r="M1196" t="str">
        <f t="shared" si="37"/>
        <v/>
      </c>
    </row>
    <row r="1197" spans="1:13" x14ac:dyDescent="0.25">
      <c r="A1197" t="str">
        <f t="shared" si="36"/>
        <v>Mississippi|2018</v>
      </c>
      <c r="B1197">
        <v>2018</v>
      </c>
      <c r="C1197" t="s">
        <v>112</v>
      </c>
      <c r="D1197" t="s">
        <v>113</v>
      </c>
      <c r="E1197" t="b">
        <v>0</v>
      </c>
      <c r="F1197" t="s">
        <v>1882</v>
      </c>
      <c r="G1197" t="s">
        <v>24</v>
      </c>
      <c r="H1197" t="b">
        <v>0</v>
      </c>
      <c r="I1197">
        <v>547619</v>
      </c>
      <c r="J1197">
        <v>1843803</v>
      </c>
      <c r="K1197" t="s">
        <v>2520</v>
      </c>
      <c r="L1197" t="str">
        <f>VLOOKUP(A1197,Winners!$A$4:$G$239,7,FALSE)</f>
        <v>Roger F. Wicker</v>
      </c>
      <c r="M1197" t="str">
        <f t="shared" si="37"/>
        <v>Incumbent</v>
      </c>
    </row>
    <row r="1198" spans="1:13" x14ac:dyDescent="0.25">
      <c r="A1198" t="str">
        <f t="shared" si="36"/>
        <v>Mississippi|2018</v>
      </c>
      <c r="B1198">
        <v>2018</v>
      </c>
      <c r="C1198" t="s">
        <v>112</v>
      </c>
      <c r="D1198" t="s">
        <v>113</v>
      </c>
      <c r="E1198" t="b">
        <v>1</v>
      </c>
      <c r="F1198" t="s">
        <v>2450</v>
      </c>
      <c r="G1198" t="s">
        <v>24</v>
      </c>
      <c r="H1198" t="b">
        <v>0</v>
      </c>
      <c r="I1198">
        <v>486769</v>
      </c>
      <c r="J1198">
        <v>1843803</v>
      </c>
      <c r="L1198" t="str">
        <f>VLOOKUP(A1198,Winners!$A$4:$G$239,7,FALSE)</f>
        <v>Roger F. Wicker</v>
      </c>
      <c r="M1198" t="str">
        <f t="shared" si="37"/>
        <v/>
      </c>
    </row>
    <row r="1199" spans="1:13" x14ac:dyDescent="0.25">
      <c r="A1199" t="str">
        <f t="shared" si="36"/>
        <v>Mississippi|2018</v>
      </c>
      <c r="B1199">
        <v>2018</v>
      </c>
      <c r="C1199" t="s">
        <v>112</v>
      </c>
      <c r="D1199" t="s">
        <v>113</v>
      </c>
      <c r="E1199" t="b">
        <v>1</v>
      </c>
      <c r="F1199" t="s">
        <v>2451</v>
      </c>
      <c r="G1199" t="s">
        <v>29</v>
      </c>
      <c r="H1199" t="b">
        <v>0</v>
      </c>
      <c r="I1199">
        <v>420819</v>
      </c>
      <c r="J1199">
        <v>1843803</v>
      </c>
      <c r="L1199" t="str">
        <f>VLOOKUP(A1199,Winners!$A$4:$G$239,7,FALSE)</f>
        <v>Roger F. Wicker</v>
      </c>
      <c r="M1199" t="str">
        <f t="shared" si="37"/>
        <v/>
      </c>
    </row>
    <row r="1200" spans="1:13" x14ac:dyDescent="0.25">
      <c r="A1200" t="str">
        <f t="shared" si="36"/>
        <v>Mississippi|2018</v>
      </c>
      <c r="B1200">
        <v>2018</v>
      </c>
      <c r="C1200" t="s">
        <v>112</v>
      </c>
      <c r="D1200" t="s">
        <v>113</v>
      </c>
      <c r="E1200" t="b">
        <v>0</v>
      </c>
      <c r="F1200" t="s">
        <v>2448</v>
      </c>
      <c r="G1200" t="s">
        <v>29</v>
      </c>
      <c r="H1200" t="b">
        <v>0</v>
      </c>
      <c r="I1200">
        <v>369567</v>
      </c>
      <c r="J1200">
        <v>1843803</v>
      </c>
      <c r="L1200" t="str">
        <f>VLOOKUP(A1200,Winners!$A$4:$G$239,7,FALSE)</f>
        <v>Roger F. Wicker</v>
      </c>
      <c r="M1200" t="str">
        <f t="shared" si="37"/>
        <v/>
      </c>
    </row>
    <row r="1201" spans="1:13" x14ac:dyDescent="0.25">
      <c r="A1201" t="str">
        <f t="shared" si="36"/>
        <v>Mississippi|2018</v>
      </c>
      <c r="B1201">
        <v>2018</v>
      </c>
      <c r="C1201" t="s">
        <v>112</v>
      </c>
      <c r="D1201" t="s">
        <v>113</v>
      </c>
      <c r="E1201" t="b">
        <v>0</v>
      </c>
      <c r="F1201" t="s">
        <v>2449</v>
      </c>
      <c r="G1201" t="s">
        <v>31</v>
      </c>
      <c r="H1201" t="b">
        <v>0</v>
      </c>
      <c r="I1201">
        <v>12981</v>
      </c>
      <c r="J1201">
        <v>1843803</v>
      </c>
      <c r="L1201" t="str">
        <f>VLOOKUP(A1201,Winners!$A$4:$G$239,7,FALSE)</f>
        <v>Roger F. Wicker</v>
      </c>
      <c r="M1201" t="str">
        <f t="shared" si="37"/>
        <v/>
      </c>
    </row>
    <row r="1202" spans="1:13" x14ac:dyDescent="0.25">
      <c r="A1202" t="str">
        <f t="shared" si="36"/>
        <v>Mississippi|2018</v>
      </c>
      <c r="B1202">
        <v>2018</v>
      </c>
      <c r="C1202" t="s">
        <v>112</v>
      </c>
      <c r="D1202" t="s">
        <v>113</v>
      </c>
      <c r="E1202" t="b">
        <v>0</v>
      </c>
      <c r="F1202" t="s">
        <v>1455</v>
      </c>
      <c r="G1202" t="s">
        <v>1192</v>
      </c>
      <c r="H1202" t="b">
        <v>0</v>
      </c>
      <c r="I1202">
        <v>6048</v>
      </c>
      <c r="J1202">
        <v>1843803</v>
      </c>
      <c r="L1202" t="str">
        <f>VLOOKUP(A1202,Winners!$A$4:$G$239,7,FALSE)</f>
        <v>Roger F. Wicker</v>
      </c>
      <c r="M1202" t="str">
        <f t="shared" si="37"/>
        <v/>
      </c>
    </row>
    <row r="1203" spans="1:13" x14ac:dyDescent="0.25">
      <c r="A1203" t="str">
        <f t="shared" si="36"/>
        <v>Missouri|2018</v>
      </c>
      <c r="B1203">
        <v>2018</v>
      </c>
      <c r="C1203" t="s">
        <v>115</v>
      </c>
      <c r="D1203" t="s">
        <v>116</v>
      </c>
      <c r="E1203" t="b">
        <v>0</v>
      </c>
      <c r="F1203" t="s">
        <v>2452</v>
      </c>
      <c r="G1203" t="s">
        <v>24</v>
      </c>
      <c r="H1203" t="b">
        <v>0</v>
      </c>
      <c r="I1203">
        <v>1254927</v>
      </c>
      <c r="J1203">
        <v>2442289</v>
      </c>
      <c r="K1203" t="s">
        <v>2520</v>
      </c>
      <c r="L1203" t="str">
        <f>VLOOKUP(A1203,Winners!$A$4:$G$239,7,FALSE)</f>
        <v>Claire McCaskill</v>
      </c>
      <c r="M1203" t="str">
        <f t="shared" si="37"/>
        <v/>
      </c>
    </row>
    <row r="1204" spans="1:13" x14ac:dyDescent="0.25">
      <c r="A1204" t="str">
        <f t="shared" si="36"/>
        <v>Missouri|2018</v>
      </c>
      <c r="B1204">
        <v>2018</v>
      </c>
      <c r="C1204" t="s">
        <v>115</v>
      </c>
      <c r="D1204" t="s">
        <v>116</v>
      </c>
      <c r="E1204" t="b">
        <v>0</v>
      </c>
      <c r="F1204" t="s">
        <v>1774</v>
      </c>
      <c r="G1204" t="s">
        <v>29</v>
      </c>
      <c r="H1204" t="b">
        <v>0</v>
      </c>
      <c r="I1204">
        <v>1112935</v>
      </c>
      <c r="J1204">
        <v>2442289</v>
      </c>
      <c r="L1204" t="str">
        <f>VLOOKUP(A1204,Winners!$A$4:$G$239,7,FALSE)</f>
        <v>Claire McCaskill</v>
      </c>
      <c r="M1204" t="str">
        <f t="shared" si="37"/>
        <v>Incumbent</v>
      </c>
    </row>
    <row r="1205" spans="1:13" x14ac:dyDescent="0.25">
      <c r="A1205" t="str">
        <f t="shared" si="36"/>
        <v>Missouri|2018</v>
      </c>
      <c r="B1205">
        <v>2018</v>
      </c>
      <c r="C1205" t="s">
        <v>115</v>
      </c>
      <c r="D1205" t="s">
        <v>116</v>
      </c>
      <c r="E1205" t="b">
        <v>0</v>
      </c>
      <c r="F1205" t="s">
        <v>2455</v>
      </c>
      <c r="G1205" t="s">
        <v>27</v>
      </c>
      <c r="H1205" t="b">
        <v>0</v>
      </c>
      <c r="I1205">
        <v>34398</v>
      </c>
      <c r="J1205">
        <v>2442289</v>
      </c>
      <c r="L1205" t="str">
        <f>VLOOKUP(A1205,Winners!$A$4:$G$239,7,FALSE)</f>
        <v>Claire McCaskill</v>
      </c>
      <c r="M1205" t="str">
        <f t="shared" si="37"/>
        <v/>
      </c>
    </row>
    <row r="1206" spans="1:13" x14ac:dyDescent="0.25">
      <c r="A1206" t="str">
        <f t="shared" si="36"/>
        <v>Missouri|2018</v>
      </c>
      <c r="B1206">
        <v>2018</v>
      </c>
      <c r="C1206" t="s">
        <v>115</v>
      </c>
      <c r="D1206" t="s">
        <v>116</v>
      </c>
      <c r="E1206" t="b">
        <v>0</v>
      </c>
      <c r="F1206" t="s">
        <v>2453</v>
      </c>
      <c r="G1206" t="s">
        <v>31</v>
      </c>
      <c r="H1206" t="b">
        <v>0</v>
      </c>
      <c r="I1206">
        <v>27316</v>
      </c>
      <c r="J1206">
        <v>2442289</v>
      </c>
      <c r="L1206" t="str">
        <f>VLOOKUP(A1206,Winners!$A$4:$G$239,7,FALSE)</f>
        <v>Claire McCaskill</v>
      </c>
      <c r="M1206" t="str">
        <f t="shared" si="37"/>
        <v/>
      </c>
    </row>
    <row r="1207" spans="1:13" x14ac:dyDescent="0.25">
      <c r="A1207" t="str">
        <f t="shared" si="36"/>
        <v>Missouri|2018</v>
      </c>
      <c r="B1207">
        <v>2018</v>
      </c>
      <c r="C1207" t="s">
        <v>115</v>
      </c>
      <c r="D1207" t="s">
        <v>116</v>
      </c>
      <c r="E1207" t="b">
        <v>0</v>
      </c>
      <c r="F1207" t="s">
        <v>2454</v>
      </c>
      <c r="G1207" t="s">
        <v>932</v>
      </c>
      <c r="H1207" t="b">
        <v>0</v>
      </c>
      <c r="I1207">
        <v>12706</v>
      </c>
      <c r="J1207">
        <v>2442289</v>
      </c>
      <c r="L1207" t="str">
        <f>VLOOKUP(A1207,Winners!$A$4:$G$239,7,FALSE)</f>
        <v>Claire McCaskill</v>
      </c>
      <c r="M1207" t="str">
        <f t="shared" si="37"/>
        <v/>
      </c>
    </row>
    <row r="1208" spans="1:13" x14ac:dyDescent="0.25">
      <c r="A1208" t="str">
        <f t="shared" si="36"/>
        <v>Missouri|2018</v>
      </c>
      <c r="B1208">
        <v>2018</v>
      </c>
      <c r="C1208" t="s">
        <v>115</v>
      </c>
      <c r="D1208" t="s">
        <v>116</v>
      </c>
      <c r="E1208" t="b">
        <v>0</v>
      </c>
      <c r="F1208" t="s">
        <v>193</v>
      </c>
      <c r="G1208" t="s">
        <v>193</v>
      </c>
      <c r="H1208" t="b">
        <v>1</v>
      </c>
      <c r="I1208">
        <v>7</v>
      </c>
      <c r="J1208">
        <v>2442289</v>
      </c>
      <c r="L1208" t="str">
        <f>VLOOKUP(A1208,Winners!$A$4:$G$239,7,FALSE)</f>
        <v>Claire McCaskill</v>
      </c>
      <c r="M1208" t="str">
        <f t="shared" si="37"/>
        <v/>
      </c>
    </row>
    <row r="1209" spans="1:13" x14ac:dyDescent="0.25">
      <c r="A1209" t="str">
        <f t="shared" si="36"/>
        <v>Montana|2018</v>
      </c>
      <c r="B1209">
        <v>2018</v>
      </c>
      <c r="C1209" t="s">
        <v>120</v>
      </c>
      <c r="D1209" t="s">
        <v>121</v>
      </c>
      <c r="E1209" t="b">
        <v>0</v>
      </c>
      <c r="F1209" t="s">
        <v>1775</v>
      </c>
      <c r="G1209" t="s">
        <v>29</v>
      </c>
      <c r="H1209" t="b">
        <v>0</v>
      </c>
      <c r="I1209">
        <v>253876</v>
      </c>
      <c r="J1209">
        <v>504384</v>
      </c>
      <c r="K1209" t="s">
        <v>2520</v>
      </c>
      <c r="L1209" t="str">
        <f>VLOOKUP(A1209,Winners!$A$4:$G$239,7,FALSE)</f>
        <v>Jon Tester</v>
      </c>
      <c r="M1209" t="str">
        <f t="shared" si="37"/>
        <v>Incumbent</v>
      </c>
    </row>
    <row r="1210" spans="1:13" x14ac:dyDescent="0.25">
      <c r="A1210" t="str">
        <f t="shared" si="36"/>
        <v>Montana|2018</v>
      </c>
      <c r="B1210">
        <v>2018</v>
      </c>
      <c r="C1210" t="s">
        <v>120</v>
      </c>
      <c r="D1210" t="s">
        <v>121</v>
      </c>
      <c r="E1210" t="b">
        <v>0</v>
      </c>
      <c r="F1210" t="s">
        <v>2457</v>
      </c>
      <c r="G1210" t="s">
        <v>24</v>
      </c>
      <c r="H1210" t="b">
        <v>0</v>
      </c>
      <c r="I1210">
        <v>235963</v>
      </c>
      <c r="J1210">
        <v>504384</v>
      </c>
      <c r="L1210" t="str">
        <f>VLOOKUP(A1210,Winners!$A$4:$G$239,7,FALSE)</f>
        <v>Jon Tester</v>
      </c>
      <c r="M1210" t="str">
        <f t="shared" si="37"/>
        <v/>
      </c>
    </row>
    <row r="1211" spans="1:13" x14ac:dyDescent="0.25">
      <c r="A1211" t="str">
        <f t="shared" si="36"/>
        <v>Montana|2018</v>
      </c>
      <c r="B1211">
        <v>2018</v>
      </c>
      <c r="C1211" t="s">
        <v>120</v>
      </c>
      <c r="D1211" t="s">
        <v>121</v>
      </c>
      <c r="E1211" t="b">
        <v>0</v>
      </c>
      <c r="F1211" t="s">
        <v>2456</v>
      </c>
      <c r="G1211" t="s">
        <v>31</v>
      </c>
      <c r="H1211" t="b">
        <v>0</v>
      </c>
      <c r="I1211">
        <v>14545</v>
      </c>
      <c r="J1211">
        <v>504384</v>
      </c>
      <c r="L1211" t="str">
        <f>VLOOKUP(A1211,Winners!$A$4:$G$239,7,FALSE)</f>
        <v>Jon Tester</v>
      </c>
      <c r="M1211" t="str">
        <f t="shared" si="37"/>
        <v/>
      </c>
    </row>
    <row r="1212" spans="1:13" x14ac:dyDescent="0.25">
      <c r="A1212" t="str">
        <f t="shared" si="36"/>
        <v>Nebraska|2018</v>
      </c>
      <c r="B1212">
        <v>2018</v>
      </c>
      <c r="C1212" t="s">
        <v>124</v>
      </c>
      <c r="D1212" t="s">
        <v>125</v>
      </c>
      <c r="E1212" t="b">
        <v>0</v>
      </c>
      <c r="F1212" t="s">
        <v>2110</v>
      </c>
      <c r="G1212" t="s">
        <v>24</v>
      </c>
      <c r="H1212" t="b">
        <v>0</v>
      </c>
      <c r="I1212">
        <v>403151</v>
      </c>
      <c r="J1212">
        <v>698883</v>
      </c>
      <c r="K1212" t="s">
        <v>2520</v>
      </c>
      <c r="L1212" t="str">
        <f>VLOOKUP(A1212,Winners!$A$4:$G$239,7,FALSE)</f>
        <v>Deb Fischer</v>
      </c>
      <c r="M1212" t="str">
        <f t="shared" si="37"/>
        <v>Incumbent</v>
      </c>
    </row>
    <row r="1213" spans="1:13" x14ac:dyDescent="0.25">
      <c r="A1213" t="str">
        <f t="shared" si="36"/>
        <v>Nebraska|2018</v>
      </c>
      <c r="B1213">
        <v>2018</v>
      </c>
      <c r="C1213" t="s">
        <v>124</v>
      </c>
      <c r="D1213" t="s">
        <v>125</v>
      </c>
      <c r="E1213" t="b">
        <v>0</v>
      </c>
      <c r="F1213" t="s">
        <v>2458</v>
      </c>
      <c r="G1213" t="s">
        <v>29</v>
      </c>
      <c r="H1213" t="b">
        <v>0</v>
      </c>
      <c r="I1213">
        <v>269917</v>
      </c>
      <c r="J1213">
        <v>698883</v>
      </c>
      <c r="L1213" t="str">
        <f>VLOOKUP(A1213,Winners!$A$4:$G$239,7,FALSE)</f>
        <v>Deb Fischer</v>
      </c>
      <c r="M1213" t="str">
        <f t="shared" si="37"/>
        <v/>
      </c>
    </row>
    <row r="1214" spans="1:13" x14ac:dyDescent="0.25">
      <c r="A1214" t="str">
        <f t="shared" si="36"/>
        <v>Nebraska|2018</v>
      </c>
      <c r="B1214">
        <v>2018</v>
      </c>
      <c r="C1214" t="s">
        <v>124</v>
      </c>
      <c r="D1214" t="s">
        <v>125</v>
      </c>
      <c r="E1214" t="b">
        <v>0</v>
      </c>
      <c r="F1214" t="s">
        <v>2459</v>
      </c>
      <c r="G1214" t="s">
        <v>31</v>
      </c>
      <c r="H1214" t="b">
        <v>0</v>
      </c>
      <c r="I1214">
        <v>25349</v>
      </c>
      <c r="J1214">
        <v>698883</v>
      </c>
      <c r="L1214" t="str">
        <f>VLOOKUP(A1214,Winners!$A$4:$G$239,7,FALSE)</f>
        <v>Deb Fischer</v>
      </c>
      <c r="M1214" t="str">
        <f t="shared" si="37"/>
        <v/>
      </c>
    </row>
    <row r="1215" spans="1:13" x14ac:dyDescent="0.25">
      <c r="A1215" t="str">
        <f t="shared" si="36"/>
        <v>Nebraska|2018</v>
      </c>
      <c r="B1215">
        <v>2018</v>
      </c>
      <c r="C1215" t="s">
        <v>124</v>
      </c>
      <c r="D1215" t="s">
        <v>125</v>
      </c>
      <c r="E1215" t="b">
        <v>0</v>
      </c>
      <c r="F1215" t="s">
        <v>193</v>
      </c>
      <c r="G1215" t="s">
        <v>193</v>
      </c>
      <c r="H1215" t="b">
        <v>1</v>
      </c>
      <c r="I1215">
        <v>466</v>
      </c>
      <c r="J1215">
        <v>698883</v>
      </c>
      <c r="L1215" t="str">
        <f>VLOOKUP(A1215,Winners!$A$4:$G$239,7,FALSE)</f>
        <v>Deb Fischer</v>
      </c>
      <c r="M1215" t="str">
        <f t="shared" si="37"/>
        <v/>
      </c>
    </row>
    <row r="1216" spans="1:13" x14ac:dyDescent="0.25">
      <c r="A1216" t="str">
        <f t="shared" si="36"/>
        <v>Nevada|2018</v>
      </c>
      <c r="B1216">
        <v>2018</v>
      </c>
      <c r="C1216" t="s">
        <v>129</v>
      </c>
      <c r="D1216" t="s">
        <v>130</v>
      </c>
      <c r="E1216" t="b">
        <v>0</v>
      </c>
      <c r="F1216" t="s">
        <v>2460</v>
      </c>
      <c r="G1216" t="s">
        <v>29</v>
      </c>
      <c r="H1216" t="b">
        <v>0</v>
      </c>
      <c r="I1216">
        <v>490071</v>
      </c>
      <c r="J1216">
        <v>972132</v>
      </c>
      <c r="K1216" t="s">
        <v>2520</v>
      </c>
      <c r="L1216" t="str">
        <f>VLOOKUP(A1216,Winners!$A$4:$G$239,7,FALSE)</f>
        <v>Dean Heller</v>
      </c>
      <c r="M1216" t="str">
        <f t="shared" si="37"/>
        <v/>
      </c>
    </row>
    <row r="1217" spans="1:13" x14ac:dyDescent="0.25">
      <c r="A1217" t="str">
        <f t="shared" si="36"/>
        <v>Nevada|2018</v>
      </c>
      <c r="B1217">
        <v>2018</v>
      </c>
      <c r="C1217" t="s">
        <v>129</v>
      </c>
      <c r="D1217" t="s">
        <v>130</v>
      </c>
      <c r="E1217" t="b">
        <v>0</v>
      </c>
      <c r="F1217" t="s">
        <v>2112</v>
      </c>
      <c r="G1217" t="s">
        <v>24</v>
      </c>
      <c r="H1217" t="b">
        <v>0</v>
      </c>
      <c r="I1217">
        <v>441202</v>
      </c>
      <c r="J1217">
        <v>972132</v>
      </c>
      <c r="L1217" t="str">
        <f>VLOOKUP(A1217,Winners!$A$4:$G$239,7,FALSE)</f>
        <v>Dean Heller</v>
      </c>
      <c r="M1217" t="str">
        <f t="shared" si="37"/>
        <v>Incumbent</v>
      </c>
    </row>
    <row r="1218" spans="1:13" x14ac:dyDescent="0.25">
      <c r="A1218" t="str">
        <f t="shared" si="36"/>
        <v>Nevada|2018</v>
      </c>
      <c r="B1218">
        <v>2018</v>
      </c>
      <c r="C1218" t="s">
        <v>129</v>
      </c>
      <c r="D1218" t="s">
        <v>130</v>
      </c>
      <c r="E1218" t="b">
        <v>0</v>
      </c>
      <c r="F1218" t="s">
        <v>2461</v>
      </c>
      <c r="G1218" t="s">
        <v>193</v>
      </c>
      <c r="H1218" t="b">
        <v>0</v>
      </c>
      <c r="I1218">
        <v>15303</v>
      </c>
      <c r="J1218">
        <v>972132</v>
      </c>
      <c r="L1218" t="str">
        <f>VLOOKUP(A1218,Winners!$A$4:$G$239,7,FALSE)</f>
        <v>Dean Heller</v>
      </c>
      <c r="M1218" t="str">
        <f t="shared" si="37"/>
        <v/>
      </c>
    </row>
    <row r="1219" spans="1:13" x14ac:dyDescent="0.25">
      <c r="A1219" t="str">
        <f t="shared" ref="A1219:A1282" si="38">CONCATENATE(C1219,"|",B1219)</f>
        <v>Nevada|2018</v>
      </c>
      <c r="B1219">
        <v>2018</v>
      </c>
      <c r="C1219" t="s">
        <v>129</v>
      </c>
      <c r="D1219" t="s">
        <v>130</v>
      </c>
      <c r="E1219" t="b">
        <v>0</v>
      </c>
      <c r="F1219" t="s">
        <v>2462</v>
      </c>
      <c r="G1219" t="s">
        <v>27</v>
      </c>
      <c r="H1219" t="b">
        <v>0</v>
      </c>
      <c r="I1219">
        <v>9269</v>
      </c>
      <c r="J1219">
        <v>972132</v>
      </c>
      <c r="L1219" t="str">
        <f>VLOOKUP(A1219,Winners!$A$4:$G$239,7,FALSE)</f>
        <v>Dean Heller</v>
      </c>
      <c r="M1219" t="str">
        <f t="shared" ref="M1219:M1282" si="39">IF(F1219=L1219,"Incumbent","")</f>
        <v/>
      </c>
    </row>
    <row r="1220" spans="1:13" x14ac:dyDescent="0.25">
      <c r="A1220" t="str">
        <f t="shared" si="38"/>
        <v>Nevada|2018</v>
      </c>
      <c r="B1220">
        <v>2018</v>
      </c>
      <c r="C1220" t="s">
        <v>129</v>
      </c>
      <c r="D1220" t="s">
        <v>130</v>
      </c>
      <c r="E1220" t="b">
        <v>0</v>
      </c>
      <c r="F1220" t="s">
        <v>2463</v>
      </c>
      <c r="G1220" t="s">
        <v>31</v>
      </c>
      <c r="H1220" t="b">
        <v>0</v>
      </c>
      <c r="I1220">
        <v>9196</v>
      </c>
      <c r="J1220">
        <v>972132</v>
      </c>
      <c r="L1220" t="str">
        <f>VLOOKUP(A1220,Winners!$A$4:$G$239,7,FALSE)</f>
        <v>Dean Heller</v>
      </c>
      <c r="M1220" t="str">
        <f t="shared" si="39"/>
        <v/>
      </c>
    </row>
    <row r="1221" spans="1:13" x14ac:dyDescent="0.25">
      <c r="A1221" t="str">
        <f t="shared" si="38"/>
        <v>Nevada|2018</v>
      </c>
      <c r="B1221">
        <v>2018</v>
      </c>
      <c r="C1221" t="s">
        <v>129</v>
      </c>
      <c r="D1221" t="s">
        <v>130</v>
      </c>
      <c r="E1221" t="b">
        <v>0</v>
      </c>
      <c r="F1221" t="s">
        <v>2464</v>
      </c>
      <c r="G1221" t="s">
        <v>132</v>
      </c>
      <c r="H1221" t="b">
        <v>0</v>
      </c>
      <c r="I1221">
        <v>7091</v>
      </c>
      <c r="J1221">
        <v>972132</v>
      </c>
      <c r="L1221" t="str">
        <f>VLOOKUP(A1221,Winners!$A$4:$G$239,7,FALSE)</f>
        <v>Dean Heller</v>
      </c>
      <c r="M1221" t="str">
        <f t="shared" si="39"/>
        <v/>
      </c>
    </row>
    <row r="1222" spans="1:13" x14ac:dyDescent="0.25">
      <c r="A1222" t="str">
        <f t="shared" si="38"/>
        <v>New Jersey|2018</v>
      </c>
      <c r="B1222">
        <v>2018</v>
      </c>
      <c r="C1222" t="s">
        <v>137</v>
      </c>
      <c r="D1222" t="s">
        <v>138</v>
      </c>
      <c r="E1222" t="b">
        <v>0</v>
      </c>
      <c r="F1222" t="s">
        <v>1781</v>
      </c>
      <c r="G1222" t="s">
        <v>29</v>
      </c>
      <c r="H1222" t="b">
        <v>0</v>
      </c>
      <c r="I1222">
        <v>1711654</v>
      </c>
      <c r="J1222">
        <v>3169310</v>
      </c>
      <c r="K1222" t="s">
        <v>2520</v>
      </c>
      <c r="L1222" t="str">
        <f>VLOOKUP(A1222,Winners!$A$4:$G$239,7,FALSE)</f>
        <v>Robert Menendez</v>
      </c>
      <c r="M1222" t="str">
        <f t="shared" si="39"/>
        <v>Incumbent</v>
      </c>
    </row>
    <row r="1223" spans="1:13" x14ac:dyDescent="0.25">
      <c r="A1223" t="str">
        <f t="shared" si="38"/>
        <v>New Jersey|2018</v>
      </c>
      <c r="B1223">
        <v>2018</v>
      </c>
      <c r="C1223" t="s">
        <v>137</v>
      </c>
      <c r="D1223" t="s">
        <v>138</v>
      </c>
      <c r="E1223" t="b">
        <v>0</v>
      </c>
      <c r="F1223" t="s">
        <v>2465</v>
      </c>
      <c r="G1223" t="s">
        <v>24</v>
      </c>
      <c r="H1223" t="b">
        <v>0</v>
      </c>
      <c r="I1223">
        <v>1357355</v>
      </c>
      <c r="J1223">
        <v>3169310</v>
      </c>
      <c r="L1223" t="str">
        <f>VLOOKUP(A1223,Winners!$A$4:$G$239,7,FALSE)</f>
        <v>Robert Menendez</v>
      </c>
      <c r="M1223" t="str">
        <f t="shared" si="39"/>
        <v/>
      </c>
    </row>
    <row r="1224" spans="1:13" x14ac:dyDescent="0.25">
      <c r="A1224" t="str">
        <f t="shared" si="38"/>
        <v>New Jersey|2018</v>
      </c>
      <c r="B1224">
        <v>2018</v>
      </c>
      <c r="C1224" t="s">
        <v>137</v>
      </c>
      <c r="D1224" t="s">
        <v>138</v>
      </c>
      <c r="E1224" t="b">
        <v>0</v>
      </c>
      <c r="F1224" t="s">
        <v>2466</v>
      </c>
      <c r="G1224" t="s">
        <v>932</v>
      </c>
      <c r="H1224" t="b">
        <v>0</v>
      </c>
      <c r="I1224">
        <v>25150</v>
      </c>
      <c r="J1224">
        <v>3169310</v>
      </c>
      <c r="L1224" t="str">
        <f>VLOOKUP(A1224,Winners!$A$4:$G$239,7,FALSE)</f>
        <v>Robert Menendez</v>
      </c>
      <c r="M1224" t="str">
        <f t="shared" si="39"/>
        <v/>
      </c>
    </row>
    <row r="1225" spans="1:13" x14ac:dyDescent="0.25">
      <c r="A1225" t="str">
        <f t="shared" si="38"/>
        <v>New Jersey|2018</v>
      </c>
      <c r="B1225">
        <v>2018</v>
      </c>
      <c r="C1225" t="s">
        <v>137</v>
      </c>
      <c r="D1225" t="s">
        <v>138</v>
      </c>
      <c r="E1225" t="b">
        <v>0</v>
      </c>
      <c r="F1225" t="s">
        <v>2467</v>
      </c>
      <c r="G1225" t="s">
        <v>31</v>
      </c>
      <c r="H1225" t="b">
        <v>0</v>
      </c>
      <c r="I1225">
        <v>21212</v>
      </c>
      <c r="J1225">
        <v>3169310</v>
      </c>
      <c r="L1225" t="str">
        <f>VLOOKUP(A1225,Winners!$A$4:$G$239,7,FALSE)</f>
        <v>Robert Menendez</v>
      </c>
      <c r="M1225" t="str">
        <f t="shared" si="39"/>
        <v/>
      </c>
    </row>
    <row r="1226" spans="1:13" x14ac:dyDescent="0.25">
      <c r="A1226" t="str">
        <f t="shared" si="38"/>
        <v>New Jersey|2018</v>
      </c>
      <c r="B1226">
        <v>2018</v>
      </c>
      <c r="C1226" t="s">
        <v>137</v>
      </c>
      <c r="D1226" t="s">
        <v>138</v>
      </c>
      <c r="E1226" t="b">
        <v>0</v>
      </c>
      <c r="F1226" t="s">
        <v>2468</v>
      </c>
      <c r="G1226" t="s">
        <v>2469</v>
      </c>
      <c r="H1226" t="b">
        <v>0</v>
      </c>
      <c r="I1226">
        <v>19897</v>
      </c>
      <c r="J1226">
        <v>3169310</v>
      </c>
      <c r="L1226" t="str">
        <f>VLOOKUP(A1226,Winners!$A$4:$G$239,7,FALSE)</f>
        <v>Robert Menendez</v>
      </c>
      <c r="M1226" t="str">
        <f t="shared" si="39"/>
        <v/>
      </c>
    </row>
    <row r="1227" spans="1:13" x14ac:dyDescent="0.25">
      <c r="A1227" t="str">
        <f t="shared" si="38"/>
        <v>New Jersey|2018</v>
      </c>
      <c r="B1227">
        <v>2018</v>
      </c>
      <c r="C1227" t="s">
        <v>137</v>
      </c>
      <c r="D1227" t="s">
        <v>138</v>
      </c>
      <c r="E1227" t="b">
        <v>0</v>
      </c>
      <c r="F1227" t="s">
        <v>2470</v>
      </c>
      <c r="G1227" t="s">
        <v>2471</v>
      </c>
      <c r="H1227" t="b">
        <v>0</v>
      </c>
      <c r="I1227">
        <v>16101</v>
      </c>
      <c r="J1227">
        <v>3169310</v>
      </c>
      <c r="L1227" t="str">
        <f>VLOOKUP(A1227,Winners!$A$4:$G$239,7,FALSE)</f>
        <v>Robert Menendez</v>
      </c>
      <c r="M1227" t="str">
        <f t="shared" si="39"/>
        <v/>
      </c>
    </row>
    <row r="1228" spans="1:13" x14ac:dyDescent="0.25">
      <c r="A1228" t="str">
        <f t="shared" si="38"/>
        <v>New Jersey|2018</v>
      </c>
      <c r="B1228">
        <v>2018</v>
      </c>
      <c r="C1228" t="s">
        <v>137</v>
      </c>
      <c r="D1228" t="s">
        <v>138</v>
      </c>
      <c r="E1228" t="b">
        <v>0</v>
      </c>
      <c r="F1228" t="s">
        <v>2472</v>
      </c>
      <c r="G1228" t="s">
        <v>2473</v>
      </c>
      <c r="H1228" t="b">
        <v>0</v>
      </c>
      <c r="I1228">
        <v>9087</v>
      </c>
      <c r="J1228">
        <v>3169310</v>
      </c>
      <c r="L1228" t="str">
        <f>VLOOKUP(A1228,Winners!$A$4:$G$239,7,FALSE)</f>
        <v>Robert Menendez</v>
      </c>
      <c r="M1228" t="str">
        <f t="shared" si="39"/>
        <v/>
      </c>
    </row>
    <row r="1229" spans="1:13" x14ac:dyDescent="0.25">
      <c r="A1229" t="str">
        <f t="shared" si="38"/>
        <v>New Jersey|2018</v>
      </c>
      <c r="B1229">
        <v>2018</v>
      </c>
      <c r="C1229" t="s">
        <v>137</v>
      </c>
      <c r="D1229" t="s">
        <v>138</v>
      </c>
      <c r="E1229" t="b">
        <v>0</v>
      </c>
      <c r="F1229" t="s">
        <v>2242</v>
      </c>
      <c r="G1229" t="s">
        <v>2243</v>
      </c>
      <c r="H1229" t="b">
        <v>0</v>
      </c>
      <c r="I1229">
        <v>8854</v>
      </c>
      <c r="J1229">
        <v>3169310</v>
      </c>
      <c r="L1229" t="str">
        <f>VLOOKUP(A1229,Winners!$A$4:$G$239,7,FALSE)</f>
        <v>Robert Menendez</v>
      </c>
      <c r="M1229" t="str">
        <f t="shared" si="39"/>
        <v/>
      </c>
    </row>
    <row r="1230" spans="1:13" x14ac:dyDescent="0.25">
      <c r="A1230" t="str">
        <f t="shared" si="38"/>
        <v>New Mexico|2018</v>
      </c>
      <c r="B1230">
        <v>2018</v>
      </c>
      <c r="C1230" t="s">
        <v>145</v>
      </c>
      <c r="D1230" t="s">
        <v>146</v>
      </c>
      <c r="E1230" t="b">
        <v>0</v>
      </c>
      <c r="F1230" t="s">
        <v>2474</v>
      </c>
      <c r="G1230" t="s">
        <v>29</v>
      </c>
      <c r="H1230" t="b">
        <v>0</v>
      </c>
      <c r="I1230">
        <v>376998</v>
      </c>
      <c r="J1230">
        <v>697012</v>
      </c>
      <c r="K1230" t="s">
        <v>2520</v>
      </c>
      <c r="L1230" t="str">
        <f>VLOOKUP(A1230,Winners!$A$4:$G$239,7,FALSE)</f>
        <v>Martin Heinrich</v>
      </c>
      <c r="M1230" t="str">
        <f t="shared" si="39"/>
        <v/>
      </c>
    </row>
    <row r="1231" spans="1:13" x14ac:dyDescent="0.25">
      <c r="A1231" t="str">
        <f t="shared" si="38"/>
        <v>New Mexico|2018</v>
      </c>
      <c r="B1231">
        <v>2018</v>
      </c>
      <c r="C1231" t="s">
        <v>145</v>
      </c>
      <c r="D1231" t="s">
        <v>146</v>
      </c>
      <c r="E1231" t="b">
        <v>0</v>
      </c>
      <c r="F1231" t="s">
        <v>2476</v>
      </c>
      <c r="G1231" t="s">
        <v>24</v>
      </c>
      <c r="H1231" t="b">
        <v>0</v>
      </c>
      <c r="I1231">
        <v>212813</v>
      </c>
      <c r="J1231">
        <v>697012</v>
      </c>
      <c r="L1231" t="str">
        <f>VLOOKUP(A1231,Winners!$A$4:$G$239,7,FALSE)</f>
        <v>Martin Heinrich</v>
      </c>
      <c r="M1231" t="str">
        <f t="shared" si="39"/>
        <v/>
      </c>
    </row>
    <row r="1232" spans="1:13" x14ac:dyDescent="0.25">
      <c r="A1232" t="str">
        <f t="shared" si="38"/>
        <v>New Mexico|2018</v>
      </c>
      <c r="B1232">
        <v>2018</v>
      </c>
      <c r="C1232" t="s">
        <v>145</v>
      </c>
      <c r="D1232" t="s">
        <v>146</v>
      </c>
      <c r="E1232" t="b">
        <v>0</v>
      </c>
      <c r="F1232" t="s">
        <v>2475</v>
      </c>
      <c r="G1232" t="s">
        <v>31</v>
      </c>
      <c r="H1232" t="b">
        <v>0</v>
      </c>
      <c r="I1232">
        <v>107201</v>
      </c>
      <c r="J1232">
        <v>697012</v>
      </c>
      <c r="L1232" t="str">
        <f>VLOOKUP(A1232,Winners!$A$4:$G$239,7,FALSE)</f>
        <v>Martin Heinrich</v>
      </c>
      <c r="M1232" t="str">
        <f t="shared" si="39"/>
        <v/>
      </c>
    </row>
    <row r="1233" spans="1:13" x14ac:dyDescent="0.25">
      <c r="A1233" t="str">
        <f t="shared" si="38"/>
        <v>New York|2018</v>
      </c>
      <c r="B1233">
        <v>2018</v>
      </c>
      <c r="C1233" t="s">
        <v>152</v>
      </c>
      <c r="D1233" t="s">
        <v>153</v>
      </c>
      <c r="E1233" t="b">
        <v>0</v>
      </c>
      <c r="F1233" t="s">
        <v>2015</v>
      </c>
      <c r="G1233" t="s">
        <v>29</v>
      </c>
      <c r="H1233" t="b">
        <v>0</v>
      </c>
      <c r="I1233">
        <v>3755489</v>
      </c>
      <c r="J1233">
        <v>6055151</v>
      </c>
      <c r="K1233" t="s">
        <v>2520</v>
      </c>
      <c r="L1233" t="str">
        <f>VLOOKUP(A1233,Winners!$A$4:$G$239,7,FALSE)</f>
        <v>Kirsten E. Gillibrand</v>
      </c>
      <c r="M1233" t="str">
        <f t="shared" si="39"/>
        <v>Incumbent</v>
      </c>
    </row>
    <row r="1234" spans="1:13" x14ac:dyDescent="0.25">
      <c r="A1234" t="str">
        <f t="shared" si="38"/>
        <v>New York|2018</v>
      </c>
      <c r="B1234">
        <v>2018</v>
      </c>
      <c r="C1234" t="s">
        <v>152</v>
      </c>
      <c r="D1234" t="s">
        <v>153</v>
      </c>
      <c r="E1234" t="b">
        <v>0</v>
      </c>
      <c r="F1234" t="s">
        <v>2477</v>
      </c>
      <c r="G1234" t="s">
        <v>24</v>
      </c>
      <c r="H1234" t="b">
        <v>0</v>
      </c>
      <c r="I1234">
        <v>1730439</v>
      </c>
      <c r="J1234">
        <v>6055151</v>
      </c>
      <c r="L1234" t="str">
        <f>VLOOKUP(A1234,Winners!$A$4:$G$239,7,FALSE)</f>
        <v>Kirsten E. Gillibrand</v>
      </c>
      <c r="M1234" t="str">
        <f t="shared" si="39"/>
        <v/>
      </c>
    </row>
    <row r="1235" spans="1:13" x14ac:dyDescent="0.25">
      <c r="A1235" t="str">
        <f t="shared" si="38"/>
        <v>New York|2018</v>
      </c>
      <c r="B1235">
        <v>2018</v>
      </c>
      <c r="C1235" t="s">
        <v>152</v>
      </c>
      <c r="D1235" t="s">
        <v>153</v>
      </c>
      <c r="E1235" t="b">
        <v>0</v>
      </c>
      <c r="F1235" t="s">
        <v>2477</v>
      </c>
      <c r="G1235" t="s">
        <v>158</v>
      </c>
      <c r="H1235" t="b">
        <v>0</v>
      </c>
      <c r="I1235">
        <v>246171</v>
      </c>
      <c r="J1235">
        <v>6055151</v>
      </c>
      <c r="L1235" t="str">
        <f>VLOOKUP(A1235,Winners!$A$4:$G$239,7,FALSE)</f>
        <v>Kirsten E. Gillibrand</v>
      </c>
      <c r="M1235" t="str">
        <f t="shared" si="39"/>
        <v/>
      </c>
    </row>
    <row r="1236" spans="1:13" x14ac:dyDescent="0.25">
      <c r="A1236" t="str">
        <f t="shared" si="38"/>
        <v>New York|2018</v>
      </c>
      <c r="B1236">
        <v>2018</v>
      </c>
      <c r="C1236" t="s">
        <v>152</v>
      </c>
      <c r="D1236" t="s">
        <v>153</v>
      </c>
      <c r="E1236" t="b">
        <v>0</v>
      </c>
      <c r="F1236" t="s">
        <v>2015</v>
      </c>
      <c r="G1236" t="s">
        <v>1491</v>
      </c>
      <c r="H1236" t="b">
        <v>0</v>
      </c>
      <c r="I1236">
        <v>160128</v>
      </c>
      <c r="J1236">
        <v>6055151</v>
      </c>
      <c r="L1236" t="str">
        <f>VLOOKUP(A1236,Winners!$A$4:$G$239,7,FALSE)</f>
        <v>Kirsten E. Gillibrand</v>
      </c>
      <c r="M1236" t="str">
        <f t="shared" si="39"/>
        <v>Incumbent</v>
      </c>
    </row>
    <row r="1237" spans="1:13" x14ac:dyDescent="0.25">
      <c r="A1237" t="str">
        <f t="shared" si="38"/>
        <v>New York|2018</v>
      </c>
      <c r="B1237">
        <v>2018</v>
      </c>
      <c r="C1237" t="s">
        <v>152</v>
      </c>
      <c r="D1237" t="s">
        <v>153</v>
      </c>
      <c r="E1237" t="b">
        <v>0</v>
      </c>
      <c r="F1237" t="s">
        <v>2015</v>
      </c>
      <c r="G1237" t="s">
        <v>1088</v>
      </c>
      <c r="H1237" t="b">
        <v>0</v>
      </c>
      <c r="I1237">
        <v>99325</v>
      </c>
      <c r="J1237">
        <v>6055151</v>
      </c>
      <c r="L1237" t="str">
        <f>VLOOKUP(A1237,Winners!$A$4:$G$239,7,FALSE)</f>
        <v>Kirsten E. Gillibrand</v>
      </c>
      <c r="M1237" t="str">
        <f t="shared" si="39"/>
        <v>Incumbent</v>
      </c>
    </row>
    <row r="1238" spans="1:13" x14ac:dyDescent="0.25">
      <c r="A1238" t="str">
        <f t="shared" si="38"/>
        <v>New York|2018</v>
      </c>
      <c r="B1238">
        <v>2018</v>
      </c>
      <c r="C1238" t="s">
        <v>152</v>
      </c>
      <c r="D1238" t="s">
        <v>153</v>
      </c>
      <c r="E1238" t="b">
        <v>0</v>
      </c>
      <c r="F1238" t="s">
        <v>2015</v>
      </c>
      <c r="G1238" t="s">
        <v>2379</v>
      </c>
      <c r="H1238" t="b">
        <v>0</v>
      </c>
      <c r="I1238">
        <v>41989</v>
      </c>
      <c r="J1238">
        <v>6055151</v>
      </c>
      <c r="L1238" t="str">
        <f>VLOOKUP(A1238,Winners!$A$4:$G$239,7,FALSE)</f>
        <v>Kirsten E. Gillibrand</v>
      </c>
      <c r="M1238" t="str">
        <f t="shared" si="39"/>
        <v>Incumbent</v>
      </c>
    </row>
    <row r="1239" spans="1:13" x14ac:dyDescent="0.25">
      <c r="A1239" t="str">
        <f t="shared" si="38"/>
        <v>New York|2018</v>
      </c>
      <c r="B1239">
        <v>2018</v>
      </c>
      <c r="C1239" t="s">
        <v>152</v>
      </c>
      <c r="D1239" t="s">
        <v>153</v>
      </c>
      <c r="E1239" t="b">
        <v>0</v>
      </c>
      <c r="F1239" t="s">
        <v>2477</v>
      </c>
      <c r="G1239" t="s">
        <v>1192</v>
      </c>
      <c r="H1239" t="b">
        <v>0</v>
      </c>
      <c r="I1239">
        <v>21610</v>
      </c>
      <c r="J1239">
        <v>6055151</v>
      </c>
      <c r="L1239" t="str">
        <f>VLOOKUP(A1239,Winners!$A$4:$G$239,7,FALSE)</f>
        <v>Kirsten E. Gillibrand</v>
      </c>
      <c r="M1239" t="str">
        <f t="shared" si="39"/>
        <v/>
      </c>
    </row>
    <row r="1240" spans="1:13" x14ac:dyDescent="0.25">
      <c r="A1240" t="str">
        <f t="shared" si="38"/>
        <v>North Dakota|2018</v>
      </c>
      <c r="B1240">
        <v>2018</v>
      </c>
      <c r="C1240" t="s">
        <v>162</v>
      </c>
      <c r="D1240" t="s">
        <v>163</v>
      </c>
      <c r="E1240" t="b">
        <v>0</v>
      </c>
      <c r="F1240" t="s">
        <v>2478</v>
      </c>
      <c r="G1240" t="s">
        <v>24</v>
      </c>
      <c r="H1240" t="b">
        <v>0</v>
      </c>
      <c r="I1240">
        <v>179720</v>
      </c>
      <c r="J1240">
        <v>326138</v>
      </c>
      <c r="K1240" t="s">
        <v>2520</v>
      </c>
      <c r="L1240" t="str">
        <f>VLOOKUP(A1240,Winners!$A$4:$G$239,7,FALSE)</f>
        <v>Heidi Heitkamp</v>
      </c>
      <c r="M1240" t="str">
        <f t="shared" si="39"/>
        <v/>
      </c>
    </row>
    <row r="1241" spans="1:13" x14ac:dyDescent="0.25">
      <c r="A1241" t="str">
        <f t="shared" si="38"/>
        <v>North Dakota|2018</v>
      </c>
      <c r="B1241">
        <v>2018</v>
      </c>
      <c r="C1241" t="s">
        <v>162</v>
      </c>
      <c r="D1241" t="s">
        <v>163</v>
      </c>
      <c r="E1241" t="b">
        <v>0</v>
      </c>
      <c r="F1241" t="s">
        <v>2137</v>
      </c>
      <c r="G1241" t="s">
        <v>2479</v>
      </c>
      <c r="H1241" t="b">
        <v>0</v>
      </c>
      <c r="I1241">
        <v>144376</v>
      </c>
      <c r="J1241">
        <v>326138</v>
      </c>
      <c r="L1241" t="str">
        <f>VLOOKUP(A1241,Winners!$A$4:$G$239,7,FALSE)</f>
        <v>Heidi Heitkamp</v>
      </c>
      <c r="M1241" t="str">
        <f t="shared" si="39"/>
        <v>Incumbent</v>
      </c>
    </row>
    <row r="1242" spans="1:13" x14ac:dyDescent="0.25">
      <c r="A1242" t="str">
        <f t="shared" si="38"/>
        <v>North Dakota|2018</v>
      </c>
      <c r="B1242">
        <v>2018</v>
      </c>
      <c r="C1242" t="s">
        <v>162</v>
      </c>
      <c r="D1242" t="s">
        <v>163</v>
      </c>
      <c r="E1242" t="b">
        <v>0</v>
      </c>
      <c r="F1242" t="s">
        <v>193</v>
      </c>
      <c r="G1242" t="s">
        <v>193</v>
      </c>
      <c r="H1242" t="b">
        <v>1</v>
      </c>
      <c r="I1242">
        <v>2042</v>
      </c>
      <c r="J1242">
        <v>326138</v>
      </c>
      <c r="L1242" t="str">
        <f>VLOOKUP(A1242,Winners!$A$4:$G$239,7,FALSE)</f>
        <v>Heidi Heitkamp</v>
      </c>
      <c r="M1242" t="str">
        <f t="shared" si="39"/>
        <v/>
      </c>
    </row>
    <row r="1243" spans="1:13" x14ac:dyDescent="0.25">
      <c r="A1243" t="str">
        <f t="shared" si="38"/>
        <v>Ohio|2018</v>
      </c>
      <c r="B1243">
        <v>2018</v>
      </c>
      <c r="C1243" t="s">
        <v>167</v>
      </c>
      <c r="D1243" t="s">
        <v>168</v>
      </c>
      <c r="E1243" t="b">
        <v>0</v>
      </c>
      <c r="F1243" t="s">
        <v>1800</v>
      </c>
      <c r="G1243" t="s">
        <v>29</v>
      </c>
      <c r="H1243" t="b">
        <v>0</v>
      </c>
      <c r="I1243">
        <v>2355923</v>
      </c>
      <c r="J1243">
        <v>4410898</v>
      </c>
      <c r="K1243" t="s">
        <v>2520</v>
      </c>
      <c r="L1243" t="str">
        <f>VLOOKUP(A1243,Winners!$A$4:$G$239,7,FALSE)</f>
        <v>Sherrod Brown</v>
      </c>
      <c r="M1243" t="str">
        <f t="shared" si="39"/>
        <v>Incumbent</v>
      </c>
    </row>
    <row r="1244" spans="1:13" x14ac:dyDescent="0.25">
      <c r="A1244" t="str">
        <f t="shared" si="38"/>
        <v>Ohio|2018</v>
      </c>
      <c r="B1244">
        <v>2018</v>
      </c>
      <c r="C1244" t="s">
        <v>167</v>
      </c>
      <c r="D1244" t="s">
        <v>168</v>
      </c>
      <c r="E1244" t="b">
        <v>0</v>
      </c>
      <c r="F1244" t="s">
        <v>2480</v>
      </c>
      <c r="G1244" t="s">
        <v>24</v>
      </c>
      <c r="H1244" t="b">
        <v>0</v>
      </c>
      <c r="I1244">
        <v>2053963</v>
      </c>
      <c r="J1244">
        <v>4410898</v>
      </c>
      <c r="L1244" t="str">
        <f>VLOOKUP(A1244,Winners!$A$4:$G$239,7,FALSE)</f>
        <v>Sherrod Brown</v>
      </c>
      <c r="M1244" t="str">
        <f t="shared" si="39"/>
        <v/>
      </c>
    </row>
    <row r="1245" spans="1:13" x14ac:dyDescent="0.25">
      <c r="A1245" t="str">
        <f t="shared" si="38"/>
        <v>Ohio|2018</v>
      </c>
      <c r="B1245">
        <v>2018</v>
      </c>
      <c r="C1245" t="s">
        <v>167</v>
      </c>
      <c r="D1245" t="s">
        <v>168</v>
      </c>
      <c r="E1245" t="b">
        <v>0</v>
      </c>
      <c r="F1245" t="s">
        <v>193</v>
      </c>
      <c r="G1245" t="s">
        <v>193</v>
      </c>
      <c r="H1245" t="b">
        <v>1</v>
      </c>
      <c r="I1245">
        <v>1012</v>
      </c>
      <c r="J1245">
        <v>4410898</v>
      </c>
      <c r="L1245" t="str">
        <f>VLOOKUP(A1245,Winners!$A$4:$G$239,7,FALSE)</f>
        <v>Sherrod Brown</v>
      </c>
      <c r="M1245" t="str">
        <f t="shared" si="39"/>
        <v/>
      </c>
    </row>
    <row r="1246" spans="1:13" x14ac:dyDescent="0.25">
      <c r="A1246" t="str">
        <f t="shared" si="38"/>
        <v>Pennsylvania|2018</v>
      </c>
      <c r="B1246">
        <v>2018</v>
      </c>
      <c r="C1246" t="s">
        <v>175</v>
      </c>
      <c r="D1246" t="s">
        <v>176</v>
      </c>
      <c r="E1246" t="b">
        <v>0</v>
      </c>
      <c r="F1246" t="s">
        <v>2481</v>
      </c>
      <c r="G1246" t="s">
        <v>29</v>
      </c>
      <c r="H1246" t="b">
        <v>0</v>
      </c>
      <c r="I1246">
        <v>2777680</v>
      </c>
      <c r="J1246">
        <v>4994643</v>
      </c>
      <c r="K1246" t="s">
        <v>2520</v>
      </c>
      <c r="L1246" t="str">
        <f>VLOOKUP(A1246,Winners!$A$4:$G$239,7,FALSE)</f>
        <v>Robert P. Casey, Jr.</v>
      </c>
      <c r="M1246" t="str">
        <f t="shared" si="39"/>
        <v/>
      </c>
    </row>
    <row r="1247" spans="1:13" x14ac:dyDescent="0.25">
      <c r="A1247" t="str">
        <f t="shared" si="38"/>
        <v>Pennsylvania|2018</v>
      </c>
      <c r="B1247">
        <v>2018</v>
      </c>
      <c r="C1247" t="s">
        <v>175</v>
      </c>
      <c r="D1247" t="s">
        <v>176</v>
      </c>
      <c r="E1247" t="b">
        <v>0</v>
      </c>
      <c r="F1247" t="s">
        <v>2482</v>
      </c>
      <c r="G1247" t="s">
        <v>24</v>
      </c>
      <c r="H1247" t="b">
        <v>0</v>
      </c>
      <c r="I1247">
        <v>2134848</v>
      </c>
      <c r="J1247">
        <v>4994643</v>
      </c>
      <c r="L1247" t="str">
        <f>VLOOKUP(A1247,Winners!$A$4:$G$239,7,FALSE)</f>
        <v>Robert P. Casey, Jr.</v>
      </c>
      <c r="M1247" t="str">
        <f t="shared" si="39"/>
        <v/>
      </c>
    </row>
    <row r="1248" spans="1:13" x14ac:dyDescent="0.25">
      <c r="A1248" t="str">
        <f t="shared" si="38"/>
        <v>Pennsylvania|2018</v>
      </c>
      <c r="B1248">
        <v>2018</v>
      </c>
      <c r="C1248" t="s">
        <v>175</v>
      </c>
      <c r="D1248" t="s">
        <v>176</v>
      </c>
      <c r="E1248" t="b">
        <v>0</v>
      </c>
      <c r="F1248" t="s">
        <v>2484</v>
      </c>
      <c r="G1248" t="s">
        <v>31</v>
      </c>
      <c r="H1248" t="b">
        <v>0</v>
      </c>
      <c r="I1248">
        <v>50907</v>
      </c>
      <c r="J1248">
        <v>4994643</v>
      </c>
      <c r="L1248" t="str">
        <f>VLOOKUP(A1248,Winners!$A$4:$G$239,7,FALSE)</f>
        <v>Robert P. Casey, Jr.</v>
      </c>
      <c r="M1248" t="str">
        <f t="shared" si="39"/>
        <v/>
      </c>
    </row>
    <row r="1249" spans="1:13" x14ac:dyDescent="0.25">
      <c r="A1249" t="str">
        <f t="shared" si="38"/>
        <v>Pennsylvania|2018</v>
      </c>
      <c r="B1249">
        <v>2018</v>
      </c>
      <c r="C1249" t="s">
        <v>175</v>
      </c>
      <c r="D1249" t="s">
        <v>176</v>
      </c>
      <c r="E1249" t="b">
        <v>0</v>
      </c>
      <c r="F1249" t="s">
        <v>2483</v>
      </c>
      <c r="G1249" t="s">
        <v>932</v>
      </c>
      <c r="H1249" t="b">
        <v>0</v>
      </c>
      <c r="I1249">
        <v>31208</v>
      </c>
      <c r="J1249">
        <v>4994643</v>
      </c>
      <c r="L1249" t="str">
        <f>VLOOKUP(A1249,Winners!$A$4:$G$239,7,FALSE)</f>
        <v>Robert P. Casey, Jr.</v>
      </c>
      <c r="M1249" t="str">
        <f t="shared" si="39"/>
        <v/>
      </c>
    </row>
    <row r="1250" spans="1:13" x14ac:dyDescent="0.25">
      <c r="A1250" t="str">
        <f t="shared" si="38"/>
        <v>Rhode Island|2018</v>
      </c>
      <c r="B1250">
        <v>2018</v>
      </c>
      <c r="C1250" t="s">
        <v>184</v>
      </c>
      <c r="D1250" t="s">
        <v>185</v>
      </c>
      <c r="E1250" t="b">
        <v>0</v>
      </c>
      <c r="F1250" t="s">
        <v>1803</v>
      </c>
      <c r="G1250" t="s">
        <v>29</v>
      </c>
      <c r="H1250" t="b">
        <v>0</v>
      </c>
      <c r="I1250">
        <v>231477</v>
      </c>
      <c r="J1250">
        <v>376738</v>
      </c>
      <c r="K1250" t="s">
        <v>2520</v>
      </c>
      <c r="L1250" t="str">
        <f>VLOOKUP(A1250,Winners!$A$4:$G$239,7,FALSE)</f>
        <v>Sheldon Whitehouse</v>
      </c>
      <c r="M1250" t="str">
        <f t="shared" si="39"/>
        <v>Incumbent</v>
      </c>
    </row>
    <row r="1251" spans="1:13" x14ac:dyDescent="0.25">
      <c r="A1251" t="str">
        <f t="shared" si="38"/>
        <v>Rhode Island|2018</v>
      </c>
      <c r="B1251">
        <v>2018</v>
      </c>
      <c r="C1251" t="s">
        <v>184</v>
      </c>
      <c r="D1251" t="s">
        <v>185</v>
      </c>
      <c r="E1251" t="b">
        <v>0</v>
      </c>
      <c r="F1251" t="s">
        <v>2485</v>
      </c>
      <c r="G1251" t="s">
        <v>24</v>
      </c>
      <c r="H1251" t="b">
        <v>0</v>
      </c>
      <c r="I1251">
        <v>144421</v>
      </c>
      <c r="J1251">
        <v>376738</v>
      </c>
      <c r="L1251" t="str">
        <f>VLOOKUP(A1251,Winners!$A$4:$G$239,7,FALSE)</f>
        <v>Sheldon Whitehouse</v>
      </c>
      <c r="M1251" t="str">
        <f t="shared" si="39"/>
        <v/>
      </c>
    </row>
    <row r="1252" spans="1:13" x14ac:dyDescent="0.25">
      <c r="A1252" t="str">
        <f t="shared" si="38"/>
        <v>Rhode Island|2018</v>
      </c>
      <c r="B1252">
        <v>2018</v>
      </c>
      <c r="C1252" t="s">
        <v>184</v>
      </c>
      <c r="D1252" t="s">
        <v>185</v>
      </c>
      <c r="E1252" t="b">
        <v>0</v>
      </c>
      <c r="F1252" t="s">
        <v>193</v>
      </c>
      <c r="G1252" t="s">
        <v>193</v>
      </c>
      <c r="H1252" t="b">
        <v>1</v>
      </c>
      <c r="I1252">
        <v>840</v>
      </c>
      <c r="J1252">
        <v>376738</v>
      </c>
      <c r="L1252" t="str">
        <f>VLOOKUP(A1252,Winners!$A$4:$G$239,7,FALSE)</f>
        <v>Sheldon Whitehouse</v>
      </c>
      <c r="M1252" t="str">
        <f t="shared" si="39"/>
        <v/>
      </c>
    </row>
    <row r="1253" spans="1:13" x14ac:dyDescent="0.25">
      <c r="A1253" t="str">
        <f t="shared" si="38"/>
        <v>Tennessee|2018</v>
      </c>
      <c r="B1253">
        <v>2018</v>
      </c>
      <c r="C1253" t="s">
        <v>189</v>
      </c>
      <c r="D1253" t="s">
        <v>190</v>
      </c>
      <c r="E1253" t="b">
        <v>0</v>
      </c>
      <c r="F1253" t="s">
        <v>2486</v>
      </c>
      <c r="G1253" t="s">
        <v>24</v>
      </c>
      <c r="H1253" t="b">
        <v>0</v>
      </c>
      <c r="I1253">
        <v>1227483</v>
      </c>
      <c r="J1253">
        <v>2243740</v>
      </c>
      <c r="K1253" t="s">
        <v>2520</v>
      </c>
      <c r="L1253" t="str">
        <f>VLOOKUP(A1253,Winners!$A$4:$G$239,7,FALSE)</f>
        <v>Bob Corker</v>
      </c>
      <c r="M1253" t="str">
        <f t="shared" si="39"/>
        <v/>
      </c>
    </row>
    <row r="1254" spans="1:13" x14ac:dyDescent="0.25">
      <c r="A1254" t="str">
        <f t="shared" si="38"/>
        <v>Tennessee|2018</v>
      </c>
      <c r="B1254">
        <v>2018</v>
      </c>
      <c r="C1254" t="s">
        <v>189</v>
      </c>
      <c r="D1254" t="s">
        <v>190</v>
      </c>
      <c r="E1254" t="b">
        <v>0</v>
      </c>
      <c r="F1254" t="s">
        <v>2487</v>
      </c>
      <c r="G1254" t="s">
        <v>29</v>
      </c>
      <c r="H1254" t="b">
        <v>0</v>
      </c>
      <c r="I1254">
        <v>985450</v>
      </c>
      <c r="J1254">
        <v>2243740</v>
      </c>
      <c r="L1254" t="str">
        <f>VLOOKUP(A1254,Winners!$A$4:$G$239,7,FALSE)</f>
        <v>Bob Corker</v>
      </c>
      <c r="M1254" t="str">
        <f t="shared" si="39"/>
        <v/>
      </c>
    </row>
    <row r="1255" spans="1:13" x14ac:dyDescent="0.25">
      <c r="A1255" t="str">
        <f t="shared" si="38"/>
        <v>Tennessee|2018</v>
      </c>
      <c r="B1255">
        <v>2018</v>
      </c>
      <c r="C1255" t="s">
        <v>189</v>
      </c>
      <c r="D1255" t="s">
        <v>190</v>
      </c>
      <c r="E1255" t="b">
        <v>0</v>
      </c>
      <c r="F1255" t="s">
        <v>2488</v>
      </c>
      <c r="G1255" t="s">
        <v>27</v>
      </c>
      <c r="H1255" t="b">
        <v>0</v>
      </c>
      <c r="I1255">
        <v>9455</v>
      </c>
      <c r="J1255">
        <v>2243740</v>
      </c>
      <c r="L1255" t="str">
        <f>VLOOKUP(A1255,Winners!$A$4:$G$239,7,FALSE)</f>
        <v>Bob Corker</v>
      </c>
      <c r="M1255" t="str">
        <f t="shared" si="39"/>
        <v/>
      </c>
    </row>
    <row r="1256" spans="1:13" x14ac:dyDescent="0.25">
      <c r="A1256" t="str">
        <f t="shared" si="38"/>
        <v>Tennessee|2018</v>
      </c>
      <c r="B1256">
        <v>2018</v>
      </c>
      <c r="C1256" t="s">
        <v>189</v>
      </c>
      <c r="D1256" t="s">
        <v>190</v>
      </c>
      <c r="E1256" t="b">
        <v>0</v>
      </c>
      <c r="F1256" t="s">
        <v>2490</v>
      </c>
      <c r="G1256" t="s">
        <v>27</v>
      </c>
      <c r="H1256" t="b">
        <v>0</v>
      </c>
      <c r="I1256">
        <v>8717</v>
      </c>
      <c r="J1256">
        <v>2243740</v>
      </c>
      <c r="L1256" t="str">
        <f>VLOOKUP(A1256,Winners!$A$4:$G$239,7,FALSE)</f>
        <v>Bob Corker</v>
      </c>
      <c r="M1256" t="str">
        <f t="shared" si="39"/>
        <v/>
      </c>
    </row>
    <row r="1257" spans="1:13" x14ac:dyDescent="0.25">
      <c r="A1257" t="str">
        <f t="shared" si="38"/>
        <v>Tennessee|2018</v>
      </c>
      <c r="B1257">
        <v>2018</v>
      </c>
      <c r="C1257" t="s">
        <v>189</v>
      </c>
      <c r="D1257" t="s">
        <v>190</v>
      </c>
      <c r="E1257" t="b">
        <v>0</v>
      </c>
      <c r="F1257" t="s">
        <v>2493</v>
      </c>
      <c r="G1257" t="s">
        <v>27</v>
      </c>
      <c r="H1257" t="b">
        <v>0</v>
      </c>
      <c r="I1257">
        <v>5084</v>
      </c>
      <c r="J1257">
        <v>2243740</v>
      </c>
      <c r="L1257" t="str">
        <f>VLOOKUP(A1257,Winners!$A$4:$G$239,7,FALSE)</f>
        <v>Bob Corker</v>
      </c>
      <c r="M1257" t="str">
        <f t="shared" si="39"/>
        <v/>
      </c>
    </row>
    <row r="1258" spans="1:13" x14ac:dyDescent="0.25">
      <c r="A1258" t="str">
        <f t="shared" si="38"/>
        <v>Tennessee|2018</v>
      </c>
      <c r="B1258">
        <v>2018</v>
      </c>
      <c r="C1258" t="s">
        <v>189</v>
      </c>
      <c r="D1258" t="s">
        <v>190</v>
      </c>
      <c r="E1258" t="b">
        <v>0</v>
      </c>
      <c r="F1258" t="s">
        <v>2489</v>
      </c>
      <c r="G1258" t="s">
        <v>27</v>
      </c>
      <c r="H1258" t="b">
        <v>0</v>
      </c>
      <c r="I1258">
        <v>3398</v>
      </c>
      <c r="J1258">
        <v>2243740</v>
      </c>
      <c r="L1258" t="str">
        <f>VLOOKUP(A1258,Winners!$A$4:$G$239,7,FALSE)</f>
        <v>Bob Corker</v>
      </c>
      <c r="M1258" t="str">
        <f t="shared" si="39"/>
        <v/>
      </c>
    </row>
    <row r="1259" spans="1:13" x14ac:dyDescent="0.25">
      <c r="A1259" t="str">
        <f t="shared" si="38"/>
        <v>Tennessee|2018</v>
      </c>
      <c r="B1259">
        <v>2018</v>
      </c>
      <c r="C1259" t="s">
        <v>189</v>
      </c>
      <c r="D1259" t="s">
        <v>190</v>
      </c>
      <c r="E1259" t="b">
        <v>0</v>
      </c>
      <c r="F1259" t="s">
        <v>2492</v>
      </c>
      <c r="G1259" t="s">
        <v>27</v>
      </c>
      <c r="H1259" t="b">
        <v>0</v>
      </c>
      <c r="I1259">
        <v>2226</v>
      </c>
      <c r="J1259">
        <v>2243740</v>
      </c>
      <c r="L1259" t="str">
        <f>VLOOKUP(A1259,Winners!$A$4:$G$239,7,FALSE)</f>
        <v>Bob Corker</v>
      </c>
      <c r="M1259" t="str">
        <f t="shared" si="39"/>
        <v/>
      </c>
    </row>
    <row r="1260" spans="1:13" x14ac:dyDescent="0.25">
      <c r="A1260" t="str">
        <f t="shared" si="38"/>
        <v>Tennessee|2018</v>
      </c>
      <c r="B1260">
        <v>2018</v>
      </c>
      <c r="C1260" t="s">
        <v>189</v>
      </c>
      <c r="D1260" t="s">
        <v>190</v>
      </c>
      <c r="E1260" t="b">
        <v>0</v>
      </c>
      <c r="F1260" t="s">
        <v>2491</v>
      </c>
      <c r="G1260" t="s">
        <v>27</v>
      </c>
      <c r="H1260" t="b">
        <v>0</v>
      </c>
      <c r="I1260">
        <v>1927</v>
      </c>
      <c r="J1260">
        <v>2243740</v>
      </c>
      <c r="L1260" t="str">
        <f>VLOOKUP(A1260,Winners!$A$4:$G$239,7,FALSE)</f>
        <v>Bob Corker</v>
      </c>
      <c r="M1260" t="str">
        <f t="shared" si="39"/>
        <v/>
      </c>
    </row>
    <row r="1261" spans="1:13" x14ac:dyDescent="0.25">
      <c r="A1261" t="str">
        <f t="shared" si="38"/>
        <v>Texas|2018</v>
      </c>
      <c r="B1261">
        <v>2018</v>
      </c>
      <c r="C1261" t="s">
        <v>197</v>
      </c>
      <c r="D1261" t="s">
        <v>198</v>
      </c>
      <c r="E1261" t="b">
        <v>0</v>
      </c>
      <c r="F1261" t="s">
        <v>2152</v>
      </c>
      <c r="G1261" t="s">
        <v>24</v>
      </c>
      <c r="H1261" t="b">
        <v>0</v>
      </c>
      <c r="I1261">
        <v>4260553</v>
      </c>
      <c r="J1261">
        <v>8371655</v>
      </c>
      <c r="K1261" t="s">
        <v>2520</v>
      </c>
      <c r="L1261" t="str">
        <f>VLOOKUP(A1261,Winners!$A$4:$G$239,7,FALSE)</f>
        <v>Ted Cruz</v>
      </c>
      <c r="M1261" t="str">
        <f t="shared" si="39"/>
        <v>Incumbent</v>
      </c>
    </row>
    <row r="1262" spans="1:13" x14ac:dyDescent="0.25">
      <c r="A1262" t="str">
        <f t="shared" si="38"/>
        <v>Texas|2018</v>
      </c>
      <c r="B1262">
        <v>2018</v>
      </c>
      <c r="C1262" t="s">
        <v>197</v>
      </c>
      <c r="D1262" t="s">
        <v>198</v>
      </c>
      <c r="E1262" t="b">
        <v>0</v>
      </c>
      <c r="F1262" t="s">
        <v>2494</v>
      </c>
      <c r="G1262" t="s">
        <v>29</v>
      </c>
      <c r="H1262" t="b">
        <v>0</v>
      </c>
      <c r="I1262">
        <v>4045632</v>
      </c>
      <c r="J1262">
        <v>8371655</v>
      </c>
      <c r="L1262" t="str">
        <f>VLOOKUP(A1262,Winners!$A$4:$G$239,7,FALSE)</f>
        <v>Ted Cruz</v>
      </c>
      <c r="M1262" t="str">
        <f t="shared" si="39"/>
        <v/>
      </c>
    </row>
    <row r="1263" spans="1:13" x14ac:dyDescent="0.25">
      <c r="A1263" t="str">
        <f t="shared" si="38"/>
        <v>Texas|2018</v>
      </c>
      <c r="B1263">
        <v>2018</v>
      </c>
      <c r="C1263" t="s">
        <v>197</v>
      </c>
      <c r="D1263" t="s">
        <v>198</v>
      </c>
      <c r="E1263" t="b">
        <v>0</v>
      </c>
      <c r="F1263" t="s">
        <v>2495</v>
      </c>
      <c r="G1263" t="s">
        <v>31</v>
      </c>
      <c r="H1263" t="b">
        <v>0</v>
      </c>
      <c r="I1263">
        <v>65470</v>
      </c>
      <c r="J1263">
        <v>8371655</v>
      </c>
      <c r="L1263" t="str">
        <f>VLOOKUP(A1263,Winners!$A$4:$G$239,7,FALSE)</f>
        <v>Ted Cruz</v>
      </c>
      <c r="M1263" t="str">
        <f t="shared" si="39"/>
        <v/>
      </c>
    </row>
    <row r="1264" spans="1:13" x14ac:dyDescent="0.25">
      <c r="A1264" t="str">
        <f t="shared" si="38"/>
        <v>Utah|2018</v>
      </c>
      <c r="B1264">
        <v>2018</v>
      </c>
      <c r="C1264" t="s">
        <v>203</v>
      </c>
      <c r="D1264" t="s">
        <v>204</v>
      </c>
      <c r="E1264" t="b">
        <v>0</v>
      </c>
      <c r="F1264" t="s">
        <v>2496</v>
      </c>
      <c r="G1264" t="s">
        <v>24</v>
      </c>
      <c r="H1264" t="b">
        <v>0</v>
      </c>
      <c r="I1264">
        <v>665215</v>
      </c>
      <c r="J1264">
        <v>1062845</v>
      </c>
      <c r="K1264" t="s">
        <v>2520</v>
      </c>
      <c r="L1264" t="str">
        <f>VLOOKUP(A1264,Winners!$A$4:$G$239,7,FALSE)</f>
        <v>Orrin G. Hatch</v>
      </c>
      <c r="M1264" t="str">
        <f t="shared" si="39"/>
        <v/>
      </c>
    </row>
    <row r="1265" spans="1:13" x14ac:dyDescent="0.25">
      <c r="A1265" t="str">
        <f t="shared" si="38"/>
        <v>Utah|2018</v>
      </c>
      <c r="B1265">
        <v>2018</v>
      </c>
      <c r="C1265" t="s">
        <v>203</v>
      </c>
      <c r="D1265" t="s">
        <v>204</v>
      </c>
      <c r="E1265" t="b">
        <v>0</v>
      </c>
      <c r="F1265" t="s">
        <v>2497</v>
      </c>
      <c r="G1265" t="s">
        <v>29</v>
      </c>
      <c r="H1265" t="b">
        <v>0</v>
      </c>
      <c r="I1265">
        <v>328541</v>
      </c>
      <c r="J1265">
        <v>1062845</v>
      </c>
      <c r="L1265" t="str">
        <f>VLOOKUP(A1265,Winners!$A$4:$G$239,7,FALSE)</f>
        <v>Orrin G. Hatch</v>
      </c>
      <c r="M1265" t="str">
        <f t="shared" si="39"/>
        <v/>
      </c>
    </row>
    <row r="1266" spans="1:13" x14ac:dyDescent="0.25">
      <c r="A1266" t="str">
        <f t="shared" si="38"/>
        <v>Utah|2018</v>
      </c>
      <c r="B1266">
        <v>2018</v>
      </c>
      <c r="C1266" t="s">
        <v>203</v>
      </c>
      <c r="D1266" t="s">
        <v>204</v>
      </c>
      <c r="E1266" t="b">
        <v>0</v>
      </c>
      <c r="F1266" t="s">
        <v>2498</v>
      </c>
      <c r="G1266" t="s">
        <v>182</v>
      </c>
      <c r="H1266" t="b">
        <v>0</v>
      </c>
      <c r="I1266">
        <v>28774</v>
      </c>
      <c r="J1266">
        <v>1062845</v>
      </c>
      <c r="L1266" t="str">
        <f>VLOOKUP(A1266,Winners!$A$4:$G$239,7,FALSE)</f>
        <v>Orrin G. Hatch</v>
      </c>
      <c r="M1266" t="str">
        <f t="shared" si="39"/>
        <v/>
      </c>
    </row>
    <row r="1267" spans="1:13" x14ac:dyDescent="0.25">
      <c r="A1267" t="str">
        <f t="shared" si="38"/>
        <v>Utah|2018</v>
      </c>
      <c r="B1267">
        <v>2018</v>
      </c>
      <c r="C1267" t="s">
        <v>203</v>
      </c>
      <c r="D1267" t="s">
        <v>204</v>
      </c>
      <c r="E1267" t="b">
        <v>0</v>
      </c>
      <c r="F1267" t="s">
        <v>2499</v>
      </c>
      <c r="G1267" t="s">
        <v>31</v>
      </c>
      <c r="H1267" t="b">
        <v>0</v>
      </c>
      <c r="I1267">
        <v>27607</v>
      </c>
      <c r="J1267">
        <v>1062845</v>
      </c>
      <c r="L1267" t="str">
        <f>VLOOKUP(A1267,Winners!$A$4:$G$239,7,FALSE)</f>
        <v>Orrin G. Hatch</v>
      </c>
      <c r="M1267" t="str">
        <f t="shared" si="39"/>
        <v/>
      </c>
    </row>
    <row r="1268" spans="1:13" x14ac:dyDescent="0.25">
      <c r="A1268" t="str">
        <f t="shared" si="38"/>
        <v>Utah|2018</v>
      </c>
      <c r="B1268">
        <v>2018</v>
      </c>
      <c r="C1268" t="s">
        <v>203</v>
      </c>
      <c r="D1268" t="s">
        <v>204</v>
      </c>
      <c r="E1268" t="b">
        <v>0</v>
      </c>
      <c r="F1268" t="s">
        <v>2500</v>
      </c>
      <c r="G1268" t="s">
        <v>132</v>
      </c>
      <c r="H1268" t="b">
        <v>0</v>
      </c>
      <c r="I1268">
        <v>12708</v>
      </c>
      <c r="J1268">
        <v>1062845</v>
      </c>
      <c r="L1268" t="str">
        <f>VLOOKUP(A1268,Winners!$A$4:$G$239,7,FALSE)</f>
        <v>Orrin G. Hatch</v>
      </c>
      <c r="M1268" t="str">
        <f t="shared" si="39"/>
        <v/>
      </c>
    </row>
    <row r="1269" spans="1:13" x14ac:dyDescent="0.25">
      <c r="A1269" t="str">
        <f t="shared" si="38"/>
        <v>Vermont|2018</v>
      </c>
      <c r="B1269">
        <v>2018</v>
      </c>
      <c r="C1269" t="s">
        <v>209</v>
      </c>
      <c r="D1269" t="s">
        <v>210</v>
      </c>
      <c r="E1269" t="b">
        <v>0</v>
      </c>
      <c r="F1269" t="s">
        <v>2507</v>
      </c>
      <c r="G1269" t="s">
        <v>27</v>
      </c>
      <c r="H1269" t="b">
        <v>0</v>
      </c>
      <c r="I1269">
        <v>183529</v>
      </c>
      <c r="J1269">
        <v>272624</v>
      </c>
      <c r="K1269" t="s">
        <v>2520</v>
      </c>
      <c r="L1269" t="str">
        <f>VLOOKUP(A1269,Winners!$A$4:$G$239,7,FALSE)</f>
        <v>Bernard Sanders</v>
      </c>
      <c r="M1269" t="str">
        <f t="shared" si="39"/>
        <v/>
      </c>
    </row>
    <row r="1270" spans="1:13" x14ac:dyDescent="0.25">
      <c r="A1270" t="str">
        <f t="shared" si="38"/>
        <v>Vermont|2018</v>
      </c>
      <c r="B1270">
        <v>2018</v>
      </c>
      <c r="C1270" t="s">
        <v>209</v>
      </c>
      <c r="D1270" t="s">
        <v>210</v>
      </c>
      <c r="E1270" t="b">
        <v>0</v>
      </c>
      <c r="F1270" t="s">
        <v>2509</v>
      </c>
      <c r="G1270" t="s">
        <v>24</v>
      </c>
      <c r="H1270" t="b">
        <v>0</v>
      </c>
      <c r="I1270">
        <v>74663</v>
      </c>
      <c r="J1270">
        <v>272624</v>
      </c>
      <c r="L1270" t="str">
        <f>VLOOKUP(A1270,Winners!$A$4:$G$239,7,FALSE)</f>
        <v>Bernard Sanders</v>
      </c>
      <c r="M1270" t="str">
        <f t="shared" si="39"/>
        <v/>
      </c>
    </row>
    <row r="1271" spans="1:13" x14ac:dyDescent="0.25">
      <c r="A1271" t="str">
        <f t="shared" si="38"/>
        <v>Vermont|2018</v>
      </c>
      <c r="B1271">
        <v>2018</v>
      </c>
      <c r="C1271" t="s">
        <v>209</v>
      </c>
      <c r="D1271" t="s">
        <v>210</v>
      </c>
      <c r="E1271" t="b">
        <v>0</v>
      </c>
      <c r="F1271" t="s">
        <v>2506</v>
      </c>
      <c r="G1271" t="s">
        <v>27</v>
      </c>
      <c r="H1271" t="b">
        <v>0</v>
      </c>
      <c r="I1271">
        <v>3787</v>
      </c>
      <c r="J1271">
        <v>272624</v>
      </c>
      <c r="L1271" t="str">
        <f>VLOOKUP(A1271,Winners!$A$4:$G$239,7,FALSE)</f>
        <v>Bernard Sanders</v>
      </c>
      <c r="M1271" t="str">
        <f t="shared" si="39"/>
        <v/>
      </c>
    </row>
    <row r="1272" spans="1:13" x14ac:dyDescent="0.25">
      <c r="A1272" t="str">
        <f t="shared" si="38"/>
        <v>Vermont|2018</v>
      </c>
      <c r="B1272">
        <v>2018</v>
      </c>
      <c r="C1272" t="s">
        <v>209</v>
      </c>
      <c r="D1272" t="s">
        <v>210</v>
      </c>
      <c r="E1272" t="b">
        <v>0</v>
      </c>
      <c r="F1272" t="s">
        <v>2502</v>
      </c>
      <c r="G1272" t="s">
        <v>27</v>
      </c>
      <c r="H1272" t="b">
        <v>0</v>
      </c>
      <c r="I1272">
        <v>2763</v>
      </c>
      <c r="J1272">
        <v>272624</v>
      </c>
      <c r="L1272" t="str">
        <f>VLOOKUP(A1272,Winners!$A$4:$G$239,7,FALSE)</f>
        <v>Bernard Sanders</v>
      </c>
      <c r="M1272" t="str">
        <f t="shared" si="39"/>
        <v/>
      </c>
    </row>
    <row r="1273" spans="1:13" x14ac:dyDescent="0.25">
      <c r="A1273" t="str">
        <f t="shared" si="38"/>
        <v>Vermont|2018</v>
      </c>
      <c r="B1273">
        <v>2018</v>
      </c>
      <c r="C1273" t="s">
        <v>209</v>
      </c>
      <c r="D1273" t="s">
        <v>210</v>
      </c>
      <c r="E1273" t="b">
        <v>0</v>
      </c>
      <c r="F1273" t="s">
        <v>2504</v>
      </c>
      <c r="G1273" t="s">
        <v>27</v>
      </c>
      <c r="H1273" t="b">
        <v>0</v>
      </c>
      <c r="I1273">
        <v>2244</v>
      </c>
      <c r="J1273">
        <v>272624</v>
      </c>
      <c r="L1273" t="str">
        <f>VLOOKUP(A1273,Winners!$A$4:$G$239,7,FALSE)</f>
        <v>Bernard Sanders</v>
      </c>
      <c r="M1273" t="str">
        <f t="shared" si="39"/>
        <v/>
      </c>
    </row>
    <row r="1274" spans="1:13" x14ac:dyDescent="0.25">
      <c r="A1274" t="str">
        <f t="shared" si="38"/>
        <v>Vermont|2018</v>
      </c>
      <c r="B1274">
        <v>2018</v>
      </c>
      <c r="C1274" t="s">
        <v>209</v>
      </c>
      <c r="D1274" t="s">
        <v>210</v>
      </c>
      <c r="E1274" t="b">
        <v>0</v>
      </c>
      <c r="F1274" t="s">
        <v>2501</v>
      </c>
      <c r="G1274" t="s">
        <v>27</v>
      </c>
      <c r="H1274" t="b">
        <v>0</v>
      </c>
      <c r="I1274">
        <v>1979</v>
      </c>
      <c r="J1274">
        <v>272624</v>
      </c>
      <c r="L1274" t="str">
        <f>VLOOKUP(A1274,Winners!$A$4:$G$239,7,FALSE)</f>
        <v>Bernard Sanders</v>
      </c>
      <c r="M1274" t="str">
        <f t="shared" si="39"/>
        <v/>
      </c>
    </row>
    <row r="1275" spans="1:13" x14ac:dyDescent="0.25">
      <c r="A1275" t="str">
        <f t="shared" si="38"/>
        <v>Vermont|2018</v>
      </c>
      <c r="B1275">
        <v>2018</v>
      </c>
      <c r="C1275" t="s">
        <v>209</v>
      </c>
      <c r="D1275" t="s">
        <v>210</v>
      </c>
      <c r="E1275" t="b">
        <v>0</v>
      </c>
      <c r="F1275" t="s">
        <v>2508</v>
      </c>
      <c r="G1275" t="s">
        <v>27</v>
      </c>
      <c r="H1275" t="b">
        <v>0</v>
      </c>
      <c r="I1275">
        <v>1280</v>
      </c>
      <c r="J1275">
        <v>272624</v>
      </c>
      <c r="L1275" t="str">
        <f>VLOOKUP(A1275,Winners!$A$4:$G$239,7,FALSE)</f>
        <v>Bernard Sanders</v>
      </c>
      <c r="M1275" t="str">
        <f t="shared" si="39"/>
        <v/>
      </c>
    </row>
    <row r="1276" spans="1:13" x14ac:dyDescent="0.25">
      <c r="A1276" t="str">
        <f t="shared" si="38"/>
        <v>Vermont|2018</v>
      </c>
      <c r="B1276">
        <v>2018</v>
      </c>
      <c r="C1276" t="s">
        <v>209</v>
      </c>
      <c r="D1276" t="s">
        <v>210</v>
      </c>
      <c r="E1276" t="b">
        <v>0</v>
      </c>
      <c r="F1276" t="s">
        <v>2505</v>
      </c>
      <c r="G1276" t="s">
        <v>214</v>
      </c>
      <c r="H1276" t="b">
        <v>0</v>
      </c>
      <c r="I1276">
        <v>1171</v>
      </c>
      <c r="J1276">
        <v>272624</v>
      </c>
      <c r="L1276" t="str">
        <f>VLOOKUP(A1276,Winners!$A$4:$G$239,7,FALSE)</f>
        <v>Bernard Sanders</v>
      </c>
      <c r="M1276" t="str">
        <f t="shared" si="39"/>
        <v/>
      </c>
    </row>
    <row r="1277" spans="1:13" x14ac:dyDescent="0.25">
      <c r="A1277" t="str">
        <f t="shared" si="38"/>
        <v>Vermont|2018</v>
      </c>
      <c r="B1277">
        <v>2018</v>
      </c>
      <c r="C1277" t="s">
        <v>209</v>
      </c>
      <c r="D1277" t="s">
        <v>210</v>
      </c>
      <c r="E1277" t="b">
        <v>0</v>
      </c>
      <c r="F1277" t="s">
        <v>2503</v>
      </c>
      <c r="G1277" t="s">
        <v>27</v>
      </c>
      <c r="H1277" t="b">
        <v>0</v>
      </c>
      <c r="I1277">
        <v>914</v>
      </c>
      <c r="J1277">
        <v>272624</v>
      </c>
      <c r="L1277" t="str">
        <f>VLOOKUP(A1277,Winners!$A$4:$G$239,7,FALSE)</f>
        <v>Bernard Sanders</v>
      </c>
      <c r="M1277" t="str">
        <f t="shared" si="39"/>
        <v/>
      </c>
    </row>
    <row r="1278" spans="1:13" x14ac:dyDescent="0.25">
      <c r="A1278" t="str">
        <f t="shared" si="38"/>
        <v>Vermont|2018</v>
      </c>
      <c r="B1278">
        <v>2018</v>
      </c>
      <c r="C1278" t="s">
        <v>209</v>
      </c>
      <c r="D1278" t="s">
        <v>210</v>
      </c>
      <c r="E1278" t="b">
        <v>0</v>
      </c>
      <c r="F1278" t="s">
        <v>193</v>
      </c>
      <c r="G1278" t="s">
        <v>193</v>
      </c>
      <c r="H1278" t="b">
        <v>1</v>
      </c>
      <c r="I1278">
        <v>294</v>
      </c>
      <c r="J1278">
        <v>272624</v>
      </c>
      <c r="L1278" t="str">
        <f>VLOOKUP(A1278,Winners!$A$4:$G$239,7,FALSE)</f>
        <v>Bernard Sanders</v>
      </c>
      <c r="M1278" t="str">
        <f t="shared" si="39"/>
        <v/>
      </c>
    </row>
    <row r="1279" spans="1:13" x14ac:dyDescent="0.25">
      <c r="A1279" t="str">
        <f t="shared" si="38"/>
        <v>Virginia|2018</v>
      </c>
      <c r="B1279">
        <v>2018</v>
      </c>
      <c r="C1279" t="s">
        <v>215</v>
      </c>
      <c r="D1279" t="s">
        <v>216</v>
      </c>
      <c r="E1279" t="b">
        <v>0</v>
      </c>
      <c r="F1279" t="s">
        <v>2165</v>
      </c>
      <c r="G1279" t="s">
        <v>29</v>
      </c>
      <c r="H1279" t="b">
        <v>0</v>
      </c>
      <c r="I1279">
        <v>1910370</v>
      </c>
      <c r="J1279">
        <v>3351373</v>
      </c>
      <c r="K1279" t="s">
        <v>2520</v>
      </c>
      <c r="L1279" t="str">
        <f>VLOOKUP(A1279,Winners!$A$4:$G$239,7,FALSE)</f>
        <v>Timothy M. Kaine</v>
      </c>
      <c r="M1279" t="str">
        <f t="shared" si="39"/>
        <v>Incumbent</v>
      </c>
    </row>
    <row r="1280" spans="1:13" x14ac:dyDescent="0.25">
      <c r="A1280" t="str">
        <f t="shared" si="38"/>
        <v>Virginia|2018</v>
      </c>
      <c r="B1280">
        <v>2018</v>
      </c>
      <c r="C1280" t="s">
        <v>215</v>
      </c>
      <c r="D1280" t="s">
        <v>216</v>
      </c>
      <c r="E1280" t="b">
        <v>0</v>
      </c>
      <c r="F1280" t="s">
        <v>2510</v>
      </c>
      <c r="G1280" t="s">
        <v>24</v>
      </c>
      <c r="H1280" t="b">
        <v>0</v>
      </c>
      <c r="I1280">
        <v>1374313</v>
      </c>
      <c r="J1280">
        <v>3351373</v>
      </c>
      <c r="L1280" t="str">
        <f>VLOOKUP(A1280,Winners!$A$4:$G$239,7,FALSE)</f>
        <v>Timothy M. Kaine</v>
      </c>
      <c r="M1280" t="str">
        <f t="shared" si="39"/>
        <v/>
      </c>
    </row>
    <row r="1281" spans="1:13" x14ac:dyDescent="0.25">
      <c r="A1281" t="str">
        <f t="shared" si="38"/>
        <v>Virginia|2018</v>
      </c>
      <c r="B1281">
        <v>2018</v>
      </c>
      <c r="C1281" t="s">
        <v>215</v>
      </c>
      <c r="D1281" t="s">
        <v>216</v>
      </c>
      <c r="E1281" t="b">
        <v>0</v>
      </c>
      <c r="F1281" t="s">
        <v>2511</v>
      </c>
      <c r="G1281" t="s">
        <v>31</v>
      </c>
      <c r="H1281" t="b">
        <v>0</v>
      </c>
      <c r="I1281">
        <v>61565</v>
      </c>
      <c r="J1281">
        <v>3351373</v>
      </c>
      <c r="L1281" t="str">
        <f>VLOOKUP(A1281,Winners!$A$4:$G$239,7,FALSE)</f>
        <v>Timothy M. Kaine</v>
      </c>
      <c r="M1281" t="str">
        <f t="shared" si="39"/>
        <v/>
      </c>
    </row>
    <row r="1282" spans="1:13" x14ac:dyDescent="0.25">
      <c r="A1282" t="str">
        <f t="shared" si="38"/>
        <v>Virginia|2018</v>
      </c>
      <c r="B1282">
        <v>2018</v>
      </c>
      <c r="C1282" t="s">
        <v>215</v>
      </c>
      <c r="D1282" t="s">
        <v>216</v>
      </c>
      <c r="E1282" t="b">
        <v>0</v>
      </c>
      <c r="F1282" t="s">
        <v>193</v>
      </c>
      <c r="G1282" t="s">
        <v>193</v>
      </c>
      <c r="H1282" t="b">
        <v>1</v>
      </c>
      <c r="I1282">
        <v>5125</v>
      </c>
      <c r="J1282">
        <v>3351373</v>
      </c>
      <c r="L1282" t="str">
        <f>VLOOKUP(A1282,Winners!$A$4:$G$239,7,FALSE)</f>
        <v>Timothy M. Kaine</v>
      </c>
      <c r="M1282" t="str">
        <f t="shared" si="39"/>
        <v/>
      </c>
    </row>
    <row r="1283" spans="1:13" x14ac:dyDescent="0.25">
      <c r="A1283" t="str">
        <f t="shared" ref="A1283:A1294" si="40">CONCATENATE(C1283,"|",B1283)</f>
        <v>Washington|2018</v>
      </c>
      <c r="B1283">
        <v>2018</v>
      </c>
      <c r="C1283" t="s">
        <v>220</v>
      </c>
      <c r="D1283" t="s">
        <v>221</v>
      </c>
      <c r="E1283" t="b">
        <v>0</v>
      </c>
      <c r="F1283" t="s">
        <v>1526</v>
      </c>
      <c r="G1283" t="s">
        <v>29</v>
      </c>
      <c r="H1283" t="b">
        <v>0</v>
      </c>
      <c r="I1283">
        <v>1803364</v>
      </c>
      <c r="J1283">
        <v>3086168</v>
      </c>
      <c r="K1283" t="s">
        <v>2520</v>
      </c>
      <c r="L1283" t="str">
        <f>VLOOKUP(A1283,Winners!$A$4:$G$239,7,FALSE)</f>
        <v>Maria Cantwell</v>
      </c>
      <c r="M1283" t="str">
        <f t="shared" ref="M1283:M1293" si="41">IF(F1283=L1283,"Incumbent","")</f>
        <v>Incumbent</v>
      </c>
    </row>
    <row r="1284" spans="1:13" x14ac:dyDescent="0.25">
      <c r="A1284" t="str">
        <f t="shared" si="40"/>
        <v>Washington|2018</v>
      </c>
      <c r="B1284">
        <v>2018</v>
      </c>
      <c r="C1284" t="s">
        <v>220</v>
      </c>
      <c r="D1284" t="s">
        <v>221</v>
      </c>
      <c r="E1284" t="b">
        <v>0</v>
      </c>
      <c r="F1284" t="s">
        <v>2512</v>
      </c>
      <c r="G1284" t="s">
        <v>24</v>
      </c>
      <c r="H1284" t="b">
        <v>0</v>
      </c>
      <c r="I1284">
        <v>1282804</v>
      </c>
      <c r="J1284">
        <v>3086168</v>
      </c>
      <c r="L1284" t="str">
        <f>VLOOKUP(A1284,Winners!$A$4:$G$239,7,FALSE)</f>
        <v>Maria Cantwell</v>
      </c>
      <c r="M1284" t="str">
        <f t="shared" si="41"/>
        <v/>
      </c>
    </row>
    <row r="1285" spans="1:13" x14ac:dyDescent="0.25">
      <c r="A1285" t="str">
        <f t="shared" si="40"/>
        <v>West Virginia|2018</v>
      </c>
      <c r="B1285">
        <v>2018</v>
      </c>
      <c r="C1285" t="s">
        <v>228</v>
      </c>
      <c r="D1285" t="s">
        <v>229</v>
      </c>
      <c r="E1285" t="b">
        <v>0</v>
      </c>
      <c r="F1285" t="s">
        <v>2513</v>
      </c>
      <c r="G1285" t="s">
        <v>29</v>
      </c>
      <c r="H1285" t="b">
        <v>0</v>
      </c>
      <c r="I1285">
        <v>288808</v>
      </c>
      <c r="J1285">
        <v>582911</v>
      </c>
      <c r="K1285" t="s">
        <v>2520</v>
      </c>
      <c r="L1285" t="str">
        <f>VLOOKUP(A1285,Winners!$A$4:$G$239,7,FALSE)</f>
        <v>Joe Manchin III</v>
      </c>
      <c r="M1285" t="str">
        <f t="shared" si="41"/>
        <v/>
      </c>
    </row>
    <row r="1286" spans="1:13" x14ac:dyDescent="0.25">
      <c r="A1286" t="str">
        <f t="shared" si="40"/>
        <v>West Virginia|2018</v>
      </c>
      <c r="B1286">
        <v>2018</v>
      </c>
      <c r="C1286" t="s">
        <v>228</v>
      </c>
      <c r="D1286" t="s">
        <v>229</v>
      </c>
      <c r="E1286" t="b">
        <v>0</v>
      </c>
      <c r="F1286" t="s">
        <v>2514</v>
      </c>
      <c r="G1286" t="s">
        <v>24</v>
      </c>
      <c r="H1286" t="b">
        <v>0</v>
      </c>
      <c r="I1286">
        <v>269872</v>
      </c>
      <c r="J1286">
        <v>582911</v>
      </c>
      <c r="L1286" t="str">
        <f>VLOOKUP(A1286,Winners!$A$4:$G$239,7,FALSE)</f>
        <v>Joe Manchin III</v>
      </c>
      <c r="M1286" t="str">
        <f t="shared" si="41"/>
        <v/>
      </c>
    </row>
    <row r="1287" spans="1:13" x14ac:dyDescent="0.25">
      <c r="A1287" t="str">
        <f t="shared" si="40"/>
        <v>West Virginia|2018</v>
      </c>
      <c r="B1287">
        <v>2018</v>
      </c>
      <c r="C1287" t="s">
        <v>228</v>
      </c>
      <c r="D1287" t="s">
        <v>229</v>
      </c>
      <c r="E1287" t="b">
        <v>0</v>
      </c>
      <c r="F1287" t="s">
        <v>2515</v>
      </c>
      <c r="G1287" t="s">
        <v>31</v>
      </c>
      <c r="H1287" t="b">
        <v>0</v>
      </c>
      <c r="I1287">
        <v>24231</v>
      </c>
      <c r="J1287">
        <v>582911</v>
      </c>
      <c r="L1287" t="str">
        <f>VLOOKUP(A1287,Winners!$A$4:$G$239,7,FALSE)</f>
        <v>Joe Manchin III</v>
      </c>
      <c r="M1287" t="str">
        <f t="shared" si="41"/>
        <v/>
      </c>
    </row>
    <row r="1288" spans="1:13" x14ac:dyDescent="0.25">
      <c r="A1288" t="str">
        <f t="shared" si="40"/>
        <v>Wisconsin|2018</v>
      </c>
      <c r="B1288">
        <v>2018</v>
      </c>
      <c r="C1288" t="s">
        <v>231</v>
      </c>
      <c r="D1288" t="s">
        <v>232</v>
      </c>
      <c r="E1288" t="b">
        <v>0</v>
      </c>
      <c r="F1288" t="s">
        <v>2168</v>
      </c>
      <c r="G1288" t="s">
        <v>29</v>
      </c>
      <c r="H1288" t="b">
        <v>0</v>
      </c>
      <c r="I1288">
        <v>1472914</v>
      </c>
      <c r="J1288">
        <v>2657841</v>
      </c>
      <c r="K1288" t="s">
        <v>2520</v>
      </c>
      <c r="L1288" t="str">
        <f>VLOOKUP(A1288,Winners!$A$4:$G$239,7,FALSE)</f>
        <v>Tammy Baldwin</v>
      </c>
      <c r="M1288" t="str">
        <f t="shared" si="41"/>
        <v>Incumbent</v>
      </c>
    </row>
    <row r="1289" spans="1:13" x14ac:dyDescent="0.25">
      <c r="A1289" t="str">
        <f t="shared" si="40"/>
        <v>Wisconsin|2018</v>
      </c>
      <c r="B1289">
        <v>2018</v>
      </c>
      <c r="C1289" t="s">
        <v>231</v>
      </c>
      <c r="D1289" t="s">
        <v>232</v>
      </c>
      <c r="E1289" t="b">
        <v>0</v>
      </c>
      <c r="F1289" t="s">
        <v>2516</v>
      </c>
      <c r="G1289" t="s">
        <v>24</v>
      </c>
      <c r="H1289" t="b">
        <v>0</v>
      </c>
      <c r="I1289">
        <v>1184885</v>
      </c>
      <c r="J1289">
        <v>2657841</v>
      </c>
      <c r="L1289" t="str">
        <f>VLOOKUP(A1289,Winners!$A$4:$G$239,7,FALSE)</f>
        <v>Tammy Baldwin</v>
      </c>
      <c r="M1289" t="str">
        <f t="shared" si="41"/>
        <v/>
      </c>
    </row>
    <row r="1290" spans="1:13" x14ac:dyDescent="0.25">
      <c r="A1290" t="str">
        <f t="shared" si="40"/>
        <v>Wisconsin|2018</v>
      </c>
      <c r="B1290">
        <v>2018</v>
      </c>
      <c r="C1290" t="s">
        <v>231</v>
      </c>
      <c r="D1290" t="s">
        <v>232</v>
      </c>
      <c r="E1290" t="b">
        <v>0</v>
      </c>
      <c r="F1290" t="s">
        <v>193</v>
      </c>
      <c r="G1290" t="s">
        <v>193</v>
      </c>
      <c r="H1290" t="b">
        <v>1</v>
      </c>
      <c r="I1290">
        <v>42</v>
      </c>
      <c r="J1290">
        <v>2657841</v>
      </c>
      <c r="L1290" t="str">
        <f>VLOOKUP(A1290,Winners!$A$4:$G$239,7,FALSE)</f>
        <v>Tammy Baldwin</v>
      </c>
      <c r="M1290" t="str">
        <f t="shared" si="41"/>
        <v/>
      </c>
    </row>
    <row r="1291" spans="1:13" x14ac:dyDescent="0.25">
      <c r="A1291" t="str">
        <f t="shared" si="40"/>
        <v>Wyoming|2018</v>
      </c>
      <c r="B1291">
        <v>2018</v>
      </c>
      <c r="C1291" t="s">
        <v>240</v>
      </c>
      <c r="D1291" t="s">
        <v>241</v>
      </c>
      <c r="E1291" t="b">
        <v>0</v>
      </c>
      <c r="F1291" t="s">
        <v>1918</v>
      </c>
      <c r="G1291" t="s">
        <v>24</v>
      </c>
      <c r="H1291" t="b">
        <v>0</v>
      </c>
      <c r="I1291">
        <v>136210</v>
      </c>
      <c r="J1291">
        <v>203420</v>
      </c>
      <c r="K1291" t="s">
        <v>2520</v>
      </c>
      <c r="L1291" t="str">
        <f>VLOOKUP(A1291,Winners!$A$4:$G$239,7,FALSE)</f>
        <v>John Barrasso</v>
      </c>
      <c r="M1291" t="str">
        <f t="shared" si="41"/>
        <v>Incumbent</v>
      </c>
    </row>
    <row r="1292" spans="1:13" x14ac:dyDescent="0.25">
      <c r="A1292" t="str">
        <f t="shared" si="40"/>
        <v>Wyoming|2018</v>
      </c>
      <c r="B1292">
        <v>2018</v>
      </c>
      <c r="C1292" t="s">
        <v>240</v>
      </c>
      <c r="D1292" t="s">
        <v>241</v>
      </c>
      <c r="E1292" t="b">
        <v>0</v>
      </c>
      <c r="F1292" t="s">
        <v>2517</v>
      </c>
      <c r="G1292" t="s">
        <v>29</v>
      </c>
      <c r="H1292" t="b">
        <v>0</v>
      </c>
      <c r="I1292">
        <v>61227</v>
      </c>
      <c r="J1292">
        <v>203420</v>
      </c>
      <c r="L1292" t="str">
        <f>VLOOKUP(A1292,Winners!$A$4:$G$239,7,FALSE)</f>
        <v>John Barrasso</v>
      </c>
      <c r="M1292" t="str">
        <f t="shared" si="41"/>
        <v/>
      </c>
    </row>
    <row r="1293" spans="1:13" x14ac:dyDescent="0.25">
      <c r="A1293" t="str">
        <f t="shared" si="40"/>
        <v>Wyoming|2018</v>
      </c>
      <c r="B1293">
        <v>2018</v>
      </c>
      <c r="C1293" t="s">
        <v>240</v>
      </c>
      <c r="D1293" t="s">
        <v>241</v>
      </c>
      <c r="E1293" t="b">
        <v>0</v>
      </c>
      <c r="F1293" t="s">
        <v>2518</v>
      </c>
      <c r="G1293" t="s">
        <v>31</v>
      </c>
      <c r="H1293" t="b">
        <v>0</v>
      </c>
      <c r="I1293">
        <v>5658</v>
      </c>
      <c r="J1293">
        <v>203420</v>
      </c>
      <c r="L1293" t="str">
        <f>VLOOKUP(A1293,Winners!$A$4:$G$239,7,FALSE)</f>
        <v>John Barrasso</v>
      </c>
      <c r="M1293" t="str">
        <f t="shared" si="41"/>
        <v/>
      </c>
    </row>
    <row r="1294" spans="1:13" x14ac:dyDescent="0.25">
      <c r="A1294" t="str">
        <f t="shared" si="40"/>
        <v>Wyoming|2018</v>
      </c>
      <c r="B1294">
        <v>2018</v>
      </c>
      <c r="C1294" t="s">
        <v>240</v>
      </c>
      <c r="D1294" t="s">
        <v>241</v>
      </c>
      <c r="E1294" t="b">
        <v>0</v>
      </c>
      <c r="F1294" t="s">
        <v>193</v>
      </c>
      <c r="G1294" t="s">
        <v>193</v>
      </c>
      <c r="H1294" t="b">
        <v>1</v>
      </c>
      <c r="I1294">
        <v>325</v>
      </c>
      <c r="J1294">
        <v>203420</v>
      </c>
      <c r="L1294" t="str">
        <f>VLOOKUP(A1294,Winners!$A$4:$G$239,7,FALSE)</f>
        <v>John Barrasso</v>
      </c>
      <c r="M1294" t="str">
        <f>IF(F1294=L1294,"Incumbent","")</f>
        <v/>
      </c>
    </row>
  </sheetData>
  <sortState xmlns:xlrd2="http://schemas.microsoft.com/office/spreadsheetml/2017/richdata2" ref="B2:J1294">
    <sortCondition ref="B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4E55-FA3F-4B55-B6C6-FAA369D29473}">
  <dimension ref="A1:L239"/>
  <sheetViews>
    <sheetView topLeftCell="A228" workbookViewId="0">
      <selection activeCell="A238" sqref="A4:A238"/>
    </sheetView>
  </sheetViews>
  <sheetFormatPr defaultRowHeight="15" x14ac:dyDescent="0.25"/>
  <cols>
    <col min="1" max="1" width="16.42578125" customWidth="1"/>
    <col min="2" max="2" width="4.85546875" bestFit="1" customWidth="1"/>
    <col min="3" max="3" width="4.85546875" customWidth="1"/>
    <col min="4" max="4" width="14.140625" bestFit="1" customWidth="1"/>
    <col min="5" max="5" width="8.140625" bestFit="1" customWidth="1"/>
    <col min="6" max="6" width="6.42578125" bestFit="1" customWidth="1"/>
    <col min="7" max="7" width="44.42578125" bestFit="1" customWidth="1"/>
    <col min="8" max="8" width="32.42578125" bestFit="1" customWidth="1"/>
    <col min="9" max="9" width="6.5703125" bestFit="1" customWidth="1"/>
    <col min="10" max="10" width="13.5703125" bestFit="1" customWidth="1"/>
    <col min="11" max="11" width="9.140625" bestFit="1" customWidth="1"/>
  </cols>
  <sheetData>
    <row r="1" spans="1:12" x14ac:dyDescent="0.25">
      <c r="A1" t="s">
        <v>2522</v>
      </c>
    </row>
    <row r="3" spans="1:12" x14ac:dyDescent="0.25">
      <c r="A3" t="s">
        <v>2521</v>
      </c>
      <c r="B3" t="s">
        <v>0</v>
      </c>
      <c r="C3" t="s">
        <v>2523</v>
      </c>
      <c r="D3" t="s">
        <v>1</v>
      </c>
      <c r="E3" t="s">
        <v>2</v>
      </c>
      <c r="F3" t="s">
        <v>9</v>
      </c>
      <c r="G3" t="s">
        <v>10</v>
      </c>
      <c r="H3" t="s">
        <v>11</v>
      </c>
      <c r="I3" t="s">
        <v>12</v>
      </c>
      <c r="J3" t="s">
        <v>14</v>
      </c>
      <c r="K3" t="s">
        <v>15</v>
      </c>
      <c r="L3" t="s">
        <v>2519</v>
      </c>
    </row>
    <row r="4" spans="1:12" x14ac:dyDescent="0.25">
      <c r="A4" t="str">
        <f t="shared" ref="A4:A67" si="0">CONCATENATE(D4,"|",C4)</f>
        <v>Arizona|2012</v>
      </c>
      <c r="B4">
        <v>2006</v>
      </c>
      <c r="C4">
        <f>+B4+6</f>
        <v>2012</v>
      </c>
      <c r="D4" t="s">
        <v>18</v>
      </c>
      <c r="E4" t="s">
        <v>19</v>
      </c>
      <c r="F4" t="b">
        <v>0</v>
      </c>
      <c r="G4" t="s">
        <v>1056</v>
      </c>
      <c r="H4" t="s">
        <v>24</v>
      </c>
      <c r="I4" t="b">
        <v>0</v>
      </c>
      <c r="J4">
        <v>814398</v>
      </c>
      <c r="K4">
        <v>1526782</v>
      </c>
      <c r="L4" t="s">
        <v>2520</v>
      </c>
    </row>
    <row r="5" spans="1:12" x14ac:dyDescent="0.25">
      <c r="A5" t="str">
        <f t="shared" si="0"/>
        <v>California|2012</v>
      </c>
      <c r="B5">
        <v>2006</v>
      </c>
      <c r="C5">
        <f t="shared" ref="C5:C68" si="1">+B5+6</f>
        <v>2012</v>
      </c>
      <c r="D5" t="s">
        <v>33</v>
      </c>
      <c r="E5" t="s">
        <v>34</v>
      </c>
      <c r="F5" t="b">
        <v>0</v>
      </c>
      <c r="G5" t="s">
        <v>937</v>
      </c>
      <c r="H5" t="s">
        <v>29</v>
      </c>
      <c r="I5" t="b">
        <v>0</v>
      </c>
      <c r="J5">
        <v>5076289</v>
      </c>
      <c r="K5">
        <v>8541476</v>
      </c>
      <c r="L5" t="s">
        <v>2520</v>
      </c>
    </row>
    <row r="6" spans="1:12" x14ac:dyDescent="0.25">
      <c r="A6" t="str">
        <f t="shared" si="0"/>
        <v>Connecticut|2012</v>
      </c>
      <c r="B6">
        <v>2006</v>
      </c>
      <c r="C6">
        <f t="shared" si="1"/>
        <v>2012</v>
      </c>
      <c r="D6" t="s">
        <v>42</v>
      </c>
      <c r="E6" t="s">
        <v>43</v>
      </c>
      <c r="F6" t="b">
        <v>0</v>
      </c>
      <c r="G6" t="s">
        <v>1061</v>
      </c>
      <c r="H6" t="s">
        <v>1740</v>
      </c>
      <c r="I6" t="b">
        <v>0</v>
      </c>
      <c r="J6">
        <v>564095</v>
      </c>
      <c r="K6">
        <v>1134777</v>
      </c>
      <c r="L6" t="s">
        <v>2520</v>
      </c>
    </row>
    <row r="7" spans="1:12" x14ac:dyDescent="0.25">
      <c r="A7" t="str">
        <f t="shared" si="0"/>
        <v>Delaware|2012</v>
      </c>
      <c r="B7">
        <v>2006</v>
      </c>
      <c r="C7">
        <f t="shared" si="1"/>
        <v>2012</v>
      </c>
      <c r="D7" t="s">
        <v>48</v>
      </c>
      <c r="E7" t="s">
        <v>49</v>
      </c>
      <c r="F7" t="b">
        <v>0</v>
      </c>
      <c r="G7" t="s">
        <v>1408</v>
      </c>
      <c r="H7" t="s">
        <v>29</v>
      </c>
      <c r="I7" t="b">
        <v>0</v>
      </c>
      <c r="J7">
        <v>170567</v>
      </c>
      <c r="K7">
        <v>242972</v>
      </c>
      <c r="L7" t="s">
        <v>2520</v>
      </c>
    </row>
    <row r="8" spans="1:12" x14ac:dyDescent="0.25">
      <c r="A8" t="str">
        <f t="shared" si="0"/>
        <v>Florida|2012</v>
      </c>
      <c r="B8">
        <v>2006</v>
      </c>
      <c r="C8">
        <f t="shared" si="1"/>
        <v>2012</v>
      </c>
      <c r="D8" t="s">
        <v>58</v>
      </c>
      <c r="E8" t="s">
        <v>59</v>
      </c>
      <c r="F8" t="b">
        <v>0</v>
      </c>
      <c r="G8" t="s">
        <v>1413</v>
      </c>
      <c r="H8" t="s">
        <v>29</v>
      </c>
      <c r="I8" t="b">
        <v>0</v>
      </c>
      <c r="J8">
        <v>2890548</v>
      </c>
      <c r="K8">
        <v>4793534</v>
      </c>
      <c r="L8" t="s">
        <v>2520</v>
      </c>
    </row>
    <row r="9" spans="1:12" x14ac:dyDescent="0.25">
      <c r="A9" t="str">
        <f t="shared" si="0"/>
        <v>Hawaii|2012</v>
      </c>
      <c r="B9">
        <v>2006</v>
      </c>
      <c r="C9">
        <f t="shared" si="1"/>
        <v>2012</v>
      </c>
      <c r="D9" t="s">
        <v>62</v>
      </c>
      <c r="E9" t="s">
        <v>63</v>
      </c>
      <c r="F9" t="b">
        <v>0</v>
      </c>
      <c r="G9" t="s">
        <v>879</v>
      </c>
      <c r="H9" t="s">
        <v>29</v>
      </c>
      <c r="I9" t="b">
        <v>0</v>
      </c>
      <c r="J9">
        <v>210330</v>
      </c>
      <c r="K9">
        <v>342842</v>
      </c>
      <c r="L9" t="s">
        <v>2520</v>
      </c>
    </row>
    <row r="10" spans="1:12" x14ac:dyDescent="0.25">
      <c r="A10" t="str">
        <f t="shared" si="0"/>
        <v>Indiana|2012</v>
      </c>
      <c r="B10">
        <v>2006</v>
      </c>
      <c r="C10">
        <f t="shared" si="1"/>
        <v>2012</v>
      </c>
      <c r="D10" t="s">
        <v>69</v>
      </c>
      <c r="E10" t="s">
        <v>70</v>
      </c>
      <c r="F10" t="b">
        <v>0</v>
      </c>
      <c r="G10" t="s">
        <v>71</v>
      </c>
      <c r="H10" t="s">
        <v>24</v>
      </c>
      <c r="I10" t="b">
        <v>0</v>
      </c>
      <c r="J10">
        <v>1171553</v>
      </c>
      <c r="K10">
        <v>1341111</v>
      </c>
      <c r="L10" t="s">
        <v>2520</v>
      </c>
    </row>
    <row r="11" spans="1:12" x14ac:dyDescent="0.25">
      <c r="A11" t="str">
        <f t="shared" si="0"/>
        <v>Maine|2012</v>
      </c>
      <c r="B11">
        <v>2006</v>
      </c>
      <c r="C11">
        <f t="shared" si="1"/>
        <v>2012</v>
      </c>
      <c r="D11" t="s">
        <v>76</v>
      </c>
      <c r="E11" t="s">
        <v>77</v>
      </c>
      <c r="F11" t="b">
        <v>0</v>
      </c>
      <c r="G11" t="s">
        <v>1071</v>
      </c>
      <c r="H11" t="s">
        <v>24</v>
      </c>
      <c r="I11" t="b">
        <v>0</v>
      </c>
      <c r="J11">
        <v>405596</v>
      </c>
      <c r="K11">
        <v>545128</v>
      </c>
      <c r="L11" t="s">
        <v>2520</v>
      </c>
    </row>
    <row r="12" spans="1:12" x14ac:dyDescent="0.25">
      <c r="A12" t="str">
        <f t="shared" si="0"/>
        <v>Maryland|2012</v>
      </c>
      <c r="B12">
        <v>2006</v>
      </c>
      <c r="C12">
        <f t="shared" si="1"/>
        <v>2012</v>
      </c>
      <c r="D12" t="s">
        <v>80</v>
      </c>
      <c r="E12" t="s">
        <v>81</v>
      </c>
      <c r="F12" t="b">
        <v>0</v>
      </c>
      <c r="G12" t="s">
        <v>1757</v>
      </c>
      <c r="H12" t="s">
        <v>29</v>
      </c>
      <c r="I12" t="b">
        <v>0</v>
      </c>
      <c r="J12">
        <v>965477</v>
      </c>
      <c r="K12">
        <v>1781139</v>
      </c>
      <c r="L12" t="s">
        <v>2520</v>
      </c>
    </row>
    <row r="13" spans="1:12" x14ac:dyDescent="0.25">
      <c r="A13" t="str">
        <f t="shared" si="0"/>
        <v>Massachusetts|2012</v>
      </c>
      <c r="B13">
        <v>2006</v>
      </c>
      <c r="C13">
        <f t="shared" si="1"/>
        <v>2012</v>
      </c>
      <c r="D13" t="s">
        <v>85</v>
      </c>
      <c r="E13" t="s">
        <v>86</v>
      </c>
      <c r="F13" t="b">
        <v>0</v>
      </c>
      <c r="G13" t="s">
        <v>91</v>
      </c>
      <c r="H13" t="s">
        <v>29</v>
      </c>
      <c r="I13" t="b">
        <v>0</v>
      </c>
      <c r="J13">
        <v>1500738</v>
      </c>
      <c r="K13">
        <v>2243835</v>
      </c>
      <c r="L13" t="s">
        <v>2520</v>
      </c>
    </row>
    <row r="14" spans="1:12" x14ac:dyDescent="0.25">
      <c r="A14" t="str">
        <f t="shared" si="0"/>
        <v>Michigan|2012</v>
      </c>
      <c r="B14">
        <v>2006</v>
      </c>
      <c r="C14">
        <f t="shared" si="1"/>
        <v>2012</v>
      </c>
      <c r="D14" t="s">
        <v>92</v>
      </c>
      <c r="E14" t="s">
        <v>93</v>
      </c>
      <c r="F14" t="b">
        <v>0</v>
      </c>
      <c r="G14" t="s">
        <v>1446</v>
      </c>
      <c r="H14" t="s">
        <v>29</v>
      </c>
      <c r="I14" t="b">
        <v>0</v>
      </c>
      <c r="J14">
        <v>2151278</v>
      </c>
      <c r="K14">
        <v>3780142</v>
      </c>
      <c r="L14" t="s">
        <v>2520</v>
      </c>
    </row>
    <row r="15" spans="1:12" x14ac:dyDescent="0.25">
      <c r="A15" t="str">
        <f t="shared" si="0"/>
        <v>Minnesota|2012</v>
      </c>
      <c r="B15">
        <v>2006</v>
      </c>
      <c r="C15">
        <f t="shared" si="1"/>
        <v>2012</v>
      </c>
      <c r="D15" t="s">
        <v>103</v>
      </c>
      <c r="E15" t="s">
        <v>104</v>
      </c>
      <c r="F15" t="b">
        <v>0</v>
      </c>
      <c r="G15" t="s">
        <v>1766</v>
      </c>
      <c r="H15" t="s">
        <v>815</v>
      </c>
      <c r="I15" t="b">
        <v>0</v>
      </c>
      <c r="J15">
        <v>1278849</v>
      </c>
      <c r="K15">
        <v>2202772</v>
      </c>
      <c r="L15" t="s">
        <v>2520</v>
      </c>
    </row>
    <row r="16" spans="1:12" x14ac:dyDescent="0.25">
      <c r="A16" t="str">
        <f t="shared" si="0"/>
        <v>Mississippi|2012</v>
      </c>
      <c r="B16">
        <v>2006</v>
      </c>
      <c r="C16">
        <f t="shared" si="1"/>
        <v>2012</v>
      </c>
      <c r="D16" t="s">
        <v>112</v>
      </c>
      <c r="E16" t="s">
        <v>113</v>
      </c>
      <c r="F16" t="b">
        <v>0</v>
      </c>
      <c r="G16" t="s">
        <v>817</v>
      </c>
      <c r="H16" t="s">
        <v>24</v>
      </c>
      <c r="I16" t="b">
        <v>0</v>
      </c>
      <c r="J16">
        <v>388399</v>
      </c>
      <c r="K16">
        <v>610921</v>
      </c>
      <c r="L16" t="s">
        <v>2520</v>
      </c>
    </row>
    <row r="17" spans="1:12" x14ac:dyDescent="0.25">
      <c r="A17" t="str">
        <f t="shared" si="0"/>
        <v>Missouri|2012</v>
      </c>
      <c r="B17">
        <v>2006</v>
      </c>
      <c r="C17">
        <f t="shared" si="1"/>
        <v>2012</v>
      </c>
      <c r="D17" t="s">
        <v>115</v>
      </c>
      <c r="E17" t="s">
        <v>116</v>
      </c>
      <c r="F17" t="b">
        <v>0</v>
      </c>
      <c r="G17" t="s">
        <v>1774</v>
      </c>
      <c r="H17" t="s">
        <v>29</v>
      </c>
      <c r="I17" t="b">
        <v>0</v>
      </c>
      <c r="J17">
        <v>1055255</v>
      </c>
      <c r="K17">
        <v>2128459</v>
      </c>
      <c r="L17" t="s">
        <v>2520</v>
      </c>
    </row>
    <row r="18" spans="1:12" x14ac:dyDescent="0.25">
      <c r="A18" t="str">
        <f t="shared" si="0"/>
        <v>Montana|2012</v>
      </c>
      <c r="B18">
        <v>2006</v>
      </c>
      <c r="C18">
        <f t="shared" si="1"/>
        <v>2012</v>
      </c>
      <c r="D18" t="s">
        <v>120</v>
      </c>
      <c r="E18" t="s">
        <v>121</v>
      </c>
      <c r="F18" t="b">
        <v>0</v>
      </c>
      <c r="G18" t="s">
        <v>1775</v>
      </c>
      <c r="H18" t="s">
        <v>29</v>
      </c>
      <c r="I18" t="b">
        <v>0</v>
      </c>
      <c r="J18">
        <v>199845</v>
      </c>
      <c r="K18">
        <v>406505</v>
      </c>
      <c r="L18" t="s">
        <v>2520</v>
      </c>
    </row>
    <row r="19" spans="1:12" x14ac:dyDescent="0.25">
      <c r="A19" t="str">
        <f t="shared" si="0"/>
        <v>Nebraska|2012</v>
      </c>
      <c r="B19">
        <v>2006</v>
      </c>
      <c r="C19">
        <f t="shared" si="1"/>
        <v>2012</v>
      </c>
      <c r="D19" t="s">
        <v>124</v>
      </c>
      <c r="E19" t="s">
        <v>125</v>
      </c>
      <c r="F19" t="b">
        <v>0</v>
      </c>
      <c r="G19" t="s">
        <v>1777</v>
      </c>
      <c r="H19" t="s">
        <v>29</v>
      </c>
      <c r="I19" t="b">
        <v>0</v>
      </c>
      <c r="J19">
        <v>378388</v>
      </c>
      <c r="K19">
        <v>592316</v>
      </c>
      <c r="L19" t="s">
        <v>2520</v>
      </c>
    </row>
    <row r="20" spans="1:12" x14ac:dyDescent="0.25">
      <c r="A20" t="str">
        <f t="shared" si="0"/>
        <v>Nevada|2012</v>
      </c>
      <c r="B20">
        <v>2006</v>
      </c>
      <c r="C20">
        <f t="shared" si="1"/>
        <v>2012</v>
      </c>
      <c r="D20" t="s">
        <v>129</v>
      </c>
      <c r="E20" t="s">
        <v>130</v>
      </c>
      <c r="F20" t="b">
        <v>0</v>
      </c>
      <c r="G20" t="s">
        <v>1466</v>
      </c>
      <c r="H20" t="s">
        <v>24</v>
      </c>
      <c r="I20" t="b">
        <v>0</v>
      </c>
      <c r="J20">
        <v>322501</v>
      </c>
      <c r="K20">
        <v>582572</v>
      </c>
      <c r="L20" t="s">
        <v>2520</v>
      </c>
    </row>
    <row r="21" spans="1:12" x14ac:dyDescent="0.25">
      <c r="A21" t="str">
        <f t="shared" si="0"/>
        <v>New Jersey|2012</v>
      </c>
      <c r="B21">
        <v>2006</v>
      </c>
      <c r="C21">
        <f t="shared" si="1"/>
        <v>2012</v>
      </c>
      <c r="D21" t="s">
        <v>137</v>
      </c>
      <c r="E21" t="s">
        <v>138</v>
      </c>
      <c r="F21" t="b">
        <v>0</v>
      </c>
      <c r="G21" t="s">
        <v>1781</v>
      </c>
      <c r="H21" t="s">
        <v>29</v>
      </c>
      <c r="I21" t="b">
        <v>0</v>
      </c>
      <c r="J21">
        <v>58333</v>
      </c>
      <c r="K21">
        <v>101973</v>
      </c>
      <c r="L21" t="s">
        <v>2520</v>
      </c>
    </row>
    <row r="22" spans="1:12" x14ac:dyDescent="0.25">
      <c r="A22" t="str">
        <f t="shared" si="0"/>
        <v>New Mexico|2012</v>
      </c>
      <c r="B22">
        <v>2006</v>
      </c>
      <c r="C22">
        <f t="shared" si="1"/>
        <v>2012</v>
      </c>
      <c r="D22" t="s">
        <v>145</v>
      </c>
      <c r="E22" t="s">
        <v>146</v>
      </c>
      <c r="F22" t="b">
        <v>0</v>
      </c>
      <c r="G22" t="s">
        <v>577</v>
      </c>
      <c r="H22" t="s">
        <v>29</v>
      </c>
      <c r="I22" t="b">
        <v>0</v>
      </c>
      <c r="J22">
        <v>394365</v>
      </c>
      <c r="K22">
        <v>558550</v>
      </c>
      <c r="L22" t="s">
        <v>2520</v>
      </c>
    </row>
    <row r="23" spans="1:12" x14ac:dyDescent="0.25">
      <c r="A23" t="str">
        <f t="shared" si="0"/>
        <v>New York|2012</v>
      </c>
      <c r="B23">
        <v>2006</v>
      </c>
      <c r="C23">
        <f t="shared" si="1"/>
        <v>2012</v>
      </c>
      <c r="D23" t="s">
        <v>152</v>
      </c>
      <c r="E23" t="s">
        <v>153</v>
      </c>
      <c r="F23" t="b">
        <v>0</v>
      </c>
      <c r="G23" t="s">
        <v>1489</v>
      </c>
      <c r="H23" t="s">
        <v>29</v>
      </c>
      <c r="I23" t="b">
        <v>0</v>
      </c>
      <c r="J23">
        <v>2698931</v>
      </c>
      <c r="K23">
        <v>4700632</v>
      </c>
      <c r="L23" t="s">
        <v>2520</v>
      </c>
    </row>
    <row r="24" spans="1:12" x14ac:dyDescent="0.25">
      <c r="A24" t="str">
        <f t="shared" si="0"/>
        <v>North Dakota|2012</v>
      </c>
      <c r="B24">
        <v>2006</v>
      </c>
      <c r="C24">
        <f t="shared" si="1"/>
        <v>2012</v>
      </c>
      <c r="D24" t="s">
        <v>162</v>
      </c>
      <c r="E24" t="s">
        <v>163</v>
      </c>
      <c r="F24" t="b">
        <v>0</v>
      </c>
      <c r="G24" t="s">
        <v>761</v>
      </c>
      <c r="H24" t="s">
        <v>29</v>
      </c>
      <c r="I24" t="b">
        <v>0</v>
      </c>
      <c r="J24">
        <v>150146</v>
      </c>
      <c r="K24">
        <v>218152</v>
      </c>
      <c r="L24" t="s">
        <v>2520</v>
      </c>
    </row>
    <row r="25" spans="1:12" x14ac:dyDescent="0.25">
      <c r="A25" t="str">
        <f t="shared" si="0"/>
        <v>Ohio|2012</v>
      </c>
      <c r="B25">
        <v>2006</v>
      </c>
      <c r="C25">
        <f t="shared" si="1"/>
        <v>2012</v>
      </c>
      <c r="D25" t="s">
        <v>167</v>
      </c>
      <c r="E25" t="s">
        <v>168</v>
      </c>
      <c r="F25" t="b">
        <v>0</v>
      </c>
      <c r="G25" t="s">
        <v>1800</v>
      </c>
      <c r="H25" t="s">
        <v>29</v>
      </c>
      <c r="I25" t="b">
        <v>0</v>
      </c>
      <c r="J25">
        <v>2257369</v>
      </c>
      <c r="K25">
        <v>4019236</v>
      </c>
      <c r="L25" t="s">
        <v>2520</v>
      </c>
    </row>
    <row r="26" spans="1:12" x14ac:dyDescent="0.25">
      <c r="A26" t="str">
        <f t="shared" si="0"/>
        <v>Pennsylvania|2012</v>
      </c>
      <c r="B26">
        <v>2006</v>
      </c>
      <c r="C26">
        <f t="shared" si="1"/>
        <v>2012</v>
      </c>
      <c r="D26" t="s">
        <v>175</v>
      </c>
      <c r="E26" t="s">
        <v>176</v>
      </c>
      <c r="F26" t="b">
        <v>0</v>
      </c>
      <c r="G26" t="s">
        <v>1801</v>
      </c>
      <c r="H26" t="s">
        <v>29</v>
      </c>
      <c r="I26" t="b">
        <v>0</v>
      </c>
      <c r="J26">
        <v>2392984</v>
      </c>
      <c r="K26">
        <v>4081043</v>
      </c>
      <c r="L26" t="s">
        <v>2520</v>
      </c>
    </row>
    <row r="27" spans="1:12" x14ac:dyDescent="0.25">
      <c r="A27" t="str">
        <f t="shared" si="0"/>
        <v>Rhode Island|2012</v>
      </c>
      <c r="B27">
        <v>2006</v>
      </c>
      <c r="C27">
        <f t="shared" si="1"/>
        <v>2012</v>
      </c>
      <c r="D27" t="s">
        <v>184</v>
      </c>
      <c r="E27" t="s">
        <v>185</v>
      </c>
      <c r="F27" t="b">
        <v>0</v>
      </c>
      <c r="G27" t="s">
        <v>1803</v>
      </c>
      <c r="H27" t="s">
        <v>29</v>
      </c>
      <c r="I27" t="b">
        <v>0</v>
      </c>
      <c r="J27">
        <v>206043</v>
      </c>
      <c r="K27">
        <v>384993</v>
      </c>
      <c r="L27" t="s">
        <v>2520</v>
      </c>
    </row>
    <row r="28" spans="1:12" x14ac:dyDescent="0.25">
      <c r="A28" t="str">
        <f t="shared" si="0"/>
        <v>Tennessee|2012</v>
      </c>
      <c r="B28">
        <v>2006</v>
      </c>
      <c r="C28">
        <f t="shared" si="1"/>
        <v>2012</v>
      </c>
      <c r="D28" t="s">
        <v>189</v>
      </c>
      <c r="E28" t="s">
        <v>190</v>
      </c>
      <c r="F28" t="b">
        <v>0</v>
      </c>
      <c r="G28" t="s">
        <v>1813</v>
      </c>
      <c r="H28" t="s">
        <v>24</v>
      </c>
      <c r="I28" t="b">
        <v>0</v>
      </c>
      <c r="J28">
        <v>929911</v>
      </c>
      <c r="K28">
        <v>1833695</v>
      </c>
      <c r="L28" t="s">
        <v>2520</v>
      </c>
    </row>
    <row r="29" spans="1:12" x14ac:dyDescent="0.25">
      <c r="A29" t="str">
        <f t="shared" si="0"/>
        <v>Texas|2012</v>
      </c>
      <c r="B29">
        <v>2006</v>
      </c>
      <c r="C29">
        <f t="shared" si="1"/>
        <v>2012</v>
      </c>
      <c r="D29" t="s">
        <v>197</v>
      </c>
      <c r="E29" t="s">
        <v>198</v>
      </c>
      <c r="F29" t="b">
        <v>0</v>
      </c>
      <c r="G29" t="s">
        <v>1149</v>
      </c>
      <c r="H29" t="s">
        <v>24</v>
      </c>
      <c r="I29" t="b">
        <v>0</v>
      </c>
      <c r="J29">
        <v>2661789</v>
      </c>
      <c r="K29">
        <v>4314663</v>
      </c>
      <c r="L29" t="s">
        <v>2520</v>
      </c>
    </row>
    <row r="30" spans="1:12" x14ac:dyDescent="0.25">
      <c r="A30" t="str">
        <f t="shared" si="0"/>
        <v>Utah|2012</v>
      </c>
      <c r="B30">
        <v>2006</v>
      </c>
      <c r="C30">
        <f t="shared" si="1"/>
        <v>2012</v>
      </c>
      <c r="D30" t="s">
        <v>203</v>
      </c>
      <c r="E30" t="s">
        <v>204</v>
      </c>
      <c r="F30" t="b">
        <v>0</v>
      </c>
      <c r="G30" t="s">
        <v>207</v>
      </c>
      <c r="H30" t="s">
        <v>24</v>
      </c>
      <c r="I30" t="b">
        <v>0</v>
      </c>
      <c r="J30">
        <v>356238</v>
      </c>
      <c r="K30">
        <v>571252</v>
      </c>
      <c r="L30" t="s">
        <v>2520</v>
      </c>
    </row>
    <row r="31" spans="1:12" x14ac:dyDescent="0.25">
      <c r="A31" t="str">
        <f t="shared" si="0"/>
        <v>Vermont|2012</v>
      </c>
      <c r="B31">
        <v>2006</v>
      </c>
      <c r="C31">
        <f t="shared" si="1"/>
        <v>2012</v>
      </c>
      <c r="D31" t="s">
        <v>209</v>
      </c>
      <c r="E31" t="s">
        <v>210</v>
      </c>
      <c r="F31" t="b">
        <v>0</v>
      </c>
      <c r="G31" t="s">
        <v>1826</v>
      </c>
      <c r="H31" t="s">
        <v>27</v>
      </c>
      <c r="I31" t="b">
        <v>0</v>
      </c>
      <c r="J31">
        <v>171638</v>
      </c>
      <c r="K31">
        <v>262419</v>
      </c>
      <c r="L31" t="s">
        <v>2520</v>
      </c>
    </row>
    <row r="32" spans="1:12" x14ac:dyDescent="0.25">
      <c r="A32" t="str">
        <f t="shared" si="0"/>
        <v>Virginia|2012</v>
      </c>
      <c r="B32">
        <v>2006</v>
      </c>
      <c r="C32">
        <f t="shared" si="1"/>
        <v>2012</v>
      </c>
      <c r="D32" t="s">
        <v>215</v>
      </c>
      <c r="E32" t="s">
        <v>216</v>
      </c>
      <c r="F32" t="b">
        <v>0</v>
      </c>
      <c r="G32" t="s">
        <v>1827</v>
      </c>
      <c r="H32" t="s">
        <v>29</v>
      </c>
      <c r="I32" t="b">
        <v>0</v>
      </c>
      <c r="J32">
        <v>1175606</v>
      </c>
      <c r="K32">
        <v>2370445</v>
      </c>
      <c r="L32" t="s">
        <v>2520</v>
      </c>
    </row>
    <row r="33" spans="1:12" x14ac:dyDescent="0.25">
      <c r="A33" t="str">
        <f t="shared" si="0"/>
        <v>Washington|2012</v>
      </c>
      <c r="B33">
        <v>2006</v>
      </c>
      <c r="C33">
        <f t="shared" si="1"/>
        <v>2012</v>
      </c>
      <c r="D33" t="s">
        <v>220</v>
      </c>
      <c r="E33" t="s">
        <v>221</v>
      </c>
      <c r="F33" t="b">
        <v>0</v>
      </c>
      <c r="G33" t="s">
        <v>1526</v>
      </c>
      <c r="H33" t="s">
        <v>29</v>
      </c>
      <c r="I33" t="b">
        <v>0</v>
      </c>
      <c r="J33">
        <v>1184659</v>
      </c>
      <c r="K33">
        <v>2083734</v>
      </c>
      <c r="L33" t="s">
        <v>2520</v>
      </c>
    </row>
    <row r="34" spans="1:12" x14ac:dyDescent="0.25">
      <c r="A34" t="str">
        <f t="shared" si="0"/>
        <v>West Virginia|2012</v>
      </c>
      <c r="B34">
        <v>2006</v>
      </c>
      <c r="C34">
        <f t="shared" si="1"/>
        <v>2012</v>
      </c>
      <c r="D34" t="s">
        <v>228</v>
      </c>
      <c r="E34" t="s">
        <v>229</v>
      </c>
      <c r="F34" t="b">
        <v>0</v>
      </c>
      <c r="G34" t="s">
        <v>230</v>
      </c>
      <c r="H34" t="s">
        <v>29</v>
      </c>
      <c r="I34" t="b">
        <v>0</v>
      </c>
      <c r="J34">
        <v>159154</v>
      </c>
      <c r="K34">
        <v>206562</v>
      </c>
      <c r="L34" t="s">
        <v>2520</v>
      </c>
    </row>
    <row r="35" spans="1:12" x14ac:dyDescent="0.25">
      <c r="A35" t="str">
        <f t="shared" si="0"/>
        <v>Wisconsin|2012</v>
      </c>
      <c r="B35">
        <v>2006</v>
      </c>
      <c r="C35">
        <f t="shared" si="1"/>
        <v>2012</v>
      </c>
      <c r="D35" t="s">
        <v>231</v>
      </c>
      <c r="E35" t="s">
        <v>232</v>
      </c>
      <c r="F35" t="b">
        <v>0</v>
      </c>
      <c r="G35" t="s">
        <v>1165</v>
      </c>
      <c r="H35" t="s">
        <v>29</v>
      </c>
      <c r="I35" t="b">
        <v>0</v>
      </c>
      <c r="J35">
        <v>1439214</v>
      </c>
      <c r="K35">
        <v>2138297</v>
      </c>
      <c r="L35" t="s">
        <v>2520</v>
      </c>
    </row>
    <row r="36" spans="1:12" x14ac:dyDescent="0.25">
      <c r="A36" t="str">
        <f t="shared" si="0"/>
        <v>Wyoming|2012</v>
      </c>
      <c r="B36">
        <v>2006</v>
      </c>
      <c r="C36">
        <f t="shared" si="1"/>
        <v>2012</v>
      </c>
      <c r="D36" t="s">
        <v>240</v>
      </c>
      <c r="E36" t="s">
        <v>241</v>
      </c>
      <c r="F36" t="b">
        <v>0</v>
      </c>
      <c r="G36" t="s">
        <v>1167</v>
      </c>
      <c r="H36" t="s">
        <v>24</v>
      </c>
      <c r="I36" t="b">
        <v>0</v>
      </c>
      <c r="J36">
        <v>135174</v>
      </c>
      <c r="K36">
        <v>196215</v>
      </c>
      <c r="L36" t="s">
        <v>2520</v>
      </c>
    </row>
    <row r="37" spans="1:12" x14ac:dyDescent="0.25">
      <c r="A37" t="str">
        <f t="shared" si="0"/>
        <v>Alabama|2014</v>
      </c>
      <c r="B37">
        <v>2008</v>
      </c>
      <c r="C37">
        <f t="shared" si="1"/>
        <v>2014</v>
      </c>
      <c r="D37" t="s">
        <v>244</v>
      </c>
      <c r="E37" t="s">
        <v>245</v>
      </c>
      <c r="F37" t="b">
        <v>0</v>
      </c>
      <c r="G37" t="s">
        <v>1173</v>
      </c>
      <c r="H37" t="s">
        <v>24</v>
      </c>
      <c r="I37" t="b">
        <v>0</v>
      </c>
      <c r="J37">
        <v>1305383</v>
      </c>
      <c r="K37">
        <v>2060191</v>
      </c>
      <c r="L37" t="s">
        <v>2520</v>
      </c>
    </row>
    <row r="38" spans="1:12" x14ac:dyDescent="0.25">
      <c r="A38" t="str">
        <f t="shared" si="0"/>
        <v>Alaska|2014</v>
      </c>
      <c r="B38">
        <v>2008</v>
      </c>
      <c r="C38">
        <f t="shared" si="1"/>
        <v>2014</v>
      </c>
      <c r="D38" t="s">
        <v>252</v>
      </c>
      <c r="E38" t="s">
        <v>253</v>
      </c>
      <c r="F38" t="b">
        <v>0</v>
      </c>
      <c r="G38" t="s">
        <v>1842</v>
      </c>
      <c r="H38" t="s">
        <v>29</v>
      </c>
      <c r="I38" t="b">
        <v>0</v>
      </c>
      <c r="J38">
        <v>151767</v>
      </c>
      <c r="K38">
        <v>317723</v>
      </c>
      <c r="L38" t="s">
        <v>2520</v>
      </c>
    </row>
    <row r="39" spans="1:12" x14ac:dyDescent="0.25">
      <c r="A39" t="str">
        <f t="shared" si="0"/>
        <v>Arkansas|2014</v>
      </c>
      <c r="B39">
        <v>2008</v>
      </c>
      <c r="C39">
        <f t="shared" si="1"/>
        <v>2014</v>
      </c>
      <c r="D39" t="s">
        <v>256</v>
      </c>
      <c r="E39" t="s">
        <v>257</v>
      </c>
      <c r="F39" t="b">
        <v>0</v>
      </c>
      <c r="G39" t="s">
        <v>1846</v>
      </c>
      <c r="H39" t="s">
        <v>29</v>
      </c>
      <c r="I39" t="b">
        <v>0</v>
      </c>
      <c r="J39">
        <v>804678</v>
      </c>
      <c r="K39">
        <v>1011754</v>
      </c>
      <c r="L39" t="s">
        <v>2520</v>
      </c>
    </row>
    <row r="40" spans="1:12" x14ac:dyDescent="0.25">
      <c r="A40" t="str">
        <f t="shared" si="0"/>
        <v>Colorado|2014</v>
      </c>
      <c r="B40">
        <v>2008</v>
      </c>
      <c r="C40">
        <f t="shared" si="1"/>
        <v>2014</v>
      </c>
      <c r="D40" t="s">
        <v>261</v>
      </c>
      <c r="E40" t="s">
        <v>262</v>
      </c>
      <c r="F40" t="b">
        <v>0</v>
      </c>
      <c r="G40" t="s">
        <v>1851</v>
      </c>
      <c r="H40" t="s">
        <v>29</v>
      </c>
      <c r="I40" t="b">
        <v>0</v>
      </c>
      <c r="J40">
        <v>1230994</v>
      </c>
      <c r="K40">
        <v>2331621</v>
      </c>
      <c r="L40" t="s">
        <v>2520</v>
      </c>
    </row>
    <row r="41" spans="1:12" x14ac:dyDescent="0.25">
      <c r="A41" t="str">
        <f t="shared" si="0"/>
        <v>Delaware|2014</v>
      </c>
      <c r="B41">
        <v>2008</v>
      </c>
      <c r="C41">
        <f t="shared" si="1"/>
        <v>2014</v>
      </c>
      <c r="D41" t="s">
        <v>48</v>
      </c>
      <c r="E41" t="s">
        <v>49</v>
      </c>
      <c r="F41" t="b">
        <v>0</v>
      </c>
      <c r="G41" t="s">
        <v>269</v>
      </c>
      <c r="H41" t="s">
        <v>29</v>
      </c>
      <c r="I41" t="b">
        <v>0</v>
      </c>
      <c r="J41">
        <v>257539</v>
      </c>
      <c r="K41">
        <v>398134</v>
      </c>
      <c r="L41" t="s">
        <v>2520</v>
      </c>
    </row>
    <row r="42" spans="1:12" x14ac:dyDescent="0.25">
      <c r="A42" t="str">
        <f t="shared" si="0"/>
        <v>Georgia|2014</v>
      </c>
      <c r="B42">
        <v>2008</v>
      </c>
      <c r="C42">
        <f t="shared" si="1"/>
        <v>2014</v>
      </c>
      <c r="D42" t="s">
        <v>271</v>
      </c>
      <c r="E42" t="s">
        <v>272</v>
      </c>
      <c r="F42" t="b">
        <v>0</v>
      </c>
      <c r="G42" t="s">
        <v>1549</v>
      </c>
      <c r="H42" t="s">
        <v>24</v>
      </c>
      <c r="I42" t="b">
        <v>0</v>
      </c>
      <c r="J42">
        <v>1228033</v>
      </c>
      <c r="K42">
        <v>2137956</v>
      </c>
      <c r="L42" t="s">
        <v>2520</v>
      </c>
    </row>
    <row r="43" spans="1:12" x14ac:dyDescent="0.25">
      <c r="A43" t="str">
        <f t="shared" si="0"/>
        <v>Idaho|2014</v>
      </c>
      <c r="B43">
        <v>2008</v>
      </c>
      <c r="C43">
        <f t="shared" si="1"/>
        <v>2014</v>
      </c>
      <c r="D43" t="s">
        <v>275</v>
      </c>
      <c r="E43" t="s">
        <v>276</v>
      </c>
      <c r="F43" t="b">
        <v>0</v>
      </c>
      <c r="G43" t="s">
        <v>1855</v>
      </c>
      <c r="H43" t="s">
        <v>24</v>
      </c>
      <c r="I43" t="b">
        <v>0</v>
      </c>
      <c r="J43">
        <v>371744</v>
      </c>
      <c r="K43">
        <v>644780</v>
      </c>
      <c r="L43" t="s">
        <v>2520</v>
      </c>
    </row>
    <row r="44" spans="1:12" x14ac:dyDescent="0.25">
      <c r="A44" t="str">
        <f t="shared" si="0"/>
        <v>Illinois|2014</v>
      </c>
      <c r="B44">
        <v>2008</v>
      </c>
      <c r="C44">
        <f t="shared" si="1"/>
        <v>2014</v>
      </c>
      <c r="D44" t="s">
        <v>279</v>
      </c>
      <c r="E44" t="s">
        <v>280</v>
      </c>
      <c r="F44" t="b">
        <v>0</v>
      </c>
      <c r="G44" t="s">
        <v>1196</v>
      </c>
      <c r="H44" t="s">
        <v>29</v>
      </c>
      <c r="I44" t="b">
        <v>0</v>
      </c>
      <c r="J44">
        <v>3615844</v>
      </c>
      <c r="K44">
        <v>5329884</v>
      </c>
      <c r="L44" t="s">
        <v>2520</v>
      </c>
    </row>
    <row r="45" spans="1:12" x14ac:dyDescent="0.25">
      <c r="A45" t="str">
        <f t="shared" si="0"/>
        <v>Iowa|2014</v>
      </c>
      <c r="B45">
        <v>2008</v>
      </c>
      <c r="C45">
        <f t="shared" si="1"/>
        <v>2014</v>
      </c>
      <c r="D45" t="s">
        <v>286</v>
      </c>
      <c r="E45" t="s">
        <v>287</v>
      </c>
      <c r="F45" t="b">
        <v>0</v>
      </c>
      <c r="G45" t="s">
        <v>639</v>
      </c>
      <c r="H45" t="s">
        <v>29</v>
      </c>
      <c r="I45" t="b">
        <v>0</v>
      </c>
      <c r="J45">
        <v>941665</v>
      </c>
      <c r="K45">
        <v>1502918</v>
      </c>
      <c r="L45" t="s">
        <v>2520</v>
      </c>
    </row>
    <row r="46" spans="1:12" x14ac:dyDescent="0.25">
      <c r="A46" t="str">
        <f t="shared" si="0"/>
        <v>Kansas|2014</v>
      </c>
      <c r="B46">
        <v>2008</v>
      </c>
      <c r="C46">
        <f t="shared" si="1"/>
        <v>2014</v>
      </c>
      <c r="D46" t="s">
        <v>292</v>
      </c>
      <c r="E46" t="s">
        <v>293</v>
      </c>
      <c r="F46" t="b">
        <v>0</v>
      </c>
      <c r="G46" t="s">
        <v>1203</v>
      </c>
      <c r="H46" t="s">
        <v>24</v>
      </c>
      <c r="I46" t="b">
        <v>0</v>
      </c>
      <c r="J46">
        <v>727121</v>
      </c>
      <c r="K46">
        <v>1210690</v>
      </c>
      <c r="L46" t="s">
        <v>2520</v>
      </c>
    </row>
    <row r="47" spans="1:12" x14ac:dyDescent="0.25">
      <c r="A47" t="str">
        <f t="shared" si="0"/>
        <v>Kentucky|2014</v>
      </c>
      <c r="B47">
        <v>2008</v>
      </c>
      <c r="C47">
        <f t="shared" si="1"/>
        <v>2014</v>
      </c>
      <c r="D47" t="s">
        <v>298</v>
      </c>
      <c r="E47" t="s">
        <v>299</v>
      </c>
      <c r="F47" t="b">
        <v>0</v>
      </c>
      <c r="G47" t="s">
        <v>646</v>
      </c>
      <c r="H47" t="s">
        <v>24</v>
      </c>
      <c r="I47" t="b">
        <v>0</v>
      </c>
      <c r="J47">
        <v>953816</v>
      </c>
      <c r="K47">
        <v>1800821</v>
      </c>
      <c r="L47" t="s">
        <v>2520</v>
      </c>
    </row>
    <row r="48" spans="1:12" x14ac:dyDescent="0.25">
      <c r="A48" t="str">
        <f t="shared" si="0"/>
        <v>Louisiana|2014</v>
      </c>
      <c r="B48">
        <v>2008</v>
      </c>
      <c r="C48">
        <f t="shared" si="1"/>
        <v>2014</v>
      </c>
      <c r="D48" t="s">
        <v>303</v>
      </c>
      <c r="E48" t="s">
        <v>304</v>
      </c>
      <c r="F48" t="b">
        <v>0</v>
      </c>
      <c r="G48" t="s">
        <v>1213</v>
      </c>
      <c r="H48" t="s">
        <v>29</v>
      </c>
      <c r="I48" t="b">
        <v>0</v>
      </c>
      <c r="J48">
        <v>988298</v>
      </c>
      <c r="K48">
        <v>1896574</v>
      </c>
      <c r="L48" t="s">
        <v>2520</v>
      </c>
    </row>
    <row r="49" spans="1:12" x14ac:dyDescent="0.25">
      <c r="A49" t="str">
        <f t="shared" si="0"/>
        <v>Maine|2014</v>
      </c>
      <c r="B49">
        <v>2008</v>
      </c>
      <c r="C49">
        <f t="shared" si="1"/>
        <v>2014</v>
      </c>
      <c r="D49" t="s">
        <v>76</v>
      </c>
      <c r="E49" t="s">
        <v>77</v>
      </c>
      <c r="F49" t="b">
        <v>0</v>
      </c>
      <c r="G49" t="s">
        <v>1217</v>
      </c>
      <c r="H49" t="s">
        <v>24</v>
      </c>
      <c r="I49" t="b">
        <v>0</v>
      </c>
      <c r="J49">
        <v>444300</v>
      </c>
      <c r="K49">
        <v>724430</v>
      </c>
      <c r="L49" t="s">
        <v>2520</v>
      </c>
    </row>
    <row r="50" spans="1:12" x14ac:dyDescent="0.25">
      <c r="A50" t="str">
        <f t="shared" si="0"/>
        <v>Massachusetts|2014</v>
      </c>
      <c r="B50">
        <v>2008</v>
      </c>
      <c r="C50">
        <f t="shared" si="1"/>
        <v>2014</v>
      </c>
      <c r="D50" t="s">
        <v>85</v>
      </c>
      <c r="E50" t="s">
        <v>86</v>
      </c>
      <c r="F50" t="b">
        <v>0</v>
      </c>
      <c r="G50" t="s">
        <v>651</v>
      </c>
      <c r="H50" t="s">
        <v>29</v>
      </c>
      <c r="I50" t="b">
        <v>0</v>
      </c>
      <c r="J50">
        <v>1971974</v>
      </c>
      <c r="K50">
        <v>3102995</v>
      </c>
      <c r="L50" t="s">
        <v>2520</v>
      </c>
    </row>
    <row r="51" spans="1:12" x14ac:dyDescent="0.25">
      <c r="A51" t="str">
        <f t="shared" si="0"/>
        <v>Michigan|2014</v>
      </c>
      <c r="B51">
        <v>2008</v>
      </c>
      <c r="C51">
        <f t="shared" si="1"/>
        <v>2014</v>
      </c>
      <c r="D51" t="s">
        <v>92</v>
      </c>
      <c r="E51" t="s">
        <v>93</v>
      </c>
      <c r="F51" t="b">
        <v>0</v>
      </c>
      <c r="G51" t="s">
        <v>313</v>
      </c>
      <c r="H51" t="s">
        <v>29</v>
      </c>
      <c r="I51" t="b">
        <v>0</v>
      </c>
      <c r="J51">
        <v>3038386</v>
      </c>
      <c r="K51">
        <v>4848620</v>
      </c>
      <c r="L51" t="s">
        <v>2520</v>
      </c>
    </row>
    <row r="52" spans="1:12" x14ac:dyDescent="0.25">
      <c r="A52" t="str">
        <f t="shared" si="0"/>
        <v>Minnesota|2014</v>
      </c>
      <c r="B52">
        <v>2008</v>
      </c>
      <c r="C52">
        <f t="shared" si="1"/>
        <v>2014</v>
      </c>
      <c r="D52" t="s">
        <v>103</v>
      </c>
      <c r="E52" t="s">
        <v>104</v>
      </c>
      <c r="F52" t="b">
        <v>0</v>
      </c>
      <c r="G52" t="s">
        <v>1879</v>
      </c>
      <c r="H52" t="s">
        <v>29</v>
      </c>
      <c r="I52" t="b">
        <v>0</v>
      </c>
      <c r="J52">
        <v>1212629</v>
      </c>
      <c r="K52">
        <v>2887646</v>
      </c>
      <c r="L52" t="s">
        <v>2520</v>
      </c>
    </row>
    <row r="53" spans="1:12" x14ac:dyDescent="0.25">
      <c r="A53" t="str">
        <f t="shared" si="0"/>
        <v>Mississippi|2014</v>
      </c>
      <c r="B53">
        <v>2008</v>
      </c>
      <c r="C53">
        <f t="shared" si="1"/>
        <v>2014</v>
      </c>
      <c r="D53" t="s">
        <v>112</v>
      </c>
      <c r="E53" t="s">
        <v>113</v>
      </c>
      <c r="F53" t="b">
        <v>0</v>
      </c>
      <c r="G53" t="s">
        <v>332</v>
      </c>
      <c r="H53" t="s">
        <v>24</v>
      </c>
      <c r="I53" t="b">
        <v>0</v>
      </c>
      <c r="J53">
        <v>766111</v>
      </c>
      <c r="K53">
        <v>1247026</v>
      </c>
      <c r="L53" t="s">
        <v>2520</v>
      </c>
    </row>
    <row r="54" spans="1:12" x14ac:dyDescent="0.25">
      <c r="A54" t="str">
        <f t="shared" si="0"/>
        <v>Montana|2014</v>
      </c>
      <c r="B54">
        <v>2008</v>
      </c>
      <c r="C54">
        <f t="shared" si="1"/>
        <v>2014</v>
      </c>
      <c r="D54" t="s">
        <v>120</v>
      </c>
      <c r="E54" t="s">
        <v>121</v>
      </c>
      <c r="F54" t="b">
        <v>0</v>
      </c>
      <c r="G54" t="s">
        <v>333</v>
      </c>
      <c r="H54" t="s">
        <v>29</v>
      </c>
      <c r="I54" t="b">
        <v>0</v>
      </c>
      <c r="J54">
        <v>348289</v>
      </c>
      <c r="K54">
        <v>477658</v>
      </c>
      <c r="L54" t="s">
        <v>2520</v>
      </c>
    </row>
    <row r="55" spans="1:12" x14ac:dyDescent="0.25">
      <c r="A55" t="str">
        <f t="shared" si="0"/>
        <v>Nebraska|2014</v>
      </c>
      <c r="B55">
        <v>2008</v>
      </c>
      <c r="C55">
        <f t="shared" si="1"/>
        <v>2014</v>
      </c>
      <c r="D55" t="s">
        <v>124</v>
      </c>
      <c r="E55" t="s">
        <v>125</v>
      </c>
      <c r="F55" t="b">
        <v>0</v>
      </c>
      <c r="G55" t="s">
        <v>1888</v>
      </c>
      <c r="H55" t="s">
        <v>24</v>
      </c>
      <c r="I55" t="b">
        <v>0</v>
      </c>
      <c r="J55">
        <v>455854</v>
      </c>
      <c r="K55">
        <v>792511</v>
      </c>
      <c r="L55" t="s">
        <v>2520</v>
      </c>
    </row>
    <row r="56" spans="1:12" x14ac:dyDescent="0.25">
      <c r="A56" t="str">
        <f t="shared" si="0"/>
        <v>New Hampshire|2014</v>
      </c>
      <c r="B56">
        <v>2008</v>
      </c>
      <c r="C56">
        <f t="shared" si="1"/>
        <v>2014</v>
      </c>
      <c r="D56" t="s">
        <v>337</v>
      </c>
      <c r="E56" t="s">
        <v>338</v>
      </c>
      <c r="F56" t="b">
        <v>0</v>
      </c>
      <c r="G56" t="s">
        <v>1588</v>
      </c>
      <c r="H56" t="s">
        <v>29</v>
      </c>
      <c r="I56" t="b">
        <v>0</v>
      </c>
      <c r="J56">
        <v>358438</v>
      </c>
      <c r="K56">
        <v>694787</v>
      </c>
      <c r="L56" t="s">
        <v>2520</v>
      </c>
    </row>
    <row r="57" spans="1:12" x14ac:dyDescent="0.25">
      <c r="A57" t="str">
        <f t="shared" si="0"/>
        <v>New Jersey|2014</v>
      </c>
      <c r="B57">
        <v>2008</v>
      </c>
      <c r="C57">
        <f t="shared" si="1"/>
        <v>2014</v>
      </c>
      <c r="D57" t="s">
        <v>137</v>
      </c>
      <c r="E57" t="s">
        <v>138</v>
      </c>
      <c r="F57" t="b">
        <v>0</v>
      </c>
      <c r="G57" t="s">
        <v>572</v>
      </c>
      <c r="H57" t="s">
        <v>29</v>
      </c>
      <c r="I57" t="b">
        <v>0</v>
      </c>
      <c r="J57">
        <v>1951218</v>
      </c>
      <c r="K57">
        <v>3482445</v>
      </c>
      <c r="L57" t="s">
        <v>2520</v>
      </c>
    </row>
    <row r="58" spans="1:12" x14ac:dyDescent="0.25">
      <c r="A58" t="str">
        <f t="shared" si="0"/>
        <v>New Mexico|2014</v>
      </c>
      <c r="B58">
        <v>2008</v>
      </c>
      <c r="C58">
        <f t="shared" si="1"/>
        <v>2014</v>
      </c>
      <c r="D58" t="s">
        <v>145</v>
      </c>
      <c r="E58" t="s">
        <v>146</v>
      </c>
      <c r="F58" t="b">
        <v>0</v>
      </c>
      <c r="G58" t="s">
        <v>1895</v>
      </c>
      <c r="H58" t="s">
        <v>29</v>
      </c>
      <c r="I58" t="b">
        <v>0</v>
      </c>
      <c r="J58">
        <v>505128</v>
      </c>
      <c r="K58">
        <v>823650</v>
      </c>
      <c r="L58" t="s">
        <v>2520</v>
      </c>
    </row>
    <row r="59" spans="1:12" x14ac:dyDescent="0.25">
      <c r="A59" t="str">
        <f t="shared" si="0"/>
        <v>North Carolina|2014</v>
      </c>
      <c r="B59">
        <v>2008</v>
      </c>
      <c r="C59">
        <f t="shared" si="1"/>
        <v>2014</v>
      </c>
      <c r="D59" t="s">
        <v>355</v>
      </c>
      <c r="E59" t="s">
        <v>356</v>
      </c>
      <c r="F59" t="b">
        <v>0</v>
      </c>
      <c r="G59" t="s">
        <v>1897</v>
      </c>
      <c r="H59" t="s">
        <v>29</v>
      </c>
      <c r="I59" t="b">
        <v>0</v>
      </c>
      <c r="J59">
        <v>2249311</v>
      </c>
      <c r="K59">
        <v>4271970</v>
      </c>
      <c r="L59" t="s">
        <v>2520</v>
      </c>
    </row>
    <row r="60" spans="1:12" x14ac:dyDescent="0.25">
      <c r="A60" t="str">
        <f t="shared" si="0"/>
        <v>Oklahoma|2014</v>
      </c>
      <c r="B60">
        <v>2008</v>
      </c>
      <c r="C60">
        <f t="shared" si="1"/>
        <v>2014</v>
      </c>
      <c r="D60" t="s">
        <v>359</v>
      </c>
      <c r="E60" t="s">
        <v>360</v>
      </c>
      <c r="F60" t="b">
        <v>0</v>
      </c>
      <c r="G60" t="s">
        <v>1127</v>
      </c>
      <c r="H60" t="s">
        <v>24</v>
      </c>
      <c r="I60" t="b">
        <v>0</v>
      </c>
      <c r="J60">
        <v>763375</v>
      </c>
      <c r="K60">
        <v>1346819</v>
      </c>
      <c r="L60" t="s">
        <v>2520</v>
      </c>
    </row>
    <row r="61" spans="1:12" x14ac:dyDescent="0.25">
      <c r="A61" t="str">
        <f t="shared" si="0"/>
        <v>Oregon|2014</v>
      </c>
      <c r="B61">
        <v>2008</v>
      </c>
      <c r="C61">
        <f t="shared" si="1"/>
        <v>2014</v>
      </c>
      <c r="D61" t="s">
        <v>367</v>
      </c>
      <c r="E61" t="s">
        <v>368</v>
      </c>
      <c r="F61" t="b">
        <v>0</v>
      </c>
      <c r="G61" t="s">
        <v>1902</v>
      </c>
      <c r="H61" t="s">
        <v>29</v>
      </c>
      <c r="I61" t="b">
        <v>0</v>
      </c>
      <c r="J61">
        <v>864392</v>
      </c>
      <c r="K61">
        <v>1767504</v>
      </c>
      <c r="L61" t="s">
        <v>2520</v>
      </c>
    </row>
    <row r="62" spans="1:12" x14ac:dyDescent="0.25">
      <c r="A62" t="str">
        <f t="shared" si="0"/>
        <v>Rhode Island|2014</v>
      </c>
      <c r="B62">
        <v>2008</v>
      </c>
      <c r="C62">
        <f t="shared" si="1"/>
        <v>2014</v>
      </c>
      <c r="D62" t="s">
        <v>184</v>
      </c>
      <c r="E62" t="s">
        <v>185</v>
      </c>
      <c r="F62" t="b">
        <v>0</v>
      </c>
      <c r="G62" t="s">
        <v>1268</v>
      </c>
      <c r="H62" t="s">
        <v>29</v>
      </c>
      <c r="I62" t="b">
        <v>0</v>
      </c>
      <c r="J62">
        <v>320644</v>
      </c>
      <c r="K62">
        <v>438812</v>
      </c>
      <c r="L62" t="s">
        <v>2520</v>
      </c>
    </row>
    <row r="63" spans="1:12" x14ac:dyDescent="0.25">
      <c r="A63" t="str">
        <f t="shared" si="0"/>
        <v>South Carolina|2014</v>
      </c>
      <c r="B63">
        <v>2008</v>
      </c>
      <c r="C63">
        <f t="shared" si="1"/>
        <v>2014</v>
      </c>
      <c r="D63" t="s">
        <v>373</v>
      </c>
      <c r="E63" t="s">
        <v>374</v>
      </c>
      <c r="F63" t="b">
        <v>0</v>
      </c>
      <c r="G63" t="s">
        <v>1905</v>
      </c>
      <c r="H63" t="s">
        <v>24</v>
      </c>
      <c r="I63" t="b">
        <v>0</v>
      </c>
      <c r="J63">
        <v>1076534</v>
      </c>
      <c r="K63">
        <v>1871431</v>
      </c>
      <c r="L63" t="s">
        <v>2520</v>
      </c>
    </row>
    <row r="64" spans="1:12" x14ac:dyDescent="0.25">
      <c r="A64" t="str">
        <f t="shared" si="0"/>
        <v>South Dakota|2014</v>
      </c>
      <c r="B64">
        <v>2008</v>
      </c>
      <c r="C64">
        <f t="shared" si="1"/>
        <v>2014</v>
      </c>
      <c r="D64" t="s">
        <v>377</v>
      </c>
      <c r="E64" t="s">
        <v>378</v>
      </c>
      <c r="F64" t="b">
        <v>0</v>
      </c>
      <c r="G64" t="s">
        <v>1274</v>
      </c>
      <c r="H64" t="s">
        <v>29</v>
      </c>
      <c r="I64" t="b">
        <v>0</v>
      </c>
      <c r="J64">
        <v>237889</v>
      </c>
      <c r="K64">
        <v>380673</v>
      </c>
      <c r="L64" t="s">
        <v>2520</v>
      </c>
    </row>
    <row r="65" spans="1:12" x14ac:dyDescent="0.25">
      <c r="A65" t="str">
        <f t="shared" si="0"/>
        <v>Tennessee|2014</v>
      </c>
      <c r="B65">
        <v>2008</v>
      </c>
      <c r="C65">
        <f t="shared" si="1"/>
        <v>2014</v>
      </c>
      <c r="D65" t="s">
        <v>189</v>
      </c>
      <c r="E65" t="s">
        <v>190</v>
      </c>
      <c r="F65" t="b">
        <v>0</v>
      </c>
      <c r="G65" t="s">
        <v>1615</v>
      </c>
      <c r="H65" t="s">
        <v>24</v>
      </c>
      <c r="I65" t="b">
        <v>0</v>
      </c>
      <c r="J65">
        <v>1579477</v>
      </c>
      <c r="K65">
        <v>2424585</v>
      </c>
      <c r="L65" t="s">
        <v>2520</v>
      </c>
    </row>
    <row r="66" spans="1:12" x14ac:dyDescent="0.25">
      <c r="A66" t="str">
        <f t="shared" si="0"/>
        <v>Texas|2014</v>
      </c>
      <c r="B66">
        <v>2008</v>
      </c>
      <c r="C66">
        <f t="shared" si="1"/>
        <v>2014</v>
      </c>
      <c r="D66" t="s">
        <v>197</v>
      </c>
      <c r="E66" t="s">
        <v>198</v>
      </c>
      <c r="F66" t="b">
        <v>0</v>
      </c>
      <c r="G66" t="s">
        <v>1618</v>
      </c>
      <c r="H66" t="s">
        <v>24</v>
      </c>
      <c r="I66" t="b">
        <v>0</v>
      </c>
      <c r="J66">
        <v>4337469</v>
      </c>
      <c r="K66">
        <v>7912075</v>
      </c>
      <c r="L66" t="s">
        <v>2520</v>
      </c>
    </row>
    <row r="67" spans="1:12" x14ac:dyDescent="0.25">
      <c r="A67" t="str">
        <f t="shared" si="0"/>
        <v>Virginia|2014</v>
      </c>
      <c r="B67">
        <v>2008</v>
      </c>
      <c r="C67">
        <f t="shared" si="1"/>
        <v>2014</v>
      </c>
      <c r="D67" t="s">
        <v>215</v>
      </c>
      <c r="E67" t="s">
        <v>216</v>
      </c>
      <c r="F67" t="b">
        <v>0</v>
      </c>
      <c r="G67" t="s">
        <v>1282</v>
      </c>
      <c r="H67" t="s">
        <v>29</v>
      </c>
      <c r="I67" t="b">
        <v>0</v>
      </c>
      <c r="J67">
        <v>2369327</v>
      </c>
      <c r="K67">
        <v>3643294</v>
      </c>
      <c r="L67" t="s">
        <v>2520</v>
      </c>
    </row>
    <row r="68" spans="1:12" x14ac:dyDescent="0.25">
      <c r="A68" t="str">
        <f t="shared" ref="A68:A131" si="2">CONCATENATE(D68,"|",C68)</f>
        <v>West Virginia|2014</v>
      </c>
      <c r="B68">
        <v>2008</v>
      </c>
      <c r="C68">
        <f t="shared" si="1"/>
        <v>2014</v>
      </c>
      <c r="D68" t="s">
        <v>228</v>
      </c>
      <c r="E68" t="s">
        <v>229</v>
      </c>
      <c r="F68" t="b">
        <v>0</v>
      </c>
      <c r="G68" t="s">
        <v>923</v>
      </c>
      <c r="H68" t="s">
        <v>29</v>
      </c>
      <c r="I68" t="b">
        <v>0</v>
      </c>
      <c r="J68">
        <v>447560</v>
      </c>
      <c r="K68">
        <v>702308</v>
      </c>
      <c r="L68" t="s">
        <v>2520</v>
      </c>
    </row>
    <row r="69" spans="1:12" x14ac:dyDescent="0.25">
      <c r="A69" t="str">
        <f t="shared" si="2"/>
        <v>Wyoming|2014</v>
      </c>
      <c r="B69">
        <v>2008</v>
      </c>
      <c r="C69">
        <f t="shared" ref="C69:C132" si="3">+B69+6</f>
        <v>2014</v>
      </c>
      <c r="D69" t="s">
        <v>240</v>
      </c>
      <c r="E69" t="s">
        <v>241</v>
      </c>
      <c r="F69" t="b">
        <v>0</v>
      </c>
      <c r="G69" t="s">
        <v>1284</v>
      </c>
      <c r="H69" t="s">
        <v>24</v>
      </c>
      <c r="I69" t="b">
        <v>0</v>
      </c>
      <c r="J69">
        <v>189046</v>
      </c>
      <c r="K69">
        <v>250007</v>
      </c>
      <c r="L69" t="s">
        <v>2520</v>
      </c>
    </row>
    <row r="70" spans="1:12" x14ac:dyDescent="0.25">
      <c r="A70" t="str">
        <f t="shared" si="2"/>
        <v>Alabama|2016</v>
      </c>
      <c r="B70">
        <v>2010</v>
      </c>
      <c r="C70">
        <f t="shared" si="3"/>
        <v>2016</v>
      </c>
      <c r="D70" t="s">
        <v>244</v>
      </c>
      <c r="E70" t="s">
        <v>245</v>
      </c>
      <c r="F70" t="b">
        <v>0</v>
      </c>
      <c r="G70" t="s">
        <v>927</v>
      </c>
      <c r="H70" t="s">
        <v>24</v>
      </c>
      <c r="I70" t="b">
        <v>0</v>
      </c>
      <c r="J70">
        <v>968181</v>
      </c>
      <c r="K70">
        <v>1485499</v>
      </c>
      <c r="L70" t="s">
        <v>2520</v>
      </c>
    </row>
    <row r="71" spans="1:12" x14ac:dyDescent="0.25">
      <c r="A71" t="str">
        <f t="shared" si="2"/>
        <v>Alaska|2016</v>
      </c>
      <c r="B71">
        <v>2010</v>
      </c>
      <c r="C71">
        <f t="shared" si="3"/>
        <v>2016</v>
      </c>
      <c r="D71" t="s">
        <v>252</v>
      </c>
      <c r="E71" t="s">
        <v>253</v>
      </c>
      <c r="F71" t="b">
        <v>0</v>
      </c>
      <c r="G71" t="s">
        <v>1627</v>
      </c>
      <c r="I71" t="b">
        <v>1</v>
      </c>
      <c r="J71">
        <v>101091</v>
      </c>
      <c r="K71">
        <v>255503</v>
      </c>
      <c r="L71" t="s">
        <v>2520</v>
      </c>
    </row>
    <row r="72" spans="1:12" x14ac:dyDescent="0.25">
      <c r="A72" t="str">
        <f t="shared" si="2"/>
        <v>Arizona|2016</v>
      </c>
      <c r="B72">
        <v>2010</v>
      </c>
      <c r="C72">
        <f t="shared" si="3"/>
        <v>2016</v>
      </c>
      <c r="D72" t="s">
        <v>18</v>
      </c>
      <c r="E72" t="s">
        <v>19</v>
      </c>
      <c r="F72" t="b">
        <v>0</v>
      </c>
      <c r="G72" t="s">
        <v>710</v>
      </c>
      <c r="H72" t="s">
        <v>24</v>
      </c>
      <c r="I72" t="b">
        <v>0</v>
      </c>
      <c r="J72">
        <v>1005615</v>
      </c>
      <c r="K72">
        <v>1708484</v>
      </c>
      <c r="L72" t="s">
        <v>2520</v>
      </c>
    </row>
    <row r="73" spans="1:12" x14ac:dyDescent="0.25">
      <c r="A73" t="str">
        <f t="shared" si="2"/>
        <v>Arkansas|2016</v>
      </c>
      <c r="B73">
        <v>2010</v>
      </c>
      <c r="C73">
        <f t="shared" si="3"/>
        <v>2016</v>
      </c>
      <c r="D73" t="s">
        <v>256</v>
      </c>
      <c r="E73" t="s">
        <v>257</v>
      </c>
      <c r="F73" t="b">
        <v>0</v>
      </c>
      <c r="G73" t="s">
        <v>1930</v>
      </c>
      <c r="H73" t="s">
        <v>24</v>
      </c>
      <c r="I73" t="b">
        <v>0</v>
      </c>
      <c r="J73">
        <v>451618</v>
      </c>
      <c r="K73">
        <v>779957</v>
      </c>
      <c r="L73" t="s">
        <v>2520</v>
      </c>
    </row>
    <row r="74" spans="1:12" x14ac:dyDescent="0.25">
      <c r="A74" t="str">
        <f t="shared" si="2"/>
        <v>California|2016</v>
      </c>
      <c r="B74">
        <v>2010</v>
      </c>
      <c r="C74">
        <f t="shared" si="3"/>
        <v>2016</v>
      </c>
      <c r="D74" t="s">
        <v>33</v>
      </c>
      <c r="E74" t="s">
        <v>34</v>
      </c>
      <c r="F74" t="b">
        <v>0</v>
      </c>
      <c r="G74" t="s">
        <v>938</v>
      </c>
      <c r="H74" t="s">
        <v>29</v>
      </c>
      <c r="I74" t="b">
        <v>0</v>
      </c>
      <c r="J74">
        <v>5218441</v>
      </c>
      <c r="K74">
        <v>10000160</v>
      </c>
      <c r="L74" t="s">
        <v>2520</v>
      </c>
    </row>
    <row r="75" spans="1:12" x14ac:dyDescent="0.25">
      <c r="A75" t="str">
        <f t="shared" si="2"/>
        <v>Colorado|2016</v>
      </c>
      <c r="B75">
        <v>2010</v>
      </c>
      <c r="C75">
        <f t="shared" si="3"/>
        <v>2016</v>
      </c>
      <c r="D75" t="s">
        <v>261</v>
      </c>
      <c r="E75" t="s">
        <v>262</v>
      </c>
      <c r="F75" t="b">
        <v>0</v>
      </c>
      <c r="G75" t="s">
        <v>1942</v>
      </c>
      <c r="H75" t="s">
        <v>29</v>
      </c>
      <c r="I75" t="b">
        <v>0</v>
      </c>
      <c r="J75">
        <v>851590</v>
      </c>
      <c r="K75">
        <v>1772286</v>
      </c>
      <c r="L75" t="s">
        <v>2520</v>
      </c>
    </row>
    <row r="76" spans="1:12" x14ac:dyDescent="0.25">
      <c r="A76" t="str">
        <f t="shared" si="2"/>
        <v>Connecticut|2016</v>
      </c>
      <c r="B76">
        <v>2010</v>
      </c>
      <c r="C76">
        <f t="shared" si="3"/>
        <v>2016</v>
      </c>
      <c r="D76" t="s">
        <v>42</v>
      </c>
      <c r="E76" t="s">
        <v>43</v>
      </c>
      <c r="F76" t="b">
        <v>0</v>
      </c>
      <c r="G76" t="s">
        <v>1946</v>
      </c>
      <c r="H76" t="s">
        <v>29</v>
      </c>
      <c r="I76" t="b">
        <v>0</v>
      </c>
      <c r="J76">
        <v>605204</v>
      </c>
      <c r="K76">
        <v>1153115</v>
      </c>
      <c r="L76" t="s">
        <v>2520</v>
      </c>
    </row>
    <row r="77" spans="1:12" x14ac:dyDescent="0.25">
      <c r="A77" t="str">
        <f t="shared" si="2"/>
        <v>Delaware|2016</v>
      </c>
      <c r="B77">
        <v>2010</v>
      </c>
      <c r="C77">
        <f t="shared" si="3"/>
        <v>2016</v>
      </c>
      <c r="D77" t="s">
        <v>48</v>
      </c>
      <c r="E77" t="s">
        <v>49</v>
      </c>
      <c r="F77" t="b">
        <v>1</v>
      </c>
      <c r="G77" t="s">
        <v>1951</v>
      </c>
      <c r="H77" t="s">
        <v>29</v>
      </c>
      <c r="I77" t="b">
        <v>0</v>
      </c>
      <c r="J77">
        <v>174012</v>
      </c>
      <c r="K77">
        <v>307402</v>
      </c>
      <c r="L77" t="s">
        <v>2520</v>
      </c>
    </row>
    <row r="78" spans="1:12" x14ac:dyDescent="0.25">
      <c r="A78" t="str">
        <f t="shared" si="2"/>
        <v>Florida|2016</v>
      </c>
      <c r="B78">
        <v>2010</v>
      </c>
      <c r="C78">
        <f t="shared" si="3"/>
        <v>2016</v>
      </c>
      <c r="D78" t="s">
        <v>58</v>
      </c>
      <c r="E78" t="s">
        <v>59</v>
      </c>
      <c r="F78" t="b">
        <v>0</v>
      </c>
      <c r="G78" t="s">
        <v>1961</v>
      </c>
      <c r="H78" t="s">
        <v>24</v>
      </c>
      <c r="I78" t="b">
        <v>0</v>
      </c>
      <c r="J78">
        <v>2645743</v>
      </c>
      <c r="K78">
        <v>5411106</v>
      </c>
      <c r="L78" t="s">
        <v>2520</v>
      </c>
    </row>
    <row r="79" spans="1:12" x14ac:dyDescent="0.25">
      <c r="A79" t="str">
        <f t="shared" si="2"/>
        <v>Georgia|2016</v>
      </c>
      <c r="B79">
        <v>2010</v>
      </c>
      <c r="C79">
        <f t="shared" si="3"/>
        <v>2016</v>
      </c>
      <c r="D79" t="s">
        <v>271</v>
      </c>
      <c r="E79" t="s">
        <v>272</v>
      </c>
      <c r="F79" t="b">
        <v>0</v>
      </c>
      <c r="G79" t="s">
        <v>1657</v>
      </c>
      <c r="H79" t="s">
        <v>24</v>
      </c>
      <c r="I79" t="b">
        <v>0</v>
      </c>
      <c r="J79">
        <v>1489904</v>
      </c>
      <c r="K79">
        <v>2555258</v>
      </c>
      <c r="L79" t="s">
        <v>2520</v>
      </c>
    </row>
    <row r="80" spans="1:12" x14ac:dyDescent="0.25">
      <c r="A80" t="str">
        <f t="shared" si="2"/>
        <v>Hawaii|2016</v>
      </c>
      <c r="B80">
        <v>2010</v>
      </c>
      <c r="C80">
        <f t="shared" si="3"/>
        <v>2016</v>
      </c>
      <c r="D80" t="s">
        <v>62</v>
      </c>
      <c r="E80" t="s">
        <v>63</v>
      </c>
      <c r="F80" t="b">
        <v>0</v>
      </c>
      <c r="G80" t="s">
        <v>433</v>
      </c>
      <c r="H80" t="s">
        <v>29</v>
      </c>
      <c r="I80" t="b">
        <v>0</v>
      </c>
      <c r="J80">
        <v>277228</v>
      </c>
      <c r="K80">
        <v>370583</v>
      </c>
      <c r="L80" t="s">
        <v>2520</v>
      </c>
    </row>
    <row r="81" spans="1:12" x14ac:dyDescent="0.25">
      <c r="A81" t="str">
        <f t="shared" si="2"/>
        <v>Idaho|2016</v>
      </c>
      <c r="B81">
        <v>2010</v>
      </c>
      <c r="C81">
        <f t="shared" si="3"/>
        <v>2016</v>
      </c>
      <c r="D81" t="s">
        <v>275</v>
      </c>
      <c r="E81" t="s">
        <v>276</v>
      </c>
      <c r="F81" t="b">
        <v>0</v>
      </c>
      <c r="G81" t="s">
        <v>1321</v>
      </c>
      <c r="H81" t="s">
        <v>24</v>
      </c>
      <c r="I81" t="b">
        <v>0</v>
      </c>
      <c r="J81">
        <v>319953</v>
      </c>
      <c r="K81">
        <v>449530</v>
      </c>
      <c r="L81" t="s">
        <v>2520</v>
      </c>
    </row>
    <row r="82" spans="1:12" x14ac:dyDescent="0.25">
      <c r="A82" t="str">
        <f t="shared" si="2"/>
        <v>Illinois|2016</v>
      </c>
      <c r="B82">
        <v>2010</v>
      </c>
      <c r="C82">
        <f t="shared" si="3"/>
        <v>2016</v>
      </c>
      <c r="D82" t="s">
        <v>279</v>
      </c>
      <c r="E82" t="s">
        <v>280</v>
      </c>
      <c r="F82" t="b">
        <v>1</v>
      </c>
      <c r="G82" t="s">
        <v>1971</v>
      </c>
      <c r="H82" t="s">
        <v>24</v>
      </c>
      <c r="I82" t="b">
        <v>0</v>
      </c>
      <c r="J82">
        <v>1778698</v>
      </c>
      <c r="K82">
        <v>3704473</v>
      </c>
      <c r="L82" t="s">
        <v>2520</v>
      </c>
    </row>
    <row r="83" spans="1:12" x14ac:dyDescent="0.25">
      <c r="A83" t="str">
        <f t="shared" si="2"/>
        <v>Indiana|2016</v>
      </c>
      <c r="B83">
        <v>2010</v>
      </c>
      <c r="C83">
        <f t="shared" si="3"/>
        <v>2016</v>
      </c>
      <c r="D83" t="s">
        <v>69</v>
      </c>
      <c r="E83" t="s">
        <v>70</v>
      </c>
      <c r="F83" t="b">
        <v>0</v>
      </c>
      <c r="G83" t="s">
        <v>884</v>
      </c>
      <c r="H83" t="s">
        <v>24</v>
      </c>
      <c r="I83" t="b">
        <v>0</v>
      </c>
      <c r="J83">
        <v>952116</v>
      </c>
      <c r="K83">
        <v>1744481</v>
      </c>
      <c r="L83" t="s">
        <v>2520</v>
      </c>
    </row>
    <row r="84" spans="1:12" x14ac:dyDescent="0.25">
      <c r="A84" t="str">
        <f t="shared" si="2"/>
        <v>Iowa|2016</v>
      </c>
      <c r="B84">
        <v>2010</v>
      </c>
      <c r="C84">
        <f t="shared" si="3"/>
        <v>2016</v>
      </c>
      <c r="D84" t="s">
        <v>286</v>
      </c>
      <c r="E84" t="s">
        <v>287</v>
      </c>
      <c r="F84" t="b">
        <v>0</v>
      </c>
      <c r="G84" t="s">
        <v>987</v>
      </c>
      <c r="H84" t="s">
        <v>24</v>
      </c>
      <c r="I84" t="b">
        <v>0</v>
      </c>
      <c r="J84">
        <v>718215</v>
      </c>
      <c r="K84">
        <v>1116063</v>
      </c>
      <c r="L84" t="s">
        <v>2520</v>
      </c>
    </row>
    <row r="85" spans="1:12" x14ac:dyDescent="0.25">
      <c r="A85" t="str">
        <f t="shared" si="2"/>
        <v>Kansas|2016</v>
      </c>
      <c r="B85">
        <v>2010</v>
      </c>
      <c r="C85">
        <f t="shared" si="3"/>
        <v>2016</v>
      </c>
      <c r="D85" t="s">
        <v>292</v>
      </c>
      <c r="E85" t="s">
        <v>293</v>
      </c>
      <c r="F85" t="b">
        <v>0</v>
      </c>
      <c r="G85" t="s">
        <v>1978</v>
      </c>
      <c r="H85" t="s">
        <v>24</v>
      </c>
      <c r="I85" t="b">
        <v>0</v>
      </c>
      <c r="J85">
        <v>587175</v>
      </c>
      <c r="K85">
        <v>837692</v>
      </c>
      <c r="L85" t="s">
        <v>2520</v>
      </c>
    </row>
    <row r="86" spans="1:12" x14ac:dyDescent="0.25">
      <c r="A86" t="str">
        <f t="shared" si="2"/>
        <v>Kentucky|2016</v>
      </c>
      <c r="B86">
        <v>2010</v>
      </c>
      <c r="C86">
        <f t="shared" si="3"/>
        <v>2016</v>
      </c>
      <c r="D86" t="s">
        <v>298</v>
      </c>
      <c r="E86" t="s">
        <v>299</v>
      </c>
      <c r="F86" t="b">
        <v>0</v>
      </c>
      <c r="G86" t="s">
        <v>1981</v>
      </c>
      <c r="H86" t="s">
        <v>24</v>
      </c>
      <c r="I86" t="b">
        <v>0</v>
      </c>
      <c r="J86">
        <v>755706</v>
      </c>
      <c r="K86">
        <v>1356096</v>
      </c>
      <c r="L86" t="s">
        <v>2520</v>
      </c>
    </row>
    <row r="87" spans="1:12" x14ac:dyDescent="0.25">
      <c r="A87" t="str">
        <f t="shared" si="2"/>
        <v>Louisiana|2016</v>
      </c>
      <c r="B87">
        <v>2010</v>
      </c>
      <c r="C87">
        <f t="shared" si="3"/>
        <v>2016</v>
      </c>
      <c r="D87" t="s">
        <v>303</v>
      </c>
      <c r="E87" t="s">
        <v>304</v>
      </c>
      <c r="F87" t="b">
        <v>0</v>
      </c>
      <c r="G87" t="s">
        <v>1678</v>
      </c>
      <c r="H87" t="s">
        <v>24</v>
      </c>
      <c r="I87" t="b">
        <v>0</v>
      </c>
      <c r="J87">
        <v>715415</v>
      </c>
      <c r="K87">
        <v>1264994</v>
      </c>
      <c r="L87" t="s">
        <v>2520</v>
      </c>
    </row>
    <row r="88" spans="1:12" x14ac:dyDescent="0.25">
      <c r="A88" t="str">
        <f t="shared" si="2"/>
        <v>Maryland|2016</v>
      </c>
      <c r="B88">
        <v>2010</v>
      </c>
      <c r="C88">
        <f t="shared" si="3"/>
        <v>2016</v>
      </c>
      <c r="D88" t="s">
        <v>80</v>
      </c>
      <c r="E88" t="s">
        <v>81</v>
      </c>
      <c r="F88" t="b">
        <v>0</v>
      </c>
      <c r="G88" t="s">
        <v>1996</v>
      </c>
      <c r="H88" t="s">
        <v>29</v>
      </c>
      <c r="I88" t="b">
        <v>0</v>
      </c>
      <c r="J88">
        <v>1140531</v>
      </c>
      <c r="K88">
        <v>1833858</v>
      </c>
      <c r="L88" t="s">
        <v>2520</v>
      </c>
    </row>
    <row r="89" spans="1:12" x14ac:dyDescent="0.25">
      <c r="A89" t="str">
        <f t="shared" si="2"/>
        <v>Missouri|2016</v>
      </c>
      <c r="B89">
        <v>2010</v>
      </c>
      <c r="C89">
        <f t="shared" si="3"/>
        <v>2016</v>
      </c>
      <c r="D89" t="s">
        <v>115</v>
      </c>
      <c r="E89" t="s">
        <v>116</v>
      </c>
      <c r="F89" t="b">
        <v>0</v>
      </c>
      <c r="G89" t="s">
        <v>2001</v>
      </c>
      <c r="H89" t="s">
        <v>24</v>
      </c>
      <c r="I89" t="b">
        <v>0</v>
      </c>
      <c r="J89">
        <v>1054160</v>
      </c>
      <c r="K89">
        <v>1943899</v>
      </c>
      <c r="L89" t="s">
        <v>2520</v>
      </c>
    </row>
    <row r="90" spans="1:12" x14ac:dyDescent="0.25">
      <c r="A90" t="str">
        <f t="shared" si="2"/>
        <v>Nevada|2016</v>
      </c>
      <c r="B90">
        <v>2010</v>
      </c>
      <c r="C90">
        <f t="shared" si="3"/>
        <v>2016</v>
      </c>
      <c r="D90" t="s">
        <v>129</v>
      </c>
      <c r="E90" t="s">
        <v>130</v>
      </c>
      <c r="F90" t="b">
        <v>0</v>
      </c>
      <c r="G90" t="s">
        <v>747</v>
      </c>
      <c r="H90" t="s">
        <v>29</v>
      </c>
      <c r="I90" t="b">
        <v>0</v>
      </c>
      <c r="J90">
        <v>362785</v>
      </c>
      <c r="K90">
        <v>721404</v>
      </c>
      <c r="L90" t="s">
        <v>2520</v>
      </c>
    </row>
    <row r="91" spans="1:12" x14ac:dyDescent="0.25">
      <c r="A91" t="str">
        <f t="shared" si="2"/>
        <v>New Hampshire|2016</v>
      </c>
      <c r="B91">
        <v>2010</v>
      </c>
      <c r="C91">
        <f t="shared" si="3"/>
        <v>2016</v>
      </c>
      <c r="D91" t="s">
        <v>337</v>
      </c>
      <c r="E91" t="s">
        <v>338</v>
      </c>
      <c r="F91" t="b">
        <v>0</v>
      </c>
      <c r="G91" t="s">
        <v>2012</v>
      </c>
      <c r="H91" t="s">
        <v>24</v>
      </c>
      <c r="I91" t="b">
        <v>0</v>
      </c>
      <c r="J91">
        <v>273218</v>
      </c>
      <c r="K91">
        <v>454710</v>
      </c>
      <c r="L91" t="s">
        <v>2520</v>
      </c>
    </row>
    <row r="92" spans="1:12" x14ac:dyDescent="0.25">
      <c r="A92" t="str">
        <f t="shared" si="2"/>
        <v>New York|2016</v>
      </c>
      <c r="B92">
        <v>2010</v>
      </c>
      <c r="C92">
        <f t="shared" si="3"/>
        <v>2016</v>
      </c>
      <c r="D92" t="s">
        <v>152</v>
      </c>
      <c r="E92" t="s">
        <v>153</v>
      </c>
      <c r="F92" t="b">
        <v>0</v>
      </c>
      <c r="G92" t="s">
        <v>1358</v>
      </c>
      <c r="H92" t="s">
        <v>29</v>
      </c>
      <c r="I92" t="b">
        <v>0</v>
      </c>
      <c r="J92">
        <v>3047880</v>
      </c>
      <c r="K92">
        <v>4763899</v>
      </c>
      <c r="L92" t="s">
        <v>2520</v>
      </c>
    </row>
    <row r="93" spans="1:12" x14ac:dyDescent="0.25">
      <c r="A93" t="str">
        <f t="shared" si="2"/>
        <v>North Carolina|2016</v>
      </c>
      <c r="B93">
        <v>2010</v>
      </c>
      <c r="C93">
        <f t="shared" si="3"/>
        <v>2016</v>
      </c>
      <c r="D93" t="s">
        <v>355</v>
      </c>
      <c r="E93" t="s">
        <v>356</v>
      </c>
      <c r="F93" t="b">
        <v>0</v>
      </c>
      <c r="G93" t="s">
        <v>1701</v>
      </c>
      <c r="H93" t="s">
        <v>24</v>
      </c>
      <c r="I93" t="b">
        <v>0</v>
      </c>
      <c r="J93">
        <v>1458046</v>
      </c>
      <c r="K93">
        <v>2660079</v>
      </c>
      <c r="L93" t="s">
        <v>2520</v>
      </c>
    </row>
    <row r="94" spans="1:12" x14ac:dyDescent="0.25">
      <c r="A94" t="str">
        <f t="shared" si="2"/>
        <v>North Dakota|2016</v>
      </c>
      <c r="B94">
        <v>2010</v>
      </c>
      <c r="C94">
        <f t="shared" si="3"/>
        <v>2016</v>
      </c>
      <c r="D94" t="s">
        <v>162</v>
      </c>
      <c r="E94" t="s">
        <v>163</v>
      </c>
      <c r="F94" t="b">
        <v>0</v>
      </c>
      <c r="G94" t="s">
        <v>2031</v>
      </c>
      <c r="H94" t="s">
        <v>24</v>
      </c>
      <c r="I94" t="b">
        <v>0</v>
      </c>
      <c r="J94">
        <v>181689</v>
      </c>
      <c r="K94">
        <v>238534</v>
      </c>
      <c r="L94" t="s">
        <v>2520</v>
      </c>
    </row>
    <row r="95" spans="1:12" x14ac:dyDescent="0.25">
      <c r="A95" t="str">
        <f t="shared" si="2"/>
        <v>Ohio|2016</v>
      </c>
      <c r="B95">
        <v>2010</v>
      </c>
      <c r="C95">
        <f t="shared" si="3"/>
        <v>2016</v>
      </c>
      <c r="D95" t="s">
        <v>167</v>
      </c>
      <c r="E95" t="s">
        <v>168</v>
      </c>
      <c r="F95" t="b">
        <v>0</v>
      </c>
      <c r="G95" t="s">
        <v>2033</v>
      </c>
      <c r="H95" t="s">
        <v>24</v>
      </c>
      <c r="I95" t="b">
        <v>0</v>
      </c>
      <c r="J95">
        <v>2168742</v>
      </c>
      <c r="K95">
        <v>3815098</v>
      </c>
      <c r="L95" t="s">
        <v>2520</v>
      </c>
    </row>
    <row r="96" spans="1:12" x14ac:dyDescent="0.25">
      <c r="A96" t="str">
        <f t="shared" si="2"/>
        <v>Oklahoma|2016</v>
      </c>
      <c r="B96">
        <v>2010</v>
      </c>
      <c r="C96">
        <f t="shared" si="3"/>
        <v>2016</v>
      </c>
      <c r="D96" t="s">
        <v>359</v>
      </c>
      <c r="E96" t="s">
        <v>360</v>
      </c>
      <c r="F96" t="b">
        <v>0</v>
      </c>
      <c r="G96" t="s">
        <v>2037</v>
      </c>
      <c r="H96" t="s">
        <v>24</v>
      </c>
      <c r="I96" t="b">
        <v>0</v>
      </c>
      <c r="J96">
        <v>718482</v>
      </c>
      <c r="K96">
        <v>1017151</v>
      </c>
      <c r="L96" t="s">
        <v>2520</v>
      </c>
    </row>
    <row r="97" spans="1:12" x14ac:dyDescent="0.25">
      <c r="A97" t="str">
        <f t="shared" si="2"/>
        <v>Oregon|2016</v>
      </c>
      <c r="B97">
        <v>2010</v>
      </c>
      <c r="C97">
        <f t="shared" si="3"/>
        <v>2016</v>
      </c>
      <c r="D97" t="s">
        <v>367</v>
      </c>
      <c r="E97" t="s">
        <v>368</v>
      </c>
      <c r="F97" t="b">
        <v>0</v>
      </c>
      <c r="G97" t="s">
        <v>1378</v>
      </c>
      <c r="H97" t="s">
        <v>29</v>
      </c>
      <c r="I97" t="b">
        <v>0</v>
      </c>
      <c r="J97">
        <v>825507</v>
      </c>
      <c r="K97">
        <v>1442588</v>
      </c>
      <c r="L97" t="s">
        <v>2520</v>
      </c>
    </row>
    <row r="98" spans="1:12" x14ac:dyDescent="0.25">
      <c r="A98" t="str">
        <f t="shared" si="2"/>
        <v>Pennsylvania|2016</v>
      </c>
      <c r="B98">
        <v>2010</v>
      </c>
      <c r="C98">
        <f t="shared" si="3"/>
        <v>2016</v>
      </c>
      <c r="D98" t="s">
        <v>175</v>
      </c>
      <c r="E98" t="s">
        <v>176</v>
      </c>
      <c r="F98" t="b">
        <v>0</v>
      </c>
      <c r="G98" t="s">
        <v>2044</v>
      </c>
      <c r="H98" t="s">
        <v>24</v>
      </c>
      <c r="I98" t="b">
        <v>0</v>
      </c>
      <c r="J98">
        <v>2028945</v>
      </c>
      <c r="K98">
        <v>3977661</v>
      </c>
      <c r="L98" t="s">
        <v>2520</v>
      </c>
    </row>
    <row r="99" spans="1:12" x14ac:dyDescent="0.25">
      <c r="A99" t="str">
        <f t="shared" si="2"/>
        <v>South Carolina|2016</v>
      </c>
      <c r="B99">
        <v>2010</v>
      </c>
      <c r="C99">
        <f t="shared" si="3"/>
        <v>2016</v>
      </c>
      <c r="D99" t="s">
        <v>373</v>
      </c>
      <c r="E99" t="s">
        <v>374</v>
      </c>
      <c r="F99" t="b">
        <v>0</v>
      </c>
      <c r="G99" t="s">
        <v>1718</v>
      </c>
      <c r="H99" t="s">
        <v>24</v>
      </c>
      <c r="I99" t="b">
        <v>0</v>
      </c>
      <c r="J99">
        <v>810771</v>
      </c>
      <c r="K99">
        <v>1318794</v>
      </c>
      <c r="L99" t="s">
        <v>2520</v>
      </c>
    </row>
    <row r="100" spans="1:12" x14ac:dyDescent="0.25">
      <c r="A100" t="str">
        <f t="shared" si="2"/>
        <v>South Dakota|2016</v>
      </c>
      <c r="B100">
        <v>2010</v>
      </c>
      <c r="C100">
        <f t="shared" si="3"/>
        <v>2016</v>
      </c>
      <c r="D100" t="s">
        <v>377</v>
      </c>
      <c r="E100" t="s">
        <v>378</v>
      </c>
      <c r="F100" t="b">
        <v>0</v>
      </c>
      <c r="G100" t="s">
        <v>1609</v>
      </c>
      <c r="H100" t="s">
        <v>24</v>
      </c>
      <c r="I100" t="b">
        <v>0</v>
      </c>
      <c r="J100">
        <v>227947</v>
      </c>
      <c r="K100">
        <v>227947</v>
      </c>
      <c r="L100" t="s">
        <v>2520</v>
      </c>
    </row>
    <row r="101" spans="1:12" x14ac:dyDescent="0.25">
      <c r="A101" t="str">
        <f t="shared" si="2"/>
        <v>Utah|2016</v>
      </c>
      <c r="B101">
        <v>2010</v>
      </c>
      <c r="C101">
        <f t="shared" si="3"/>
        <v>2016</v>
      </c>
      <c r="D101" t="s">
        <v>203</v>
      </c>
      <c r="E101" t="s">
        <v>204</v>
      </c>
      <c r="F101" t="b">
        <v>0</v>
      </c>
      <c r="G101" t="s">
        <v>2048</v>
      </c>
      <c r="H101" t="s">
        <v>24</v>
      </c>
      <c r="I101" t="b">
        <v>0</v>
      </c>
      <c r="J101">
        <v>360403</v>
      </c>
      <c r="K101">
        <v>585230</v>
      </c>
      <c r="L101" t="s">
        <v>2520</v>
      </c>
    </row>
    <row r="102" spans="1:12" x14ac:dyDescent="0.25">
      <c r="A102" t="str">
        <f t="shared" si="2"/>
        <v>Vermont|2016</v>
      </c>
      <c r="B102">
        <v>2010</v>
      </c>
      <c r="C102">
        <f t="shared" si="3"/>
        <v>2016</v>
      </c>
      <c r="D102" t="s">
        <v>209</v>
      </c>
      <c r="E102" t="s">
        <v>210</v>
      </c>
      <c r="F102" t="b">
        <v>0</v>
      </c>
      <c r="G102" t="s">
        <v>514</v>
      </c>
      <c r="H102" t="s">
        <v>29</v>
      </c>
      <c r="I102" t="b">
        <v>0</v>
      </c>
      <c r="J102">
        <v>151281</v>
      </c>
      <c r="K102">
        <v>235178</v>
      </c>
      <c r="L102" t="s">
        <v>2520</v>
      </c>
    </row>
    <row r="103" spans="1:12" x14ac:dyDescent="0.25">
      <c r="A103" t="str">
        <f t="shared" si="2"/>
        <v>Washington|2016</v>
      </c>
      <c r="B103">
        <v>2010</v>
      </c>
      <c r="C103">
        <f t="shared" si="3"/>
        <v>2016</v>
      </c>
      <c r="D103" t="s">
        <v>220</v>
      </c>
      <c r="E103" t="s">
        <v>221</v>
      </c>
      <c r="F103" t="b">
        <v>0</v>
      </c>
      <c r="G103" t="s">
        <v>1046</v>
      </c>
      <c r="H103" t="s">
        <v>29</v>
      </c>
      <c r="I103" t="b">
        <v>0</v>
      </c>
      <c r="J103">
        <v>1314930</v>
      </c>
      <c r="K103">
        <v>2511094</v>
      </c>
      <c r="L103" t="s">
        <v>2520</v>
      </c>
    </row>
    <row r="104" spans="1:12" x14ac:dyDescent="0.25">
      <c r="A104" t="str">
        <f t="shared" si="2"/>
        <v>West Virginia|2016</v>
      </c>
      <c r="B104">
        <v>2010</v>
      </c>
      <c r="C104">
        <f t="shared" si="3"/>
        <v>2016</v>
      </c>
      <c r="D104" t="s">
        <v>228</v>
      </c>
      <c r="E104" t="s">
        <v>229</v>
      </c>
      <c r="F104" t="b">
        <v>1</v>
      </c>
      <c r="G104" t="s">
        <v>2060</v>
      </c>
      <c r="H104" t="s">
        <v>29</v>
      </c>
      <c r="I104" t="b">
        <v>0</v>
      </c>
      <c r="J104">
        <v>283358</v>
      </c>
      <c r="K104">
        <v>529948</v>
      </c>
      <c r="L104" t="s">
        <v>2520</v>
      </c>
    </row>
    <row r="105" spans="1:12" x14ac:dyDescent="0.25">
      <c r="A105" t="str">
        <f t="shared" si="2"/>
        <v>Wisconsin|2016</v>
      </c>
      <c r="B105">
        <v>2010</v>
      </c>
      <c r="C105">
        <f t="shared" si="3"/>
        <v>2016</v>
      </c>
      <c r="D105" t="s">
        <v>231</v>
      </c>
      <c r="E105" t="s">
        <v>232</v>
      </c>
      <c r="F105" t="b">
        <v>0</v>
      </c>
      <c r="G105" t="s">
        <v>2064</v>
      </c>
      <c r="H105" t="s">
        <v>24</v>
      </c>
      <c r="I105" t="b">
        <v>0</v>
      </c>
      <c r="J105">
        <v>1125999</v>
      </c>
      <c r="K105">
        <v>2171331</v>
      </c>
      <c r="L105" t="s">
        <v>2520</v>
      </c>
    </row>
    <row r="106" spans="1:12" x14ac:dyDescent="0.25">
      <c r="A106" t="str">
        <f t="shared" si="2"/>
        <v>Arizona|2018</v>
      </c>
      <c r="B106">
        <v>2012</v>
      </c>
      <c r="C106">
        <f t="shared" si="3"/>
        <v>2018</v>
      </c>
      <c r="D106" t="s">
        <v>18</v>
      </c>
      <c r="E106" t="s">
        <v>19</v>
      </c>
      <c r="F106" t="b">
        <v>0</v>
      </c>
      <c r="G106" t="s">
        <v>2067</v>
      </c>
      <c r="H106" t="s">
        <v>24</v>
      </c>
      <c r="I106" t="b">
        <v>0</v>
      </c>
      <c r="J106">
        <v>1104457</v>
      </c>
      <c r="K106">
        <v>2243422</v>
      </c>
      <c r="L106" t="s">
        <v>2520</v>
      </c>
    </row>
    <row r="107" spans="1:12" x14ac:dyDescent="0.25">
      <c r="A107" t="str">
        <f t="shared" si="2"/>
        <v>California|2018</v>
      </c>
      <c r="B107">
        <v>2012</v>
      </c>
      <c r="C107">
        <f t="shared" si="3"/>
        <v>2018</v>
      </c>
      <c r="D107" t="s">
        <v>33</v>
      </c>
      <c r="E107" t="s">
        <v>34</v>
      </c>
      <c r="F107" t="b">
        <v>0</v>
      </c>
      <c r="G107" t="s">
        <v>937</v>
      </c>
      <c r="H107" t="s">
        <v>29</v>
      </c>
      <c r="I107" t="b">
        <v>0</v>
      </c>
      <c r="J107">
        <v>7864624</v>
      </c>
      <c r="K107">
        <v>12578511</v>
      </c>
      <c r="L107" t="s">
        <v>2520</v>
      </c>
    </row>
    <row r="108" spans="1:12" x14ac:dyDescent="0.25">
      <c r="A108" t="str">
        <f t="shared" si="2"/>
        <v>Connecticut|2018</v>
      </c>
      <c r="B108">
        <v>2012</v>
      </c>
      <c r="C108">
        <f t="shared" si="3"/>
        <v>2018</v>
      </c>
      <c r="D108" t="s">
        <v>42</v>
      </c>
      <c r="E108" t="s">
        <v>43</v>
      </c>
      <c r="F108" t="b">
        <v>0</v>
      </c>
      <c r="G108" t="s">
        <v>2071</v>
      </c>
      <c r="H108" t="s">
        <v>29</v>
      </c>
      <c r="I108" t="b">
        <v>0</v>
      </c>
      <c r="J108">
        <v>792983</v>
      </c>
      <c r="K108">
        <v>1511764</v>
      </c>
      <c r="L108" t="s">
        <v>2520</v>
      </c>
    </row>
    <row r="109" spans="1:12" x14ac:dyDescent="0.25">
      <c r="A109" t="str">
        <f t="shared" si="2"/>
        <v>Delaware|2018</v>
      </c>
      <c r="B109">
        <v>2012</v>
      </c>
      <c r="C109">
        <f t="shared" si="3"/>
        <v>2018</v>
      </c>
      <c r="D109" t="s">
        <v>48</v>
      </c>
      <c r="E109" t="s">
        <v>49</v>
      </c>
      <c r="F109" t="b">
        <v>0</v>
      </c>
      <c r="G109" t="s">
        <v>1408</v>
      </c>
      <c r="H109" t="s">
        <v>29</v>
      </c>
      <c r="I109" t="b">
        <v>0</v>
      </c>
      <c r="J109">
        <v>265415</v>
      </c>
      <c r="K109">
        <v>399606</v>
      </c>
      <c r="L109" t="s">
        <v>2520</v>
      </c>
    </row>
    <row r="110" spans="1:12" x14ac:dyDescent="0.25">
      <c r="A110" t="str">
        <f t="shared" si="2"/>
        <v>Florida|2018</v>
      </c>
      <c r="B110">
        <v>2012</v>
      </c>
      <c r="C110">
        <f t="shared" si="3"/>
        <v>2018</v>
      </c>
      <c r="D110" t="s">
        <v>58</v>
      </c>
      <c r="E110" t="s">
        <v>59</v>
      </c>
      <c r="F110" t="b">
        <v>0</v>
      </c>
      <c r="G110" t="s">
        <v>1413</v>
      </c>
      <c r="H110" t="s">
        <v>29</v>
      </c>
      <c r="I110" t="b">
        <v>0</v>
      </c>
      <c r="J110">
        <v>4523451</v>
      </c>
      <c r="K110">
        <v>8189946</v>
      </c>
      <c r="L110" t="s">
        <v>2520</v>
      </c>
    </row>
    <row r="111" spans="1:12" x14ac:dyDescent="0.25">
      <c r="A111" t="str">
        <f t="shared" si="2"/>
        <v>Hawaii|2018</v>
      </c>
      <c r="B111">
        <v>2012</v>
      </c>
      <c r="C111">
        <f t="shared" si="3"/>
        <v>2018</v>
      </c>
      <c r="D111" t="s">
        <v>62</v>
      </c>
      <c r="E111" t="s">
        <v>63</v>
      </c>
      <c r="F111" t="b">
        <v>0</v>
      </c>
      <c r="G111" t="s">
        <v>2079</v>
      </c>
      <c r="H111" t="s">
        <v>29</v>
      </c>
      <c r="I111" t="b">
        <v>0</v>
      </c>
      <c r="J111">
        <v>269489</v>
      </c>
      <c r="K111">
        <v>437159</v>
      </c>
      <c r="L111" t="s">
        <v>2520</v>
      </c>
    </row>
    <row r="112" spans="1:12" x14ac:dyDescent="0.25">
      <c r="A112" t="str">
        <f t="shared" si="2"/>
        <v>Indiana|2018</v>
      </c>
      <c r="B112">
        <v>2012</v>
      </c>
      <c r="C112">
        <f t="shared" si="3"/>
        <v>2018</v>
      </c>
      <c r="D112" t="s">
        <v>69</v>
      </c>
      <c r="E112" t="s">
        <v>70</v>
      </c>
      <c r="F112" t="b">
        <v>0</v>
      </c>
      <c r="G112" t="s">
        <v>2081</v>
      </c>
      <c r="H112" t="s">
        <v>29</v>
      </c>
      <c r="I112" t="b">
        <v>0</v>
      </c>
      <c r="J112">
        <v>1281181</v>
      </c>
      <c r="K112">
        <v>2560102</v>
      </c>
      <c r="L112" t="s">
        <v>2520</v>
      </c>
    </row>
    <row r="113" spans="1:12" x14ac:dyDescent="0.25">
      <c r="A113" t="str">
        <f t="shared" si="2"/>
        <v>Maine|2018</v>
      </c>
      <c r="B113">
        <v>2012</v>
      </c>
      <c r="C113">
        <f t="shared" si="3"/>
        <v>2018</v>
      </c>
      <c r="D113" t="s">
        <v>76</v>
      </c>
      <c r="E113" t="s">
        <v>77</v>
      </c>
      <c r="F113" t="b">
        <v>0</v>
      </c>
      <c r="G113" t="s">
        <v>2085</v>
      </c>
      <c r="H113" t="s">
        <v>2086</v>
      </c>
      <c r="I113" t="b">
        <v>0</v>
      </c>
      <c r="J113">
        <v>370580</v>
      </c>
      <c r="K113">
        <v>724720</v>
      </c>
      <c r="L113" t="s">
        <v>2520</v>
      </c>
    </row>
    <row r="114" spans="1:12" x14ac:dyDescent="0.25">
      <c r="A114" t="str">
        <f t="shared" si="2"/>
        <v>Maryland|2018</v>
      </c>
      <c r="B114">
        <v>2012</v>
      </c>
      <c r="C114">
        <f t="shared" si="3"/>
        <v>2018</v>
      </c>
      <c r="D114" t="s">
        <v>80</v>
      </c>
      <c r="E114" t="s">
        <v>81</v>
      </c>
      <c r="F114" t="b">
        <v>0</v>
      </c>
      <c r="G114" t="s">
        <v>1757</v>
      </c>
      <c r="H114" t="s">
        <v>29</v>
      </c>
      <c r="I114" t="b">
        <v>0</v>
      </c>
      <c r="J114">
        <v>1474028</v>
      </c>
      <c r="K114">
        <v>2633234</v>
      </c>
      <c r="L114" t="s">
        <v>2520</v>
      </c>
    </row>
    <row r="115" spans="1:12" x14ac:dyDescent="0.25">
      <c r="A115" t="str">
        <f t="shared" si="2"/>
        <v>Massachusetts|2018</v>
      </c>
      <c r="B115">
        <v>2012</v>
      </c>
      <c r="C115">
        <f t="shared" si="3"/>
        <v>2018</v>
      </c>
      <c r="D115" t="s">
        <v>85</v>
      </c>
      <c r="E115" t="s">
        <v>86</v>
      </c>
      <c r="F115" t="b">
        <v>0</v>
      </c>
      <c r="G115" t="s">
        <v>2095</v>
      </c>
      <c r="H115" t="s">
        <v>29</v>
      </c>
      <c r="I115" t="b">
        <v>0</v>
      </c>
      <c r="J115">
        <v>1696346</v>
      </c>
      <c r="K115">
        <v>3184196</v>
      </c>
      <c r="L115" t="s">
        <v>2520</v>
      </c>
    </row>
    <row r="116" spans="1:12" x14ac:dyDescent="0.25">
      <c r="A116" t="str">
        <f t="shared" si="2"/>
        <v>Michigan|2018</v>
      </c>
      <c r="B116">
        <v>2012</v>
      </c>
      <c r="C116">
        <f t="shared" si="3"/>
        <v>2018</v>
      </c>
      <c r="D116" t="s">
        <v>92</v>
      </c>
      <c r="E116" t="s">
        <v>93</v>
      </c>
      <c r="F116" t="b">
        <v>0</v>
      </c>
      <c r="G116" t="s">
        <v>1446</v>
      </c>
      <c r="H116" t="s">
        <v>29</v>
      </c>
      <c r="I116" t="b">
        <v>0</v>
      </c>
      <c r="J116">
        <v>2735826</v>
      </c>
      <c r="K116">
        <v>4652918</v>
      </c>
      <c r="L116" t="s">
        <v>2520</v>
      </c>
    </row>
    <row r="117" spans="1:12" x14ac:dyDescent="0.25">
      <c r="A117" t="str">
        <f t="shared" si="2"/>
        <v>Minnesota|2018</v>
      </c>
      <c r="B117">
        <v>2012</v>
      </c>
      <c r="C117">
        <f t="shared" si="3"/>
        <v>2018</v>
      </c>
      <c r="D117" t="s">
        <v>103</v>
      </c>
      <c r="E117" t="s">
        <v>104</v>
      </c>
      <c r="F117" t="b">
        <v>0</v>
      </c>
      <c r="G117" t="s">
        <v>1766</v>
      </c>
      <c r="H117" t="s">
        <v>29</v>
      </c>
      <c r="I117" t="b">
        <v>0</v>
      </c>
      <c r="J117">
        <v>1854595</v>
      </c>
      <c r="K117">
        <v>2843207</v>
      </c>
      <c r="L117" t="s">
        <v>2520</v>
      </c>
    </row>
    <row r="118" spans="1:12" x14ac:dyDescent="0.25">
      <c r="A118" t="str">
        <f t="shared" si="2"/>
        <v>Mississippi|2018</v>
      </c>
      <c r="B118">
        <v>2012</v>
      </c>
      <c r="C118">
        <f t="shared" si="3"/>
        <v>2018</v>
      </c>
      <c r="D118" t="s">
        <v>112</v>
      </c>
      <c r="E118" t="s">
        <v>113</v>
      </c>
      <c r="F118" t="b">
        <v>0</v>
      </c>
      <c r="G118" t="s">
        <v>1882</v>
      </c>
      <c r="H118" t="s">
        <v>24</v>
      </c>
      <c r="I118" t="b">
        <v>0</v>
      </c>
      <c r="J118">
        <v>709626</v>
      </c>
      <c r="K118">
        <v>1241568</v>
      </c>
      <c r="L118" t="s">
        <v>2520</v>
      </c>
    </row>
    <row r="119" spans="1:12" x14ac:dyDescent="0.25">
      <c r="A119" t="str">
        <f t="shared" si="2"/>
        <v>Missouri|2018</v>
      </c>
      <c r="B119">
        <v>2012</v>
      </c>
      <c r="C119">
        <f t="shared" si="3"/>
        <v>2018</v>
      </c>
      <c r="D119" t="s">
        <v>115</v>
      </c>
      <c r="E119" t="s">
        <v>116</v>
      </c>
      <c r="F119" t="b">
        <v>0</v>
      </c>
      <c r="G119" t="s">
        <v>1774</v>
      </c>
      <c r="H119" t="s">
        <v>29</v>
      </c>
      <c r="I119" t="b">
        <v>0</v>
      </c>
      <c r="J119">
        <v>1494125</v>
      </c>
      <c r="K119">
        <v>2725793</v>
      </c>
      <c r="L119" t="s">
        <v>2520</v>
      </c>
    </row>
    <row r="120" spans="1:12" x14ac:dyDescent="0.25">
      <c r="A120" t="str">
        <f t="shared" si="2"/>
        <v>Montana|2018</v>
      </c>
      <c r="B120">
        <v>2012</v>
      </c>
      <c r="C120">
        <f t="shared" si="3"/>
        <v>2018</v>
      </c>
      <c r="D120" t="s">
        <v>120</v>
      </c>
      <c r="E120" t="s">
        <v>121</v>
      </c>
      <c r="F120" t="b">
        <v>0</v>
      </c>
      <c r="G120" t="s">
        <v>1775</v>
      </c>
      <c r="H120" t="s">
        <v>29</v>
      </c>
      <c r="I120" t="b">
        <v>0</v>
      </c>
      <c r="J120">
        <v>236123</v>
      </c>
      <c r="K120">
        <v>486066</v>
      </c>
      <c r="L120" t="s">
        <v>2520</v>
      </c>
    </row>
    <row r="121" spans="1:12" x14ac:dyDescent="0.25">
      <c r="A121" t="str">
        <f t="shared" si="2"/>
        <v>Nebraska|2018</v>
      </c>
      <c r="B121">
        <v>2012</v>
      </c>
      <c r="C121">
        <f t="shared" si="3"/>
        <v>2018</v>
      </c>
      <c r="D121" t="s">
        <v>124</v>
      </c>
      <c r="E121" t="s">
        <v>125</v>
      </c>
      <c r="F121" t="b">
        <v>0</v>
      </c>
      <c r="G121" t="s">
        <v>2110</v>
      </c>
      <c r="H121" t="s">
        <v>24</v>
      </c>
      <c r="I121" t="b">
        <v>0</v>
      </c>
      <c r="J121">
        <v>455593</v>
      </c>
      <c r="K121">
        <v>788572</v>
      </c>
      <c r="L121" t="s">
        <v>2520</v>
      </c>
    </row>
    <row r="122" spans="1:12" x14ac:dyDescent="0.25">
      <c r="A122" t="str">
        <f t="shared" si="2"/>
        <v>Nevada|2018</v>
      </c>
      <c r="B122">
        <v>2012</v>
      </c>
      <c r="C122">
        <f t="shared" si="3"/>
        <v>2018</v>
      </c>
      <c r="D122" t="s">
        <v>129</v>
      </c>
      <c r="E122" t="s">
        <v>130</v>
      </c>
      <c r="F122" t="b">
        <v>0</v>
      </c>
      <c r="G122" t="s">
        <v>2112</v>
      </c>
      <c r="H122" t="s">
        <v>24</v>
      </c>
      <c r="I122" t="b">
        <v>0</v>
      </c>
      <c r="J122">
        <v>457656</v>
      </c>
      <c r="K122">
        <v>997805</v>
      </c>
      <c r="L122" t="s">
        <v>2520</v>
      </c>
    </row>
    <row r="123" spans="1:12" x14ac:dyDescent="0.25">
      <c r="A123" t="str">
        <f t="shared" si="2"/>
        <v>New Jersey|2018</v>
      </c>
      <c r="B123">
        <v>2012</v>
      </c>
      <c r="C123">
        <f t="shared" si="3"/>
        <v>2018</v>
      </c>
      <c r="D123" t="s">
        <v>137</v>
      </c>
      <c r="E123" t="s">
        <v>138</v>
      </c>
      <c r="F123" t="b">
        <v>0</v>
      </c>
      <c r="G123" t="s">
        <v>1781</v>
      </c>
      <c r="H123" t="s">
        <v>29</v>
      </c>
      <c r="I123" t="b">
        <v>0</v>
      </c>
      <c r="J123">
        <v>1987680</v>
      </c>
      <c r="K123">
        <v>3376649</v>
      </c>
      <c r="L123" t="s">
        <v>2520</v>
      </c>
    </row>
    <row r="124" spans="1:12" x14ac:dyDescent="0.25">
      <c r="A124" t="str">
        <f t="shared" si="2"/>
        <v>New Mexico|2018</v>
      </c>
      <c r="B124">
        <v>2012</v>
      </c>
      <c r="C124">
        <f t="shared" si="3"/>
        <v>2018</v>
      </c>
      <c r="D124" t="s">
        <v>145</v>
      </c>
      <c r="E124" t="s">
        <v>146</v>
      </c>
      <c r="F124" t="b">
        <v>0</v>
      </c>
      <c r="G124" t="s">
        <v>2128</v>
      </c>
      <c r="H124" t="s">
        <v>29</v>
      </c>
      <c r="I124" t="b">
        <v>0</v>
      </c>
      <c r="J124">
        <v>395717</v>
      </c>
      <c r="K124">
        <v>775793</v>
      </c>
      <c r="L124" t="s">
        <v>2520</v>
      </c>
    </row>
    <row r="125" spans="1:12" x14ac:dyDescent="0.25">
      <c r="A125" t="str">
        <f t="shared" si="2"/>
        <v>New York|2018</v>
      </c>
      <c r="B125">
        <v>2012</v>
      </c>
      <c r="C125">
        <f t="shared" si="3"/>
        <v>2018</v>
      </c>
      <c r="D125" t="s">
        <v>152</v>
      </c>
      <c r="E125" t="s">
        <v>153</v>
      </c>
      <c r="F125" t="b">
        <v>0</v>
      </c>
      <c r="G125" t="s">
        <v>2015</v>
      </c>
      <c r="H125" t="s">
        <v>29</v>
      </c>
      <c r="I125" t="b">
        <v>0</v>
      </c>
      <c r="J125">
        <v>4420043</v>
      </c>
      <c r="K125">
        <v>7116628</v>
      </c>
      <c r="L125" t="s">
        <v>2520</v>
      </c>
    </row>
    <row r="126" spans="1:12" x14ac:dyDescent="0.25">
      <c r="A126" t="str">
        <f t="shared" si="2"/>
        <v>North Dakota|2018</v>
      </c>
      <c r="B126">
        <v>2012</v>
      </c>
      <c r="C126">
        <f t="shared" si="3"/>
        <v>2018</v>
      </c>
      <c r="D126" t="s">
        <v>162</v>
      </c>
      <c r="E126" t="s">
        <v>163</v>
      </c>
      <c r="F126" t="b">
        <v>0</v>
      </c>
      <c r="G126" t="s">
        <v>2137</v>
      </c>
      <c r="H126" t="s">
        <v>29</v>
      </c>
      <c r="I126" t="b">
        <v>0</v>
      </c>
      <c r="J126">
        <v>161337</v>
      </c>
      <c r="K126">
        <v>321144</v>
      </c>
      <c r="L126" t="s">
        <v>2520</v>
      </c>
    </row>
    <row r="127" spans="1:12" x14ac:dyDescent="0.25">
      <c r="A127" t="str">
        <f t="shared" si="2"/>
        <v>Ohio|2018</v>
      </c>
      <c r="B127">
        <v>2012</v>
      </c>
      <c r="C127">
        <f t="shared" si="3"/>
        <v>2018</v>
      </c>
      <c r="D127" t="s">
        <v>167</v>
      </c>
      <c r="E127" t="s">
        <v>168</v>
      </c>
      <c r="F127" t="b">
        <v>0</v>
      </c>
      <c r="G127" t="s">
        <v>1800</v>
      </c>
      <c r="H127" t="s">
        <v>29</v>
      </c>
      <c r="I127" t="b">
        <v>0</v>
      </c>
      <c r="J127">
        <v>2762690</v>
      </c>
      <c r="K127">
        <v>5449018</v>
      </c>
      <c r="L127" t="s">
        <v>2520</v>
      </c>
    </row>
    <row r="128" spans="1:12" x14ac:dyDescent="0.25">
      <c r="A128" t="str">
        <f t="shared" si="2"/>
        <v>Pennsylvania|2018</v>
      </c>
      <c r="B128">
        <v>2012</v>
      </c>
      <c r="C128">
        <f t="shared" si="3"/>
        <v>2018</v>
      </c>
      <c r="D128" t="s">
        <v>175</v>
      </c>
      <c r="E128" t="s">
        <v>176</v>
      </c>
      <c r="F128" t="b">
        <v>0</v>
      </c>
      <c r="G128" t="s">
        <v>2142</v>
      </c>
      <c r="H128" t="s">
        <v>29</v>
      </c>
      <c r="I128" t="b">
        <v>0</v>
      </c>
      <c r="J128">
        <v>3021364</v>
      </c>
      <c r="K128">
        <v>5627422</v>
      </c>
      <c r="L128" t="s">
        <v>2520</v>
      </c>
    </row>
    <row r="129" spans="1:12" x14ac:dyDescent="0.25">
      <c r="A129" t="str">
        <f t="shared" si="2"/>
        <v>Rhode Island|2018</v>
      </c>
      <c r="B129">
        <v>2012</v>
      </c>
      <c r="C129">
        <f t="shared" si="3"/>
        <v>2018</v>
      </c>
      <c r="D129" t="s">
        <v>184</v>
      </c>
      <c r="E129" t="s">
        <v>185</v>
      </c>
      <c r="F129" t="b">
        <v>0</v>
      </c>
      <c r="G129" t="s">
        <v>1803</v>
      </c>
      <c r="H129" t="s">
        <v>29</v>
      </c>
      <c r="I129" t="b">
        <v>0</v>
      </c>
      <c r="J129">
        <v>271034</v>
      </c>
      <c r="K129">
        <v>418189</v>
      </c>
      <c r="L129" t="s">
        <v>2520</v>
      </c>
    </row>
    <row r="130" spans="1:12" x14ac:dyDescent="0.25">
      <c r="A130" t="str">
        <f t="shared" si="2"/>
        <v>Tennessee|2018</v>
      </c>
      <c r="B130">
        <v>2012</v>
      </c>
      <c r="C130">
        <f t="shared" si="3"/>
        <v>2018</v>
      </c>
      <c r="D130" t="s">
        <v>189</v>
      </c>
      <c r="E130" t="s">
        <v>190</v>
      </c>
      <c r="F130" t="b">
        <v>0</v>
      </c>
      <c r="G130" t="s">
        <v>1813</v>
      </c>
      <c r="H130" t="s">
        <v>24</v>
      </c>
      <c r="I130" t="b">
        <v>0</v>
      </c>
      <c r="J130">
        <v>1506443</v>
      </c>
      <c r="K130">
        <v>2321477</v>
      </c>
      <c r="L130" t="s">
        <v>2520</v>
      </c>
    </row>
    <row r="131" spans="1:12" x14ac:dyDescent="0.25">
      <c r="A131" t="str">
        <f t="shared" si="2"/>
        <v>Texas|2018</v>
      </c>
      <c r="B131">
        <v>2012</v>
      </c>
      <c r="C131">
        <f t="shared" si="3"/>
        <v>2018</v>
      </c>
      <c r="D131" t="s">
        <v>197</v>
      </c>
      <c r="E131" t="s">
        <v>198</v>
      </c>
      <c r="F131" t="b">
        <v>0</v>
      </c>
      <c r="G131" t="s">
        <v>2152</v>
      </c>
      <c r="H131" t="s">
        <v>24</v>
      </c>
      <c r="I131" t="b">
        <v>0</v>
      </c>
      <c r="J131">
        <v>4440137</v>
      </c>
      <c r="K131">
        <v>7864822</v>
      </c>
      <c r="L131" t="s">
        <v>2520</v>
      </c>
    </row>
    <row r="132" spans="1:12" x14ac:dyDescent="0.25">
      <c r="A132" t="str">
        <f t="shared" ref="A132:A195" si="4">CONCATENATE(D132,"|",C132)</f>
        <v>Utah|2018</v>
      </c>
      <c r="B132">
        <v>2012</v>
      </c>
      <c r="C132">
        <f t="shared" si="3"/>
        <v>2018</v>
      </c>
      <c r="D132" t="s">
        <v>203</v>
      </c>
      <c r="E132" t="s">
        <v>204</v>
      </c>
      <c r="F132" t="b">
        <v>0</v>
      </c>
      <c r="G132" t="s">
        <v>207</v>
      </c>
      <c r="H132" t="s">
        <v>24</v>
      </c>
      <c r="I132" t="b">
        <v>0</v>
      </c>
      <c r="J132">
        <v>657608</v>
      </c>
      <c r="K132">
        <v>1006901</v>
      </c>
      <c r="L132" t="s">
        <v>2520</v>
      </c>
    </row>
    <row r="133" spans="1:12" x14ac:dyDescent="0.25">
      <c r="A133" t="str">
        <f t="shared" si="4"/>
        <v>Vermont|2018</v>
      </c>
      <c r="B133">
        <v>2012</v>
      </c>
      <c r="C133">
        <f t="shared" ref="C133:C196" si="5">+B133+6</f>
        <v>2018</v>
      </c>
      <c r="D133" t="s">
        <v>209</v>
      </c>
      <c r="E133" t="s">
        <v>210</v>
      </c>
      <c r="F133" t="b">
        <v>0</v>
      </c>
      <c r="G133" t="s">
        <v>1826</v>
      </c>
      <c r="H133" t="s">
        <v>27</v>
      </c>
      <c r="I133" t="b">
        <v>0</v>
      </c>
      <c r="J133">
        <v>207848</v>
      </c>
      <c r="K133">
        <v>292762</v>
      </c>
      <c r="L133" t="s">
        <v>2520</v>
      </c>
    </row>
    <row r="134" spans="1:12" x14ac:dyDescent="0.25">
      <c r="A134" t="str">
        <f t="shared" si="4"/>
        <v>Virginia|2018</v>
      </c>
      <c r="B134">
        <v>2012</v>
      </c>
      <c r="C134">
        <f t="shared" si="5"/>
        <v>2018</v>
      </c>
      <c r="D134" t="s">
        <v>215</v>
      </c>
      <c r="E134" t="s">
        <v>216</v>
      </c>
      <c r="F134" t="b">
        <v>0</v>
      </c>
      <c r="G134" t="s">
        <v>2165</v>
      </c>
      <c r="H134" t="s">
        <v>29</v>
      </c>
      <c r="I134" t="b">
        <v>0</v>
      </c>
      <c r="J134">
        <v>2010067</v>
      </c>
      <c r="K134">
        <v>3802196</v>
      </c>
      <c r="L134" t="s">
        <v>2520</v>
      </c>
    </row>
    <row r="135" spans="1:12" x14ac:dyDescent="0.25">
      <c r="A135" t="str">
        <f t="shared" si="4"/>
        <v>Washington|2018</v>
      </c>
      <c r="B135">
        <v>2012</v>
      </c>
      <c r="C135">
        <f t="shared" si="5"/>
        <v>2018</v>
      </c>
      <c r="D135" t="s">
        <v>220</v>
      </c>
      <c r="E135" t="s">
        <v>221</v>
      </c>
      <c r="F135" t="b">
        <v>0</v>
      </c>
      <c r="G135" t="s">
        <v>1526</v>
      </c>
      <c r="H135" t="s">
        <v>29</v>
      </c>
      <c r="I135" t="b">
        <v>0</v>
      </c>
      <c r="J135">
        <v>1855493</v>
      </c>
      <c r="K135">
        <v>3069417</v>
      </c>
      <c r="L135" t="s">
        <v>2520</v>
      </c>
    </row>
    <row r="136" spans="1:12" x14ac:dyDescent="0.25">
      <c r="A136" t="str">
        <f t="shared" si="4"/>
        <v>West Virginia|2018</v>
      </c>
      <c r="B136">
        <v>2012</v>
      </c>
      <c r="C136">
        <f t="shared" si="5"/>
        <v>2018</v>
      </c>
      <c r="D136" t="s">
        <v>228</v>
      </c>
      <c r="E136" t="s">
        <v>229</v>
      </c>
      <c r="F136" t="b">
        <v>0</v>
      </c>
      <c r="G136" t="s">
        <v>2060</v>
      </c>
      <c r="H136" t="s">
        <v>29</v>
      </c>
      <c r="I136" t="b">
        <v>0</v>
      </c>
      <c r="J136">
        <v>399898</v>
      </c>
      <c r="K136">
        <v>660202</v>
      </c>
      <c r="L136" t="s">
        <v>2520</v>
      </c>
    </row>
    <row r="137" spans="1:12" x14ac:dyDescent="0.25">
      <c r="A137" t="str">
        <f t="shared" si="4"/>
        <v>Wisconsin|2018</v>
      </c>
      <c r="B137">
        <v>2012</v>
      </c>
      <c r="C137">
        <f t="shared" si="5"/>
        <v>2018</v>
      </c>
      <c r="D137" t="s">
        <v>231</v>
      </c>
      <c r="E137" t="s">
        <v>232</v>
      </c>
      <c r="F137" t="b">
        <v>0</v>
      </c>
      <c r="G137" t="s">
        <v>2168</v>
      </c>
      <c r="H137" t="s">
        <v>29</v>
      </c>
      <c r="I137" t="b">
        <v>0</v>
      </c>
      <c r="J137">
        <v>1547104</v>
      </c>
      <c r="K137">
        <v>3009411</v>
      </c>
      <c r="L137" t="s">
        <v>2520</v>
      </c>
    </row>
    <row r="138" spans="1:12" x14ac:dyDescent="0.25">
      <c r="A138" t="str">
        <f t="shared" si="4"/>
        <v>Wyoming|2018</v>
      </c>
      <c r="B138">
        <v>2012</v>
      </c>
      <c r="C138">
        <f t="shared" si="5"/>
        <v>2018</v>
      </c>
      <c r="D138" t="s">
        <v>240</v>
      </c>
      <c r="E138" t="s">
        <v>241</v>
      </c>
      <c r="F138" t="b">
        <v>0</v>
      </c>
      <c r="G138" t="s">
        <v>1918</v>
      </c>
      <c r="H138" t="s">
        <v>24</v>
      </c>
      <c r="I138" t="b">
        <v>0</v>
      </c>
      <c r="J138">
        <v>185250</v>
      </c>
      <c r="K138">
        <v>250700</v>
      </c>
      <c r="L138" t="s">
        <v>2520</v>
      </c>
    </row>
    <row r="139" spans="1:12" x14ac:dyDescent="0.25">
      <c r="A139" t="str">
        <f t="shared" si="4"/>
        <v>Alabama|2020</v>
      </c>
      <c r="B139">
        <v>2014</v>
      </c>
      <c r="C139">
        <f t="shared" si="5"/>
        <v>2020</v>
      </c>
      <c r="D139" t="s">
        <v>244</v>
      </c>
      <c r="E139" t="s">
        <v>245</v>
      </c>
      <c r="F139" t="b">
        <v>0</v>
      </c>
      <c r="G139" t="s">
        <v>1173</v>
      </c>
      <c r="H139" t="s">
        <v>24</v>
      </c>
      <c r="I139" t="b">
        <v>0</v>
      </c>
      <c r="J139">
        <v>795606</v>
      </c>
      <c r="K139">
        <v>818090</v>
      </c>
      <c r="L139" t="s">
        <v>2520</v>
      </c>
    </row>
    <row r="140" spans="1:12" x14ac:dyDescent="0.25">
      <c r="A140" t="str">
        <f t="shared" si="4"/>
        <v>Alaska|2020</v>
      </c>
      <c r="B140">
        <v>2014</v>
      </c>
      <c r="C140">
        <f t="shared" si="5"/>
        <v>2020</v>
      </c>
      <c r="D140" t="s">
        <v>252</v>
      </c>
      <c r="E140" t="s">
        <v>253</v>
      </c>
      <c r="F140" t="b">
        <v>0</v>
      </c>
      <c r="G140" t="s">
        <v>2177</v>
      </c>
      <c r="H140" t="s">
        <v>24</v>
      </c>
      <c r="I140" t="b">
        <v>0</v>
      </c>
      <c r="J140">
        <v>135445</v>
      </c>
      <c r="K140">
        <v>282400</v>
      </c>
      <c r="L140" t="s">
        <v>2520</v>
      </c>
    </row>
    <row r="141" spans="1:12" x14ac:dyDescent="0.25">
      <c r="A141" t="str">
        <f t="shared" si="4"/>
        <v>Arkansas|2020</v>
      </c>
      <c r="B141">
        <v>2014</v>
      </c>
      <c r="C141">
        <f t="shared" si="5"/>
        <v>2020</v>
      </c>
      <c r="D141" t="s">
        <v>256</v>
      </c>
      <c r="E141" t="s">
        <v>257</v>
      </c>
      <c r="F141" t="b">
        <v>0</v>
      </c>
      <c r="G141" t="s">
        <v>2178</v>
      </c>
      <c r="H141" t="s">
        <v>24</v>
      </c>
      <c r="I141" t="b">
        <v>0</v>
      </c>
      <c r="J141">
        <v>478819</v>
      </c>
      <c r="K141">
        <v>847505</v>
      </c>
      <c r="L141" t="s">
        <v>2520</v>
      </c>
    </row>
    <row r="142" spans="1:12" x14ac:dyDescent="0.25">
      <c r="A142" t="str">
        <f t="shared" si="4"/>
        <v>Colorado|2020</v>
      </c>
      <c r="B142">
        <v>2014</v>
      </c>
      <c r="C142">
        <f t="shared" si="5"/>
        <v>2020</v>
      </c>
      <c r="D142" t="s">
        <v>261</v>
      </c>
      <c r="E142" t="s">
        <v>262</v>
      </c>
      <c r="F142" t="b">
        <v>0</v>
      </c>
      <c r="G142" t="s">
        <v>2182</v>
      </c>
      <c r="H142" t="s">
        <v>24</v>
      </c>
      <c r="I142" t="b">
        <v>0</v>
      </c>
      <c r="J142">
        <v>983891</v>
      </c>
      <c r="K142">
        <v>2041058</v>
      </c>
      <c r="L142" t="s">
        <v>2520</v>
      </c>
    </row>
    <row r="143" spans="1:12" x14ac:dyDescent="0.25">
      <c r="A143" t="str">
        <f t="shared" si="4"/>
        <v>Delaware|2020</v>
      </c>
      <c r="B143">
        <v>2014</v>
      </c>
      <c r="C143">
        <f t="shared" si="5"/>
        <v>2020</v>
      </c>
      <c r="D143" t="s">
        <v>48</v>
      </c>
      <c r="E143" t="s">
        <v>49</v>
      </c>
      <c r="F143" t="b">
        <v>0</v>
      </c>
      <c r="G143" t="s">
        <v>1951</v>
      </c>
      <c r="H143" t="s">
        <v>29</v>
      </c>
      <c r="I143" t="b">
        <v>0</v>
      </c>
      <c r="J143">
        <v>130655</v>
      </c>
      <c r="K143">
        <v>234038</v>
      </c>
      <c r="L143" t="s">
        <v>2520</v>
      </c>
    </row>
    <row r="144" spans="1:12" x14ac:dyDescent="0.25">
      <c r="A144" t="str">
        <f t="shared" si="4"/>
        <v>Georgia|2020</v>
      </c>
      <c r="B144">
        <v>2014</v>
      </c>
      <c r="C144">
        <f t="shared" si="5"/>
        <v>2020</v>
      </c>
      <c r="D144" t="s">
        <v>271</v>
      </c>
      <c r="E144" t="s">
        <v>272</v>
      </c>
      <c r="F144" t="b">
        <v>0</v>
      </c>
      <c r="G144" t="s">
        <v>2188</v>
      </c>
      <c r="H144" t="s">
        <v>24</v>
      </c>
      <c r="I144" t="b">
        <v>0</v>
      </c>
      <c r="J144">
        <v>1358088</v>
      </c>
      <c r="K144">
        <v>2567805</v>
      </c>
      <c r="L144" t="s">
        <v>2520</v>
      </c>
    </row>
    <row r="145" spans="1:12" x14ac:dyDescent="0.25">
      <c r="A145" t="str">
        <f t="shared" si="4"/>
        <v>Hawaii|2020</v>
      </c>
      <c r="B145">
        <v>2014</v>
      </c>
      <c r="C145">
        <f t="shared" si="5"/>
        <v>2020</v>
      </c>
      <c r="D145" t="s">
        <v>62</v>
      </c>
      <c r="E145" t="s">
        <v>63</v>
      </c>
      <c r="F145" t="b">
        <v>1</v>
      </c>
      <c r="G145" t="s">
        <v>2192</v>
      </c>
      <c r="H145" t="s">
        <v>29</v>
      </c>
      <c r="I145" t="b">
        <v>0</v>
      </c>
      <c r="J145">
        <v>246827</v>
      </c>
      <c r="K145">
        <v>369703</v>
      </c>
      <c r="L145" t="s">
        <v>2520</v>
      </c>
    </row>
    <row r="146" spans="1:12" x14ac:dyDescent="0.25">
      <c r="A146" t="str">
        <f t="shared" si="4"/>
        <v>Idaho|2020</v>
      </c>
      <c r="B146">
        <v>2014</v>
      </c>
      <c r="C146">
        <f t="shared" si="5"/>
        <v>2020</v>
      </c>
      <c r="D146" t="s">
        <v>275</v>
      </c>
      <c r="E146" t="s">
        <v>276</v>
      </c>
      <c r="F146" t="b">
        <v>0</v>
      </c>
      <c r="G146" t="s">
        <v>2194</v>
      </c>
      <c r="H146" t="s">
        <v>24</v>
      </c>
      <c r="I146" t="b">
        <v>0</v>
      </c>
      <c r="J146">
        <v>285596</v>
      </c>
      <c r="K146">
        <v>437170</v>
      </c>
      <c r="L146" t="s">
        <v>2520</v>
      </c>
    </row>
    <row r="147" spans="1:12" x14ac:dyDescent="0.25">
      <c r="A147" t="str">
        <f t="shared" si="4"/>
        <v>Illinois|2020</v>
      </c>
      <c r="B147">
        <v>2014</v>
      </c>
      <c r="C147">
        <f t="shared" si="5"/>
        <v>2020</v>
      </c>
      <c r="D147" t="s">
        <v>279</v>
      </c>
      <c r="E147" t="s">
        <v>280</v>
      </c>
      <c r="F147" t="b">
        <v>0</v>
      </c>
      <c r="G147" t="s">
        <v>1196</v>
      </c>
      <c r="H147" t="s">
        <v>29</v>
      </c>
      <c r="I147" t="b">
        <v>0</v>
      </c>
      <c r="J147">
        <v>1929637</v>
      </c>
      <c r="K147">
        <v>3603519</v>
      </c>
      <c r="L147" t="s">
        <v>2520</v>
      </c>
    </row>
    <row r="148" spans="1:12" x14ac:dyDescent="0.25">
      <c r="A148" t="str">
        <f t="shared" si="4"/>
        <v>Iowa|2020</v>
      </c>
      <c r="B148">
        <v>2014</v>
      </c>
      <c r="C148">
        <f t="shared" si="5"/>
        <v>2020</v>
      </c>
      <c r="D148" t="s">
        <v>286</v>
      </c>
      <c r="E148" t="s">
        <v>287</v>
      </c>
      <c r="F148" t="b">
        <v>0</v>
      </c>
      <c r="G148" t="s">
        <v>2202</v>
      </c>
      <c r="H148" t="s">
        <v>24</v>
      </c>
      <c r="I148" t="b">
        <v>0</v>
      </c>
      <c r="J148">
        <v>588575</v>
      </c>
      <c r="K148">
        <v>1129700</v>
      </c>
      <c r="L148" t="s">
        <v>2520</v>
      </c>
    </row>
    <row r="149" spans="1:12" x14ac:dyDescent="0.25">
      <c r="A149" t="str">
        <f t="shared" si="4"/>
        <v>Kansas|2020</v>
      </c>
      <c r="B149">
        <v>2014</v>
      </c>
      <c r="C149">
        <f t="shared" si="5"/>
        <v>2020</v>
      </c>
      <c r="D149" t="s">
        <v>292</v>
      </c>
      <c r="E149" t="s">
        <v>293</v>
      </c>
      <c r="F149" t="b">
        <v>0</v>
      </c>
      <c r="G149" t="s">
        <v>1203</v>
      </c>
      <c r="H149" t="s">
        <v>24</v>
      </c>
      <c r="I149" t="b">
        <v>0</v>
      </c>
      <c r="J149">
        <v>460350</v>
      </c>
      <c r="K149">
        <v>866191</v>
      </c>
      <c r="L149" t="s">
        <v>2520</v>
      </c>
    </row>
    <row r="150" spans="1:12" x14ac:dyDescent="0.25">
      <c r="A150" t="str">
        <f t="shared" si="4"/>
        <v>Kentucky|2020</v>
      </c>
      <c r="B150">
        <v>2014</v>
      </c>
      <c r="C150">
        <f t="shared" si="5"/>
        <v>2020</v>
      </c>
      <c r="D150" t="s">
        <v>298</v>
      </c>
      <c r="E150" t="s">
        <v>299</v>
      </c>
      <c r="F150" t="b">
        <v>0</v>
      </c>
      <c r="G150" t="s">
        <v>2208</v>
      </c>
      <c r="H150" t="s">
        <v>24</v>
      </c>
      <c r="I150" t="b">
        <v>0</v>
      </c>
      <c r="J150">
        <v>806787</v>
      </c>
      <c r="K150">
        <v>1435868</v>
      </c>
      <c r="L150" t="s">
        <v>2520</v>
      </c>
    </row>
    <row r="151" spans="1:12" x14ac:dyDescent="0.25">
      <c r="A151" t="str">
        <f t="shared" si="4"/>
        <v>Louisiana|2020</v>
      </c>
      <c r="B151">
        <v>2014</v>
      </c>
      <c r="C151">
        <f t="shared" si="5"/>
        <v>2020</v>
      </c>
      <c r="D151" t="s">
        <v>303</v>
      </c>
      <c r="E151" t="s">
        <v>304</v>
      </c>
      <c r="F151" t="b">
        <v>0</v>
      </c>
      <c r="G151" t="s">
        <v>2214</v>
      </c>
      <c r="H151" t="s">
        <v>24</v>
      </c>
      <c r="I151" t="b">
        <v>0</v>
      </c>
      <c r="J151">
        <v>1712379</v>
      </c>
      <c r="K151">
        <v>3523183</v>
      </c>
      <c r="L151" t="s">
        <v>2520</v>
      </c>
    </row>
    <row r="152" spans="1:12" x14ac:dyDescent="0.25">
      <c r="A152" t="str">
        <f t="shared" si="4"/>
        <v>Maine|2020</v>
      </c>
      <c r="B152">
        <v>2014</v>
      </c>
      <c r="C152">
        <f t="shared" si="5"/>
        <v>2020</v>
      </c>
      <c r="D152" t="s">
        <v>76</v>
      </c>
      <c r="E152" t="s">
        <v>77</v>
      </c>
      <c r="F152" t="b">
        <v>0</v>
      </c>
      <c r="G152" t="s">
        <v>1217</v>
      </c>
      <c r="H152" t="s">
        <v>24</v>
      </c>
      <c r="I152" t="b">
        <v>0</v>
      </c>
      <c r="J152">
        <v>413505</v>
      </c>
      <c r="K152">
        <v>616996</v>
      </c>
      <c r="L152" t="s">
        <v>2520</v>
      </c>
    </row>
    <row r="153" spans="1:12" x14ac:dyDescent="0.25">
      <c r="A153" t="str">
        <f t="shared" si="4"/>
        <v>Massachusetts|2020</v>
      </c>
      <c r="B153">
        <v>2014</v>
      </c>
      <c r="C153">
        <f t="shared" si="5"/>
        <v>2020</v>
      </c>
      <c r="D153" t="s">
        <v>85</v>
      </c>
      <c r="E153" t="s">
        <v>86</v>
      </c>
      <c r="F153" t="b">
        <v>0</v>
      </c>
      <c r="G153" t="s">
        <v>2219</v>
      </c>
      <c r="H153" t="s">
        <v>29</v>
      </c>
      <c r="I153" t="b">
        <v>0</v>
      </c>
      <c r="J153">
        <v>1289944</v>
      </c>
      <c r="K153">
        <v>2186789</v>
      </c>
      <c r="L153" t="s">
        <v>2520</v>
      </c>
    </row>
    <row r="154" spans="1:12" x14ac:dyDescent="0.25">
      <c r="A154" t="str">
        <f t="shared" si="4"/>
        <v>Michigan|2020</v>
      </c>
      <c r="B154">
        <v>2014</v>
      </c>
      <c r="C154">
        <f t="shared" si="5"/>
        <v>2020</v>
      </c>
      <c r="D154" t="s">
        <v>92</v>
      </c>
      <c r="E154" t="s">
        <v>93</v>
      </c>
      <c r="F154" t="b">
        <v>0</v>
      </c>
      <c r="G154" t="s">
        <v>2222</v>
      </c>
      <c r="H154" t="s">
        <v>29</v>
      </c>
      <c r="I154" t="b">
        <v>0</v>
      </c>
      <c r="J154">
        <v>1704936</v>
      </c>
      <c r="K154">
        <v>3121771</v>
      </c>
      <c r="L154" t="s">
        <v>2520</v>
      </c>
    </row>
    <row r="155" spans="1:12" x14ac:dyDescent="0.25">
      <c r="A155" t="str">
        <f t="shared" si="4"/>
        <v>Minnesota|2020</v>
      </c>
      <c r="B155">
        <v>2014</v>
      </c>
      <c r="C155">
        <f t="shared" si="5"/>
        <v>2020</v>
      </c>
      <c r="D155" t="s">
        <v>103</v>
      </c>
      <c r="E155" t="s">
        <v>104</v>
      </c>
      <c r="F155" t="b">
        <v>0</v>
      </c>
      <c r="G155" t="s">
        <v>1879</v>
      </c>
      <c r="H155" t="s">
        <v>29</v>
      </c>
      <c r="I155" t="b">
        <v>0</v>
      </c>
      <c r="J155">
        <v>1053205</v>
      </c>
      <c r="K155">
        <v>1981528</v>
      </c>
      <c r="L155" t="s">
        <v>2520</v>
      </c>
    </row>
    <row r="156" spans="1:12" x14ac:dyDescent="0.25">
      <c r="A156" t="str">
        <f t="shared" si="4"/>
        <v>Mississippi|2020</v>
      </c>
      <c r="B156">
        <v>2014</v>
      </c>
      <c r="C156">
        <f t="shared" si="5"/>
        <v>2020</v>
      </c>
      <c r="D156" t="s">
        <v>112</v>
      </c>
      <c r="E156" t="s">
        <v>113</v>
      </c>
      <c r="F156" t="b">
        <v>0</v>
      </c>
      <c r="G156" t="s">
        <v>332</v>
      </c>
      <c r="H156" t="s">
        <v>24</v>
      </c>
      <c r="I156" t="b">
        <v>0</v>
      </c>
      <c r="J156">
        <v>378481</v>
      </c>
      <c r="K156">
        <v>631858</v>
      </c>
      <c r="L156" t="s">
        <v>2520</v>
      </c>
    </row>
    <row r="157" spans="1:12" x14ac:dyDescent="0.25">
      <c r="A157" t="str">
        <f t="shared" si="4"/>
        <v>Montana|2020</v>
      </c>
      <c r="B157">
        <v>2014</v>
      </c>
      <c r="C157">
        <f t="shared" si="5"/>
        <v>2020</v>
      </c>
      <c r="D157" t="s">
        <v>120</v>
      </c>
      <c r="E157" t="s">
        <v>121</v>
      </c>
      <c r="F157" t="b">
        <v>0</v>
      </c>
      <c r="G157" t="s">
        <v>2228</v>
      </c>
      <c r="H157" t="s">
        <v>24</v>
      </c>
      <c r="I157" t="b">
        <v>0</v>
      </c>
      <c r="J157">
        <v>213709</v>
      </c>
      <c r="K157">
        <v>369826</v>
      </c>
      <c r="L157" t="s">
        <v>2520</v>
      </c>
    </row>
    <row r="158" spans="1:12" x14ac:dyDescent="0.25">
      <c r="A158" t="str">
        <f t="shared" si="4"/>
        <v>Nebraska|2020</v>
      </c>
      <c r="B158">
        <v>2014</v>
      </c>
      <c r="C158">
        <f t="shared" si="5"/>
        <v>2020</v>
      </c>
      <c r="D158" t="s">
        <v>124</v>
      </c>
      <c r="E158" t="s">
        <v>125</v>
      </c>
      <c r="F158" t="b">
        <v>0</v>
      </c>
      <c r="G158" t="s">
        <v>2234</v>
      </c>
      <c r="H158" t="s">
        <v>24</v>
      </c>
      <c r="I158" t="b">
        <v>0</v>
      </c>
      <c r="J158">
        <v>347636</v>
      </c>
      <c r="K158">
        <v>540337</v>
      </c>
      <c r="L158" t="s">
        <v>2520</v>
      </c>
    </row>
    <row r="159" spans="1:12" x14ac:dyDescent="0.25">
      <c r="A159" t="str">
        <f t="shared" si="4"/>
        <v>New Hampshire|2020</v>
      </c>
      <c r="B159">
        <v>2014</v>
      </c>
      <c r="C159">
        <f t="shared" si="5"/>
        <v>2020</v>
      </c>
      <c r="D159" t="s">
        <v>337</v>
      </c>
      <c r="E159" t="s">
        <v>338</v>
      </c>
      <c r="F159" t="b">
        <v>0</v>
      </c>
      <c r="G159" t="s">
        <v>1588</v>
      </c>
      <c r="H159" t="s">
        <v>29</v>
      </c>
      <c r="I159" t="b">
        <v>0</v>
      </c>
      <c r="J159">
        <v>251184</v>
      </c>
      <c r="K159">
        <v>488159</v>
      </c>
      <c r="L159" t="s">
        <v>2520</v>
      </c>
    </row>
    <row r="160" spans="1:12" x14ac:dyDescent="0.25">
      <c r="A160" t="str">
        <f t="shared" si="4"/>
        <v>New Jersey|2020</v>
      </c>
      <c r="B160">
        <v>2014</v>
      </c>
      <c r="C160">
        <f t="shared" si="5"/>
        <v>2020</v>
      </c>
      <c r="D160" t="s">
        <v>137</v>
      </c>
      <c r="E160" t="s">
        <v>138</v>
      </c>
      <c r="F160" t="b">
        <v>0</v>
      </c>
      <c r="G160" t="s">
        <v>2236</v>
      </c>
      <c r="H160" t="s">
        <v>29</v>
      </c>
      <c r="I160" t="b">
        <v>0</v>
      </c>
      <c r="J160">
        <v>1043866</v>
      </c>
      <c r="K160">
        <v>1869535</v>
      </c>
      <c r="L160" t="s">
        <v>2520</v>
      </c>
    </row>
    <row r="161" spans="1:12" x14ac:dyDescent="0.25">
      <c r="A161" t="str">
        <f t="shared" si="4"/>
        <v>New Mexico|2020</v>
      </c>
      <c r="B161">
        <v>2014</v>
      </c>
      <c r="C161">
        <f t="shared" si="5"/>
        <v>2020</v>
      </c>
      <c r="D161" t="s">
        <v>145</v>
      </c>
      <c r="E161" t="s">
        <v>146</v>
      </c>
      <c r="F161" t="b">
        <v>0</v>
      </c>
      <c r="G161" t="s">
        <v>1895</v>
      </c>
      <c r="H161" t="s">
        <v>29</v>
      </c>
      <c r="I161" t="b">
        <v>0</v>
      </c>
      <c r="J161">
        <v>286409</v>
      </c>
      <c r="K161">
        <v>515506</v>
      </c>
      <c r="L161" t="s">
        <v>2520</v>
      </c>
    </row>
    <row r="162" spans="1:12" x14ac:dyDescent="0.25">
      <c r="A162" t="str">
        <f t="shared" si="4"/>
        <v>North Carolina|2020</v>
      </c>
      <c r="B162">
        <v>2014</v>
      </c>
      <c r="C162">
        <f t="shared" si="5"/>
        <v>2020</v>
      </c>
      <c r="D162" t="s">
        <v>355</v>
      </c>
      <c r="E162" t="s">
        <v>356</v>
      </c>
      <c r="F162" t="b">
        <v>0</v>
      </c>
      <c r="G162" t="s">
        <v>2246</v>
      </c>
      <c r="H162" t="s">
        <v>24</v>
      </c>
      <c r="I162" t="b">
        <v>0</v>
      </c>
      <c r="J162">
        <v>1423259</v>
      </c>
      <c r="K162">
        <v>2915281</v>
      </c>
      <c r="L162" t="s">
        <v>2520</v>
      </c>
    </row>
    <row r="163" spans="1:12" x14ac:dyDescent="0.25">
      <c r="A163" t="str">
        <f t="shared" si="4"/>
        <v>Oklahoma|2020</v>
      </c>
      <c r="B163">
        <v>2014</v>
      </c>
      <c r="C163">
        <f t="shared" si="5"/>
        <v>2020</v>
      </c>
      <c r="D163" t="s">
        <v>359</v>
      </c>
      <c r="E163" t="s">
        <v>360</v>
      </c>
      <c r="F163" t="b">
        <v>0</v>
      </c>
      <c r="G163" t="s">
        <v>1127</v>
      </c>
      <c r="H163" t="s">
        <v>24</v>
      </c>
      <c r="I163" t="b">
        <v>0</v>
      </c>
      <c r="J163">
        <v>558166</v>
      </c>
      <c r="K163">
        <v>820733</v>
      </c>
      <c r="L163" t="s">
        <v>2520</v>
      </c>
    </row>
    <row r="164" spans="1:12" x14ac:dyDescent="0.25">
      <c r="A164" t="str">
        <f t="shared" si="4"/>
        <v>Oregon|2020</v>
      </c>
      <c r="B164">
        <v>2014</v>
      </c>
      <c r="C164">
        <f t="shared" si="5"/>
        <v>2020</v>
      </c>
      <c r="D164" t="s">
        <v>367</v>
      </c>
      <c r="E164" t="s">
        <v>368</v>
      </c>
      <c r="F164" t="b">
        <v>0</v>
      </c>
      <c r="G164" t="s">
        <v>1902</v>
      </c>
      <c r="H164" t="s">
        <v>29</v>
      </c>
      <c r="I164" t="b">
        <v>0</v>
      </c>
      <c r="J164">
        <v>814537</v>
      </c>
      <c r="K164">
        <v>1461618</v>
      </c>
      <c r="L164" t="s">
        <v>2520</v>
      </c>
    </row>
    <row r="165" spans="1:12" x14ac:dyDescent="0.25">
      <c r="A165" t="str">
        <f t="shared" si="4"/>
        <v>Rhode Island|2020</v>
      </c>
      <c r="B165">
        <v>2014</v>
      </c>
      <c r="C165">
        <f t="shared" si="5"/>
        <v>2020</v>
      </c>
      <c r="D165" t="s">
        <v>184</v>
      </c>
      <c r="E165" t="s">
        <v>185</v>
      </c>
      <c r="F165" t="b">
        <v>0</v>
      </c>
      <c r="G165" t="s">
        <v>1268</v>
      </c>
      <c r="H165" t="s">
        <v>29</v>
      </c>
      <c r="I165" t="b">
        <v>0</v>
      </c>
      <c r="J165">
        <v>223675</v>
      </c>
      <c r="K165">
        <v>316898</v>
      </c>
      <c r="L165" t="s">
        <v>2520</v>
      </c>
    </row>
    <row r="166" spans="1:12" x14ac:dyDescent="0.25">
      <c r="A166" t="str">
        <f t="shared" si="4"/>
        <v>South Carolina|2020</v>
      </c>
      <c r="B166">
        <v>2014</v>
      </c>
      <c r="C166">
        <f t="shared" si="5"/>
        <v>2020</v>
      </c>
      <c r="D166" t="s">
        <v>373</v>
      </c>
      <c r="E166" t="s">
        <v>374</v>
      </c>
      <c r="F166" t="b">
        <v>1</v>
      </c>
      <c r="G166" t="s">
        <v>2263</v>
      </c>
      <c r="H166" t="s">
        <v>24</v>
      </c>
      <c r="I166" t="b">
        <v>0</v>
      </c>
      <c r="J166">
        <v>757215</v>
      </c>
      <c r="K166">
        <v>1238982</v>
      </c>
      <c r="L166" t="s">
        <v>2520</v>
      </c>
    </row>
    <row r="167" spans="1:12" x14ac:dyDescent="0.25">
      <c r="A167" t="str">
        <f t="shared" si="4"/>
        <v>South Dakota|2020</v>
      </c>
      <c r="B167">
        <v>2014</v>
      </c>
      <c r="C167">
        <f t="shared" si="5"/>
        <v>2020</v>
      </c>
      <c r="D167" t="s">
        <v>377</v>
      </c>
      <c r="E167" t="s">
        <v>378</v>
      </c>
      <c r="F167" t="b">
        <v>0</v>
      </c>
      <c r="G167" t="s">
        <v>2266</v>
      </c>
      <c r="H167" t="s">
        <v>24</v>
      </c>
      <c r="I167" t="b">
        <v>0</v>
      </c>
      <c r="J167">
        <v>140741</v>
      </c>
      <c r="K167">
        <v>279412</v>
      </c>
      <c r="L167" t="s">
        <v>2520</v>
      </c>
    </row>
    <row r="168" spans="1:12" x14ac:dyDescent="0.25">
      <c r="A168" t="str">
        <f t="shared" si="4"/>
        <v>Tennessee|2020</v>
      </c>
      <c r="B168">
        <v>2014</v>
      </c>
      <c r="C168">
        <f t="shared" si="5"/>
        <v>2020</v>
      </c>
      <c r="D168" t="s">
        <v>189</v>
      </c>
      <c r="E168" t="s">
        <v>190</v>
      </c>
      <c r="F168" t="b">
        <v>0</v>
      </c>
      <c r="G168" t="s">
        <v>1615</v>
      </c>
      <c r="H168" t="s">
        <v>24</v>
      </c>
      <c r="I168" t="b">
        <v>0</v>
      </c>
      <c r="J168">
        <v>850087</v>
      </c>
      <c r="K168">
        <v>1374065</v>
      </c>
      <c r="L168" t="s">
        <v>2520</v>
      </c>
    </row>
    <row r="169" spans="1:12" x14ac:dyDescent="0.25">
      <c r="A169" t="str">
        <f t="shared" si="4"/>
        <v>Texas|2020</v>
      </c>
      <c r="B169">
        <v>2014</v>
      </c>
      <c r="C169">
        <f t="shared" si="5"/>
        <v>2020</v>
      </c>
      <c r="D169" t="s">
        <v>197</v>
      </c>
      <c r="E169" t="s">
        <v>198</v>
      </c>
      <c r="F169" t="b">
        <v>0</v>
      </c>
      <c r="G169" t="s">
        <v>1618</v>
      </c>
      <c r="H169" t="s">
        <v>24</v>
      </c>
      <c r="I169" t="b">
        <v>0</v>
      </c>
      <c r="J169">
        <v>2861531</v>
      </c>
      <c r="K169">
        <v>4648358</v>
      </c>
      <c r="L169" t="s">
        <v>2520</v>
      </c>
    </row>
    <row r="170" spans="1:12" x14ac:dyDescent="0.25">
      <c r="A170" t="str">
        <f t="shared" si="4"/>
        <v>Virginia|2020</v>
      </c>
      <c r="B170">
        <v>2014</v>
      </c>
      <c r="C170">
        <f t="shared" si="5"/>
        <v>2020</v>
      </c>
      <c r="D170" t="s">
        <v>215</v>
      </c>
      <c r="E170" t="s">
        <v>216</v>
      </c>
      <c r="F170" t="b">
        <v>0</v>
      </c>
      <c r="G170" t="s">
        <v>1282</v>
      </c>
      <c r="H170" t="s">
        <v>29</v>
      </c>
      <c r="I170" t="b">
        <v>0</v>
      </c>
      <c r="J170">
        <v>1073667</v>
      </c>
      <c r="K170">
        <v>2184473</v>
      </c>
      <c r="L170" t="s">
        <v>2520</v>
      </c>
    </row>
    <row r="171" spans="1:12" x14ac:dyDescent="0.25">
      <c r="A171" t="str">
        <f t="shared" si="4"/>
        <v>West Virginia|2020</v>
      </c>
      <c r="B171">
        <v>2014</v>
      </c>
      <c r="C171">
        <f t="shared" si="5"/>
        <v>2020</v>
      </c>
      <c r="D171" t="s">
        <v>228</v>
      </c>
      <c r="E171" t="s">
        <v>229</v>
      </c>
      <c r="F171" t="b">
        <v>0</v>
      </c>
      <c r="G171" t="s">
        <v>2285</v>
      </c>
      <c r="H171" t="s">
        <v>24</v>
      </c>
      <c r="I171" t="b">
        <v>0</v>
      </c>
      <c r="J171">
        <v>281820</v>
      </c>
      <c r="K171">
        <v>453689</v>
      </c>
      <c r="L171" t="s">
        <v>2520</v>
      </c>
    </row>
    <row r="172" spans="1:12" x14ac:dyDescent="0.25">
      <c r="A172" t="str">
        <f t="shared" si="4"/>
        <v>Wyoming|2020</v>
      </c>
      <c r="B172">
        <v>2014</v>
      </c>
      <c r="C172">
        <f t="shared" si="5"/>
        <v>2020</v>
      </c>
      <c r="D172" t="s">
        <v>240</v>
      </c>
      <c r="E172" t="s">
        <v>241</v>
      </c>
      <c r="F172" t="b">
        <v>0</v>
      </c>
      <c r="G172" t="s">
        <v>1284</v>
      </c>
      <c r="H172" t="s">
        <v>24</v>
      </c>
      <c r="I172" t="b">
        <v>0</v>
      </c>
      <c r="J172">
        <v>121554</v>
      </c>
      <c r="K172">
        <v>171153</v>
      </c>
      <c r="L172" t="s">
        <v>2520</v>
      </c>
    </row>
    <row r="173" spans="1:12" x14ac:dyDescent="0.25">
      <c r="A173" t="str">
        <f t="shared" si="4"/>
        <v>Alabama|2022</v>
      </c>
      <c r="B173">
        <v>2016</v>
      </c>
      <c r="C173">
        <f t="shared" si="5"/>
        <v>2022</v>
      </c>
      <c r="D173" t="s">
        <v>244</v>
      </c>
      <c r="E173" t="s">
        <v>245</v>
      </c>
      <c r="F173" t="b">
        <v>0</v>
      </c>
      <c r="G173" t="s">
        <v>927</v>
      </c>
      <c r="H173" t="s">
        <v>24</v>
      </c>
      <c r="I173" t="b">
        <v>0</v>
      </c>
      <c r="J173">
        <v>1335104</v>
      </c>
      <c r="K173">
        <v>2087444</v>
      </c>
      <c r="L173" t="s">
        <v>2520</v>
      </c>
    </row>
    <row r="174" spans="1:12" x14ac:dyDescent="0.25">
      <c r="A174" t="str">
        <f t="shared" si="4"/>
        <v>Alaska|2022</v>
      </c>
      <c r="B174">
        <v>2016</v>
      </c>
      <c r="C174">
        <f t="shared" si="5"/>
        <v>2022</v>
      </c>
      <c r="D174" t="s">
        <v>252</v>
      </c>
      <c r="E174" t="s">
        <v>253</v>
      </c>
      <c r="F174" t="b">
        <v>0</v>
      </c>
      <c r="G174" t="s">
        <v>1627</v>
      </c>
      <c r="H174" t="s">
        <v>24</v>
      </c>
      <c r="I174" t="b">
        <v>0</v>
      </c>
      <c r="J174">
        <v>138149</v>
      </c>
      <c r="K174">
        <v>311441</v>
      </c>
      <c r="L174" t="s">
        <v>2520</v>
      </c>
    </row>
    <row r="175" spans="1:12" x14ac:dyDescent="0.25">
      <c r="A175" t="str">
        <f t="shared" si="4"/>
        <v>Arizona|2022</v>
      </c>
      <c r="B175">
        <v>2016</v>
      </c>
      <c r="C175">
        <f t="shared" si="5"/>
        <v>2022</v>
      </c>
      <c r="D175" t="s">
        <v>18</v>
      </c>
      <c r="E175" t="s">
        <v>19</v>
      </c>
      <c r="F175" t="b">
        <v>0</v>
      </c>
      <c r="G175" t="s">
        <v>710</v>
      </c>
      <c r="H175" t="s">
        <v>24</v>
      </c>
      <c r="I175" t="b">
        <v>0</v>
      </c>
      <c r="J175">
        <v>1359267</v>
      </c>
      <c r="K175">
        <v>2530730</v>
      </c>
      <c r="L175" t="s">
        <v>2520</v>
      </c>
    </row>
    <row r="176" spans="1:12" x14ac:dyDescent="0.25">
      <c r="A176" t="str">
        <f t="shared" si="4"/>
        <v>Arkansas|2022</v>
      </c>
      <c r="B176">
        <v>2016</v>
      </c>
      <c r="C176">
        <f t="shared" si="5"/>
        <v>2022</v>
      </c>
      <c r="D176" t="s">
        <v>256</v>
      </c>
      <c r="E176" t="s">
        <v>257</v>
      </c>
      <c r="F176" t="b">
        <v>0</v>
      </c>
      <c r="G176" t="s">
        <v>1930</v>
      </c>
      <c r="H176" t="s">
        <v>24</v>
      </c>
      <c r="I176" t="b">
        <v>0</v>
      </c>
      <c r="J176">
        <v>661984</v>
      </c>
      <c r="K176">
        <v>1107522</v>
      </c>
      <c r="L176" t="s">
        <v>2520</v>
      </c>
    </row>
    <row r="177" spans="1:12" x14ac:dyDescent="0.25">
      <c r="A177" t="str">
        <f t="shared" si="4"/>
        <v>California|2022</v>
      </c>
      <c r="B177">
        <v>2016</v>
      </c>
      <c r="C177">
        <f t="shared" si="5"/>
        <v>2022</v>
      </c>
      <c r="D177" t="s">
        <v>33</v>
      </c>
      <c r="E177" t="s">
        <v>34</v>
      </c>
      <c r="F177" t="b">
        <v>0</v>
      </c>
      <c r="G177" t="s">
        <v>2302</v>
      </c>
      <c r="H177" t="s">
        <v>29</v>
      </c>
      <c r="I177" t="b">
        <v>0</v>
      </c>
      <c r="J177">
        <v>7542753</v>
      </c>
      <c r="K177">
        <v>12244170</v>
      </c>
      <c r="L177" t="s">
        <v>2520</v>
      </c>
    </row>
    <row r="178" spans="1:12" x14ac:dyDescent="0.25">
      <c r="A178" t="str">
        <f t="shared" si="4"/>
        <v>Colorado|2022</v>
      </c>
      <c r="B178">
        <v>2016</v>
      </c>
      <c r="C178">
        <f t="shared" si="5"/>
        <v>2022</v>
      </c>
      <c r="D178" t="s">
        <v>261</v>
      </c>
      <c r="E178" t="s">
        <v>262</v>
      </c>
      <c r="F178" t="b">
        <v>0</v>
      </c>
      <c r="G178" t="s">
        <v>1942</v>
      </c>
      <c r="H178" t="s">
        <v>29</v>
      </c>
      <c r="I178" t="b">
        <v>0</v>
      </c>
      <c r="J178">
        <v>1370710</v>
      </c>
      <c r="K178">
        <v>2743023</v>
      </c>
      <c r="L178" t="s">
        <v>2520</v>
      </c>
    </row>
    <row r="179" spans="1:12" x14ac:dyDescent="0.25">
      <c r="A179" t="str">
        <f t="shared" si="4"/>
        <v>Connecticut|2022</v>
      </c>
      <c r="B179">
        <v>2016</v>
      </c>
      <c r="C179">
        <f t="shared" si="5"/>
        <v>2022</v>
      </c>
      <c r="D179" t="s">
        <v>42</v>
      </c>
      <c r="E179" t="s">
        <v>43</v>
      </c>
      <c r="F179" t="b">
        <v>0</v>
      </c>
      <c r="G179" t="s">
        <v>1946</v>
      </c>
      <c r="H179" t="s">
        <v>29</v>
      </c>
      <c r="I179" t="b">
        <v>0</v>
      </c>
      <c r="J179">
        <v>920766</v>
      </c>
      <c r="K179">
        <v>1596276</v>
      </c>
      <c r="L179" t="s">
        <v>2520</v>
      </c>
    </row>
    <row r="180" spans="1:12" x14ac:dyDescent="0.25">
      <c r="A180" t="str">
        <f t="shared" si="4"/>
        <v>Florida|2022</v>
      </c>
      <c r="B180">
        <v>2016</v>
      </c>
      <c r="C180">
        <f t="shared" si="5"/>
        <v>2022</v>
      </c>
      <c r="D180" t="s">
        <v>58</v>
      </c>
      <c r="E180" t="s">
        <v>59</v>
      </c>
      <c r="F180" t="b">
        <v>0</v>
      </c>
      <c r="G180" t="s">
        <v>1961</v>
      </c>
      <c r="H180" t="s">
        <v>24</v>
      </c>
      <c r="I180" t="b">
        <v>0</v>
      </c>
      <c r="J180">
        <v>4835191</v>
      </c>
      <c r="K180">
        <v>9301820</v>
      </c>
      <c r="L180" t="s">
        <v>2520</v>
      </c>
    </row>
    <row r="181" spans="1:12" x14ac:dyDescent="0.25">
      <c r="A181" t="str">
        <f t="shared" si="4"/>
        <v>Georgia|2022</v>
      </c>
      <c r="B181">
        <v>2016</v>
      </c>
      <c r="C181">
        <f t="shared" si="5"/>
        <v>2022</v>
      </c>
      <c r="D181" t="s">
        <v>271</v>
      </c>
      <c r="E181" t="s">
        <v>272</v>
      </c>
      <c r="F181" t="b">
        <v>0</v>
      </c>
      <c r="G181" t="s">
        <v>1657</v>
      </c>
      <c r="H181" t="s">
        <v>24</v>
      </c>
      <c r="I181" t="b">
        <v>0</v>
      </c>
      <c r="J181">
        <v>2135806</v>
      </c>
      <c r="K181">
        <v>3898605</v>
      </c>
      <c r="L181" t="s">
        <v>2520</v>
      </c>
    </row>
    <row r="182" spans="1:12" x14ac:dyDescent="0.25">
      <c r="A182" t="str">
        <f t="shared" si="4"/>
        <v>Hawaii|2022</v>
      </c>
      <c r="B182">
        <v>2016</v>
      </c>
      <c r="C182">
        <f t="shared" si="5"/>
        <v>2022</v>
      </c>
      <c r="D182" t="s">
        <v>62</v>
      </c>
      <c r="E182" t="s">
        <v>63</v>
      </c>
      <c r="F182" t="b">
        <v>0</v>
      </c>
      <c r="G182" t="s">
        <v>2192</v>
      </c>
      <c r="H182" t="s">
        <v>29</v>
      </c>
      <c r="I182" t="b">
        <v>0</v>
      </c>
      <c r="J182">
        <v>306604</v>
      </c>
      <c r="K182">
        <v>437664</v>
      </c>
      <c r="L182" t="s">
        <v>2520</v>
      </c>
    </row>
    <row r="183" spans="1:12" x14ac:dyDescent="0.25">
      <c r="A183" t="str">
        <f t="shared" si="4"/>
        <v>Idaho|2022</v>
      </c>
      <c r="B183">
        <v>2016</v>
      </c>
      <c r="C183">
        <f t="shared" si="5"/>
        <v>2022</v>
      </c>
      <c r="D183" t="s">
        <v>275</v>
      </c>
      <c r="E183" t="s">
        <v>276</v>
      </c>
      <c r="F183" t="b">
        <v>0</v>
      </c>
      <c r="G183" t="s">
        <v>1321</v>
      </c>
      <c r="H183" t="s">
        <v>24</v>
      </c>
      <c r="I183" t="b">
        <v>0</v>
      </c>
      <c r="J183">
        <v>449017</v>
      </c>
      <c r="K183">
        <v>678943</v>
      </c>
      <c r="L183" t="s">
        <v>2520</v>
      </c>
    </row>
    <row r="184" spans="1:12" x14ac:dyDescent="0.25">
      <c r="A184" t="str">
        <f t="shared" si="4"/>
        <v>Illinois|2022</v>
      </c>
      <c r="B184">
        <v>2016</v>
      </c>
      <c r="C184">
        <f t="shared" si="5"/>
        <v>2022</v>
      </c>
      <c r="D184" t="s">
        <v>279</v>
      </c>
      <c r="E184" t="s">
        <v>280</v>
      </c>
      <c r="F184" t="b">
        <v>0</v>
      </c>
      <c r="G184" t="s">
        <v>2328</v>
      </c>
      <c r="H184" t="s">
        <v>29</v>
      </c>
      <c r="I184" t="b">
        <v>0</v>
      </c>
      <c r="J184">
        <v>3012940</v>
      </c>
      <c r="K184">
        <v>5491878</v>
      </c>
      <c r="L184" t="s">
        <v>2520</v>
      </c>
    </row>
    <row r="185" spans="1:12" x14ac:dyDescent="0.25">
      <c r="A185" t="str">
        <f t="shared" si="4"/>
        <v>Indiana|2022</v>
      </c>
      <c r="B185">
        <v>2016</v>
      </c>
      <c r="C185">
        <f t="shared" si="5"/>
        <v>2022</v>
      </c>
      <c r="D185" t="s">
        <v>69</v>
      </c>
      <c r="E185" t="s">
        <v>70</v>
      </c>
      <c r="F185" t="b">
        <v>0</v>
      </c>
      <c r="G185" t="s">
        <v>2329</v>
      </c>
      <c r="H185" t="s">
        <v>24</v>
      </c>
      <c r="I185" t="b">
        <v>0</v>
      </c>
      <c r="J185">
        <v>1423991</v>
      </c>
      <c r="K185">
        <v>2732546</v>
      </c>
      <c r="L185" t="s">
        <v>2520</v>
      </c>
    </row>
    <row r="186" spans="1:12" x14ac:dyDescent="0.25">
      <c r="A186" t="str">
        <f t="shared" si="4"/>
        <v>Iowa|2022</v>
      </c>
      <c r="B186">
        <v>2016</v>
      </c>
      <c r="C186">
        <f t="shared" si="5"/>
        <v>2022</v>
      </c>
      <c r="D186" t="s">
        <v>286</v>
      </c>
      <c r="E186" t="s">
        <v>287</v>
      </c>
      <c r="F186" t="b">
        <v>0</v>
      </c>
      <c r="G186" t="s">
        <v>987</v>
      </c>
      <c r="H186" t="s">
        <v>24</v>
      </c>
      <c r="I186" t="b">
        <v>0</v>
      </c>
      <c r="J186">
        <v>926007</v>
      </c>
      <c r="K186">
        <v>1541036</v>
      </c>
      <c r="L186" t="s">
        <v>2520</v>
      </c>
    </row>
    <row r="187" spans="1:12" x14ac:dyDescent="0.25">
      <c r="A187" t="str">
        <f t="shared" si="4"/>
        <v>Kansas|2022</v>
      </c>
      <c r="B187">
        <v>2016</v>
      </c>
      <c r="C187">
        <f t="shared" si="5"/>
        <v>2022</v>
      </c>
      <c r="D187" t="s">
        <v>292</v>
      </c>
      <c r="E187" t="s">
        <v>293</v>
      </c>
      <c r="F187" t="b">
        <v>0</v>
      </c>
      <c r="G187" t="s">
        <v>1978</v>
      </c>
      <c r="H187" t="s">
        <v>24</v>
      </c>
      <c r="I187" t="b">
        <v>0</v>
      </c>
      <c r="J187">
        <v>732376</v>
      </c>
      <c r="K187">
        <v>1177922</v>
      </c>
      <c r="L187" t="s">
        <v>2520</v>
      </c>
    </row>
    <row r="188" spans="1:12" x14ac:dyDescent="0.25">
      <c r="A188" t="str">
        <f t="shared" si="4"/>
        <v>Kentucky|2022</v>
      </c>
      <c r="B188">
        <v>2016</v>
      </c>
      <c r="C188">
        <f t="shared" si="5"/>
        <v>2022</v>
      </c>
      <c r="D188" t="s">
        <v>298</v>
      </c>
      <c r="E188" t="s">
        <v>299</v>
      </c>
      <c r="F188" t="b">
        <v>0</v>
      </c>
      <c r="G188" t="s">
        <v>1981</v>
      </c>
      <c r="H188" t="s">
        <v>24</v>
      </c>
      <c r="I188" t="b">
        <v>0</v>
      </c>
      <c r="J188">
        <v>1090177</v>
      </c>
      <c r="K188">
        <v>1903465</v>
      </c>
      <c r="L188" t="s">
        <v>2520</v>
      </c>
    </row>
    <row r="189" spans="1:12" x14ac:dyDescent="0.25">
      <c r="A189" t="str">
        <f t="shared" si="4"/>
        <v>Louisiana|2022</v>
      </c>
      <c r="B189">
        <v>2016</v>
      </c>
      <c r="C189">
        <f t="shared" si="5"/>
        <v>2022</v>
      </c>
      <c r="D189" t="s">
        <v>303</v>
      </c>
      <c r="E189" t="s">
        <v>304</v>
      </c>
      <c r="F189" t="b">
        <v>0</v>
      </c>
      <c r="G189" t="s">
        <v>1675</v>
      </c>
      <c r="H189" t="s">
        <v>24</v>
      </c>
      <c r="I189" t="b">
        <v>0</v>
      </c>
      <c r="J189">
        <v>536191</v>
      </c>
      <c r="K189">
        <v>1997218</v>
      </c>
      <c r="L189" t="s">
        <v>2520</v>
      </c>
    </row>
    <row r="190" spans="1:12" x14ac:dyDescent="0.25">
      <c r="A190" t="str">
        <f t="shared" si="4"/>
        <v>Maryland|2022</v>
      </c>
      <c r="B190">
        <v>2016</v>
      </c>
      <c r="C190">
        <f t="shared" si="5"/>
        <v>2022</v>
      </c>
      <c r="D190" t="s">
        <v>80</v>
      </c>
      <c r="E190" t="s">
        <v>81</v>
      </c>
      <c r="F190" t="b">
        <v>0</v>
      </c>
      <c r="G190" t="s">
        <v>2360</v>
      </c>
      <c r="H190" t="s">
        <v>29</v>
      </c>
      <c r="I190" t="b">
        <v>0</v>
      </c>
      <c r="J190">
        <v>1659907</v>
      </c>
      <c r="K190">
        <v>2726170</v>
      </c>
      <c r="L190" t="s">
        <v>2520</v>
      </c>
    </row>
    <row r="191" spans="1:12" x14ac:dyDescent="0.25">
      <c r="A191" t="str">
        <f t="shared" si="4"/>
        <v>Missouri|2022</v>
      </c>
      <c r="B191">
        <v>2016</v>
      </c>
      <c r="C191">
        <f t="shared" si="5"/>
        <v>2022</v>
      </c>
      <c r="D191" t="s">
        <v>115</v>
      </c>
      <c r="E191" t="s">
        <v>116</v>
      </c>
      <c r="F191" t="b">
        <v>0</v>
      </c>
      <c r="G191" t="s">
        <v>2001</v>
      </c>
      <c r="H191" t="s">
        <v>24</v>
      </c>
      <c r="I191" t="b">
        <v>0</v>
      </c>
      <c r="J191">
        <v>1378458</v>
      </c>
      <c r="K191">
        <v>2802641</v>
      </c>
      <c r="L191" t="s">
        <v>2520</v>
      </c>
    </row>
    <row r="192" spans="1:12" x14ac:dyDescent="0.25">
      <c r="A192" t="str">
        <f t="shared" si="4"/>
        <v>Nevada|2022</v>
      </c>
      <c r="B192">
        <v>2016</v>
      </c>
      <c r="C192">
        <f t="shared" si="5"/>
        <v>2022</v>
      </c>
      <c r="D192" t="s">
        <v>129</v>
      </c>
      <c r="E192" t="s">
        <v>130</v>
      </c>
      <c r="F192" t="b">
        <v>0</v>
      </c>
      <c r="G192" t="s">
        <v>2369</v>
      </c>
      <c r="H192" t="s">
        <v>29</v>
      </c>
      <c r="I192" t="b">
        <v>0</v>
      </c>
      <c r="J192">
        <v>521994</v>
      </c>
      <c r="K192">
        <v>1108294</v>
      </c>
      <c r="L192" t="s">
        <v>2520</v>
      </c>
    </row>
    <row r="193" spans="1:12" x14ac:dyDescent="0.25">
      <c r="A193" t="str">
        <f t="shared" si="4"/>
        <v>New Hampshire|2022</v>
      </c>
      <c r="B193">
        <v>2016</v>
      </c>
      <c r="C193">
        <f t="shared" si="5"/>
        <v>2022</v>
      </c>
      <c r="D193" t="s">
        <v>337</v>
      </c>
      <c r="E193" t="s">
        <v>338</v>
      </c>
      <c r="F193" t="b">
        <v>0</v>
      </c>
      <c r="G193" t="s">
        <v>2374</v>
      </c>
      <c r="H193" t="s">
        <v>29</v>
      </c>
      <c r="I193" t="b">
        <v>0</v>
      </c>
      <c r="J193">
        <v>354649</v>
      </c>
      <c r="K193">
        <v>739140</v>
      </c>
      <c r="L193" t="s">
        <v>2520</v>
      </c>
    </row>
    <row r="194" spans="1:12" x14ac:dyDescent="0.25">
      <c r="A194" t="str">
        <f t="shared" si="4"/>
        <v>New York|2022</v>
      </c>
      <c r="B194">
        <v>2016</v>
      </c>
      <c r="C194">
        <f t="shared" si="5"/>
        <v>2022</v>
      </c>
      <c r="D194" t="s">
        <v>152</v>
      </c>
      <c r="E194" t="s">
        <v>153</v>
      </c>
      <c r="F194" t="b">
        <v>0</v>
      </c>
      <c r="G194" t="s">
        <v>1358</v>
      </c>
      <c r="H194" t="s">
        <v>29</v>
      </c>
      <c r="I194" t="b">
        <v>0</v>
      </c>
      <c r="J194">
        <v>4784220</v>
      </c>
      <c r="K194">
        <v>7800725</v>
      </c>
      <c r="L194" t="s">
        <v>2520</v>
      </c>
    </row>
    <row r="195" spans="1:12" x14ac:dyDescent="0.25">
      <c r="A195" t="str">
        <f t="shared" si="4"/>
        <v>North Carolina|2022</v>
      </c>
      <c r="B195">
        <v>2016</v>
      </c>
      <c r="C195">
        <f t="shared" si="5"/>
        <v>2022</v>
      </c>
      <c r="D195" t="s">
        <v>355</v>
      </c>
      <c r="E195" t="s">
        <v>356</v>
      </c>
      <c r="F195" t="b">
        <v>0</v>
      </c>
      <c r="G195" t="s">
        <v>1701</v>
      </c>
      <c r="H195" t="s">
        <v>24</v>
      </c>
      <c r="I195" t="b">
        <v>0</v>
      </c>
      <c r="J195">
        <v>2395376</v>
      </c>
      <c r="K195">
        <v>4691133</v>
      </c>
      <c r="L195" t="s">
        <v>2520</v>
      </c>
    </row>
    <row r="196" spans="1:12" x14ac:dyDescent="0.25">
      <c r="A196" t="str">
        <f t="shared" ref="A196:A238" si="6">CONCATENATE(D196,"|",C196)</f>
        <v>North Dakota|2022</v>
      </c>
      <c r="B196">
        <v>2016</v>
      </c>
      <c r="C196">
        <f t="shared" si="5"/>
        <v>2022</v>
      </c>
      <c r="D196" t="s">
        <v>162</v>
      </c>
      <c r="E196" t="s">
        <v>163</v>
      </c>
      <c r="F196" t="b">
        <v>0</v>
      </c>
      <c r="G196" t="s">
        <v>2031</v>
      </c>
      <c r="H196" t="s">
        <v>24</v>
      </c>
      <c r="I196" t="b">
        <v>0</v>
      </c>
      <c r="J196">
        <v>268788</v>
      </c>
      <c r="K196">
        <v>342501</v>
      </c>
      <c r="L196" t="s">
        <v>2520</v>
      </c>
    </row>
    <row r="197" spans="1:12" x14ac:dyDescent="0.25">
      <c r="A197" t="str">
        <f t="shared" si="6"/>
        <v>Ohio|2022</v>
      </c>
      <c r="B197">
        <v>2016</v>
      </c>
      <c r="C197">
        <f t="shared" ref="C197:C239" si="7">+B197+6</f>
        <v>2022</v>
      </c>
      <c r="D197" t="s">
        <v>167</v>
      </c>
      <c r="E197" t="s">
        <v>168</v>
      </c>
      <c r="F197" t="b">
        <v>0</v>
      </c>
      <c r="G197" t="s">
        <v>2033</v>
      </c>
      <c r="H197" t="s">
        <v>24</v>
      </c>
      <c r="I197" t="b">
        <v>0</v>
      </c>
      <c r="J197">
        <v>3118567</v>
      </c>
      <c r="K197">
        <v>5374164</v>
      </c>
      <c r="L197" t="s">
        <v>2520</v>
      </c>
    </row>
    <row r="198" spans="1:12" x14ac:dyDescent="0.25">
      <c r="A198" t="str">
        <f t="shared" si="6"/>
        <v>Oklahoma|2022</v>
      </c>
      <c r="B198">
        <v>2016</v>
      </c>
      <c r="C198">
        <f t="shared" si="7"/>
        <v>2022</v>
      </c>
      <c r="D198" t="s">
        <v>359</v>
      </c>
      <c r="E198" t="s">
        <v>360</v>
      </c>
      <c r="F198" t="b">
        <v>0</v>
      </c>
      <c r="G198" t="s">
        <v>2253</v>
      </c>
      <c r="H198" t="s">
        <v>24</v>
      </c>
      <c r="I198" t="b">
        <v>0</v>
      </c>
      <c r="J198">
        <v>980892</v>
      </c>
      <c r="K198">
        <v>1448047</v>
      </c>
      <c r="L198" t="s">
        <v>2520</v>
      </c>
    </row>
    <row r="199" spans="1:12" x14ac:dyDescent="0.25">
      <c r="A199" t="str">
        <f t="shared" si="6"/>
        <v>Oregon|2022</v>
      </c>
      <c r="B199">
        <v>2016</v>
      </c>
      <c r="C199">
        <f t="shared" si="7"/>
        <v>2022</v>
      </c>
      <c r="D199" t="s">
        <v>367</v>
      </c>
      <c r="E199" t="s">
        <v>368</v>
      </c>
      <c r="F199" t="b">
        <v>0</v>
      </c>
      <c r="G199" t="s">
        <v>1378</v>
      </c>
      <c r="H199" t="s">
        <v>29</v>
      </c>
      <c r="I199" t="b">
        <v>0</v>
      </c>
      <c r="J199">
        <v>1105119</v>
      </c>
      <c r="K199">
        <v>1952478</v>
      </c>
      <c r="L199" t="s">
        <v>2520</v>
      </c>
    </row>
    <row r="200" spans="1:12" x14ac:dyDescent="0.25">
      <c r="A200" t="str">
        <f t="shared" si="6"/>
        <v>Pennsylvania|2022</v>
      </c>
      <c r="B200">
        <v>2016</v>
      </c>
      <c r="C200">
        <f t="shared" si="7"/>
        <v>2022</v>
      </c>
      <c r="D200" t="s">
        <v>175</v>
      </c>
      <c r="E200" t="s">
        <v>176</v>
      </c>
      <c r="F200" t="b">
        <v>0</v>
      </c>
      <c r="G200" t="s">
        <v>2397</v>
      </c>
      <c r="H200" t="s">
        <v>24</v>
      </c>
      <c r="I200" t="b">
        <v>0</v>
      </c>
      <c r="J200">
        <v>2951702</v>
      </c>
      <c r="K200">
        <v>6051856</v>
      </c>
      <c r="L200" t="s">
        <v>2520</v>
      </c>
    </row>
    <row r="201" spans="1:12" x14ac:dyDescent="0.25">
      <c r="A201" t="str">
        <f t="shared" si="6"/>
        <v>South Carolina|2022</v>
      </c>
      <c r="B201">
        <v>2016</v>
      </c>
      <c r="C201">
        <f t="shared" si="7"/>
        <v>2022</v>
      </c>
      <c r="D201" t="s">
        <v>373</v>
      </c>
      <c r="E201" t="s">
        <v>374</v>
      </c>
      <c r="F201" t="b">
        <v>0</v>
      </c>
      <c r="G201" t="s">
        <v>2263</v>
      </c>
      <c r="H201" t="s">
        <v>24</v>
      </c>
      <c r="I201" t="b">
        <v>0</v>
      </c>
      <c r="J201">
        <v>1241609</v>
      </c>
      <c r="K201">
        <v>2049893</v>
      </c>
      <c r="L201" t="s">
        <v>2520</v>
      </c>
    </row>
    <row r="202" spans="1:12" x14ac:dyDescent="0.25">
      <c r="A202" t="str">
        <f t="shared" si="6"/>
        <v>South Dakota|2022</v>
      </c>
      <c r="B202">
        <v>2016</v>
      </c>
      <c r="C202">
        <f t="shared" si="7"/>
        <v>2022</v>
      </c>
      <c r="D202" t="s">
        <v>377</v>
      </c>
      <c r="E202" t="s">
        <v>378</v>
      </c>
      <c r="F202" t="b">
        <v>0</v>
      </c>
      <c r="G202" t="s">
        <v>2401</v>
      </c>
      <c r="H202" t="s">
        <v>24</v>
      </c>
      <c r="I202" t="b">
        <v>0</v>
      </c>
      <c r="J202">
        <v>265516</v>
      </c>
      <c r="K202">
        <v>369656</v>
      </c>
      <c r="L202" t="s">
        <v>2520</v>
      </c>
    </row>
    <row r="203" spans="1:12" x14ac:dyDescent="0.25">
      <c r="A203" t="str">
        <f t="shared" si="6"/>
        <v>Utah|2022</v>
      </c>
      <c r="B203">
        <v>2016</v>
      </c>
      <c r="C203">
        <f t="shared" si="7"/>
        <v>2022</v>
      </c>
      <c r="D203" t="s">
        <v>203</v>
      </c>
      <c r="E203" t="s">
        <v>204</v>
      </c>
      <c r="F203" t="b">
        <v>0</v>
      </c>
      <c r="G203" t="s">
        <v>2048</v>
      </c>
      <c r="H203" t="s">
        <v>24</v>
      </c>
      <c r="I203" t="b">
        <v>0</v>
      </c>
      <c r="J203">
        <v>760220</v>
      </c>
      <c r="K203">
        <v>1115583</v>
      </c>
      <c r="L203" t="s">
        <v>2520</v>
      </c>
    </row>
    <row r="204" spans="1:12" x14ac:dyDescent="0.25">
      <c r="A204" t="str">
        <f t="shared" si="6"/>
        <v>Vermont|2022</v>
      </c>
      <c r="B204">
        <v>2016</v>
      </c>
      <c r="C204">
        <f t="shared" si="7"/>
        <v>2022</v>
      </c>
      <c r="D204" t="s">
        <v>209</v>
      </c>
      <c r="E204" t="s">
        <v>210</v>
      </c>
      <c r="F204" t="b">
        <v>0</v>
      </c>
      <c r="G204" t="s">
        <v>514</v>
      </c>
      <c r="H204" t="s">
        <v>29</v>
      </c>
      <c r="I204" t="b">
        <v>0</v>
      </c>
      <c r="J204">
        <v>192243</v>
      </c>
      <c r="K204">
        <v>320467</v>
      </c>
      <c r="L204" t="s">
        <v>2520</v>
      </c>
    </row>
    <row r="205" spans="1:12" x14ac:dyDescent="0.25">
      <c r="A205" t="str">
        <f t="shared" si="6"/>
        <v>Washington|2022</v>
      </c>
      <c r="B205">
        <v>2016</v>
      </c>
      <c r="C205">
        <f t="shared" si="7"/>
        <v>2022</v>
      </c>
      <c r="D205" t="s">
        <v>220</v>
      </c>
      <c r="E205" t="s">
        <v>221</v>
      </c>
      <c r="F205" t="b">
        <v>0</v>
      </c>
      <c r="G205" t="s">
        <v>1046</v>
      </c>
      <c r="H205" t="s">
        <v>29</v>
      </c>
      <c r="I205" t="b">
        <v>0</v>
      </c>
      <c r="J205">
        <v>1913979</v>
      </c>
      <c r="K205">
        <v>3243317</v>
      </c>
      <c r="L205" t="s">
        <v>2520</v>
      </c>
    </row>
    <row r="206" spans="1:12" x14ac:dyDescent="0.25">
      <c r="A206" t="str">
        <f t="shared" si="6"/>
        <v>Wisconsin|2022</v>
      </c>
      <c r="B206">
        <v>2016</v>
      </c>
      <c r="C206">
        <f t="shared" si="7"/>
        <v>2022</v>
      </c>
      <c r="D206" t="s">
        <v>231</v>
      </c>
      <c r="E206" t="s">
        <v>232</v>
      </c>
      <c r="F206" t="b">
        <v>0</v>
      </c>
      <c r="G206" t="s">
        <v>2064</v>
      </c>
      <c r="H206" t="s">
        <v>24</v>
      </c>
      <c r="I206" t="b">
        <v>0</v>
      </c>
      <c r="J206">
        <v>1479471</v>
      </c>
      <c r="K206">
        <v>2948741</v>
      </c>
      <c r="L206" t="s">
        <v>2520</v>
      </c>
    </row>
    <row r="207" spans="1:12" x14ac:dyDescent="0.25">
      <c r="A207" t="str">
        <f t="shared" si="6"/>
        <v>Arizona|2024</v>
      </c>
      <c r="B207">
        <v>2018</v>
      </c>
      <c r="C207">
        <f t="shared" si="7"/>
        <v>2024</v>
      </c>
      <c r="D207" t="s">
        <v>18</v>
      </c>
      <c r="E207" t="s">
        <v>19</v>
      </c>
      <c r="F207" t="b">
        <v>0</v>
      </c>
      <c r="G207" t="s">
        <v>2411</v>
      </c>
      <c r="H207" t="s">
        <v>29</v>
      </c>
      <c r="I207" t="b">
        <v>0</v>
      </c>
      <c r="J207">
        <v>1191100</v>
      </c>
      <c r="K207">
        <v>2384308</v>
      </c>
      <c r="L207" t="s">
        <v>2520</v>
      </c>
    </row>
    <row r="208" spans="1:12" x14ac:dyDescent="0.25">
      <c r="A208" t="str">
        <f t="shared" si="6"/>
        <v>California|2024</v>
      </c>
      <c r="B208">
        <v>2018</v>
      </c>
      <c r="C208">
        <f t="shared" si="7"/>
        <v>2024</v>
      </c>
      <c r="D208" t="s">
        <v>33</v>
      </c>
      <c r="E208" t="s">
        <v>34</v>
      </c>
      <c r="F208" t="b">
        <v>0</v>
      </c>
      <c r="G208" t="s">
        <v>937</v>
      </c>
      <c r="H208" t="s">
        <v>29</v>
      </c>
      <c r="I208" t="b">
        <v>0</v>
      </c>
      <c r="J208">
        <v>6019422</v>
      </c>
      <c r="K208">
        <v>11113364</v>
      </c>
      <c r="L208" t="s">
        <v>2520</v>
      </c>
    </row>
    <row r="209" spans="1:12" x14ac:dyDescent="0.25">
      <c r="A209" t="str">
        <f t="shared" si="6"/>
        <v>Connecticut|2024</v>
      </c>
      <c r="B209">
        <v>2018</v>
      </c>
      <c r="C209">
        <f t="shared" si="7"/>
        <v>2024</v>
      </c>
      <c r="D209" t="s">
        <v>42</v>
      </c>
      <c r="E209" t="s">
        <v>43</v>
      </c>
      <c r="F209" t="b">
        <v>0</v>
      </c>
      <c r="G209" t="s">
        <v>2414</v>
      </c>
      <c r="H209" t="s">
        <v>29</v>
      </c>
      <c r="I209" t="b">
        <v>0</v>
      </c>
      <c r="J209">
        <v>787685</v>
      </c>
      <c r="K209">
        <v>1386840</v>
      </c>
      <c r="L209" t="s">
        <v>2520</v>
      </c>
    </row>
    <row r="210" spans="1:12" x14ac:dyDescent="0.25">
      <c r="A210" t="str">
        <f t="shared" si="6"/>
        <v>Delaware|2024</v>
      </c>
      <c r="B210">
        <v>2018</v>
      </c>
      <c r="C210">
        <f t="shared" si="7"/>
        <v>2024</v>
      </c>
      <c r="D210" t="s">
        <v>48</v>
      </c>
      <c r="E210" t="s">
        <v>49</v>
      </c>
      <c r="F210" t="b">
        <v>0</v>
      </c>
      <c r="G210" t="s">
        <v>2416</v>
      </c>
      <c r="H210" t="s">
        <v>29</v>
      </c>
      <c r="I210" t="b">
        <v>0</v>
      </c>
      <c r="J210">
        <v>217385</v>
      </c>
      <c r="K210">
        <v>362592</v>
      </c>
      <c r="L210" t="s">
        <v>2520</v>
      </c>
    </row>
    <row r="211" spans="1:12" x14ac:dyDescent="0.25">
      <c r="A211" t="str">
        <f t="shared" si="6"/>
        <v>Florida|2024</v>
      </c>
      <c r="B211">
        <v>2018</v>
      </c>
      <c r="C211">
        <f t="shared" si="7"/>
        <v>2024</v>
      </c>
      <c r="D211" t="s">
        <v>58</v>
      </c>
      <c r="E211" t="s">
        <v>59</v>
      </c>
      <c r="F211" t="b">
        <v>0</v>
      </c>
      <c r="G211" t="s">
        <v>2420</v>
      </c>
      <c r="H211" t="s">
        <v>24</v>
      </c>
      <c r="I211" t="b">
        <v>0</v>
      </c>
      <c r="J211">
        <v>4099505</v>
      </c>
      <c r="K211">
        <v>8190005</v>
      </c>
      <c r="L211" t="s">
        <v>2520</v>
      </c>
    </row>
    <row r="212" spans="1:12" x14ac:dyDescent="0.25">
      <c r="A212" t="str">
        <f t="shared" si="6"/>
        <v>Hawaii|2024</v>
      </c>
      <c r="B212">
        <v>2018</v>
      </c>
      <c r="C212">
        <f t="shared" si="7"/>
        <v>2024</v>
      </c>
      <c r="D212" t="s">
        <v>62</v>
      </c>
      <c r="E212" t="s">
        <v>63</v>
      </c>
      <c r="F212" t="b">
        <v>0</v>
      </c>
      <c r="G212" t="s">
        <v>2079</v>
      </c>
      <c r="H212" t="s">
        <v>29</v>
      </c>
      <c r="I212" t="b">
        <v>0</v>
      </c>
      <c r="J212">
        <v>276316</v>
      </c>
      <c r="K212">
        <v>388351</v>
      </c>
      <c r="L212" t="s">
        <v>2520</v>
      </c>
    </row>
    <row r="213" spans="1:12" x14ac:dyDescent="0.25">
      <c r="A213" t="str">
        <f t="shared" si="6"/>
        <v>Indiana|2024</v>
      </c>
      <c r="B213">
        <v>2018</v>
      </c>
      <c r="C213">
        <f t="shared" si="7"/>
        <v>2024</v>
      </c>
      <c r="D213" t="s">
        <v>69</v>
      </c>
      <c r="E213" t="s">
        <v>70</v>
      </c>
      <c r="F213" t="b">
        <v>0</v>
      </c>
      <c r="G213" t="s">
        <v>2422</v>
      </c>
      <c r="H213" t="s">
        <v>24</v>
      </c>
      <c r="I213" t="b">
        <v>0</v>
      </c>
      <c r="J213">
        <v>1158000</v>
      </c>
      <c r="K213">
        <v>2282565</v>
      </c>
      <c r="L213" t="s">
        <v>2520</v>
      </c>
    </row>
    <row r="214" spans="1:12" x14ac:dyDescent="0.25">
      <c r="A214" t="str">
        <f t="shared" si="6"/>
        <v>Maine|2024</v>
      </c>
      <c r="B214">
        <v>2018</v>
      </c>
      <c r="C214">
        <f t="shared" si="7"/>
        <v>2024</v>
      </c>
      <c r="D214" t="s">
        <v>76</v>
      </c>
      <c r="E214" t="s">
        <v>77</v>
      </c>
      <c r="F214" t="b">
        <v>0</v>
      </c>
      <c r="G214" t="s">
        <v>2425</v>
      </c>
      <c r="H214" t="s">
        <v>27</v>
      </c>
      <c r="I214" t="b">
        <v>0</v>
      </c>
      <c r="J214">
        <v>344575</v>
      </c>
      <c r="K214">
        <v>634409</v>
      </c>
      <c r="L214" t="s">
        <v>2520</v>
      </c>
    </row>
    <row r="215" spans="1:12" x14ac:dyDescent="0.25">
      <c r="A215" t="str">
        <f t="shared" si="6"/>
        <v>Maryland|2024</v>
      </c>
      <c r="B215">
        <v>2018</v>
      </c>
      <c r="C215">
        <f t="shared" si="7"/>
        <v>2024</v>
      </c>
      <c r="D215" t="s">
        <v>80</v>
      </c>
      <c r="E215" t="s">
        <v>81</v>
      </c>
      <c r="F215" t="b">
        <v>0</v>
      </c>
      <c r="G215" t="s">
        <v>2429</v>
      </c>
      <c r="H215" t="s">
        <v>29</v>
      </c>
      <c r="I215" t="b">
        <v>0</v>
      </c>
      <c r="J215">
        <v>1491614</v>
      </c>
      <c r="K215">
        <v>2299889</v>
      </c>
      <c r="L215" t="s">
        <v>2520</v>
      </c>
    </row>
    <row r="216" spans="1:12" x14ac:dyDescent="0.25">
      <c r="A216" t="str">
        <f t="shared" si="6"/>
        <v>Massachusetts|2024</v>
      </c>
      <c r="B216">
        <v>2018</v>
      </c>
      <c r="C216">
        <f t="shared" si="7"/>
        <v>2024</v>
      </c>
      <c r="D216" t="s">
        <v>85</v>
      </c>
      <c r="E216" t="s">
        <v>86</v>
      </c>
      <c r="F216" t="b">
        <v>0</v>
      </c>
      <c r="G216" t="s">
        <v>2095</v>
      </c>
      <c r="H216" t="s">
        <v>29</v>
      </c>
      <c r="I216" t="b">
        <v>0</v>
      </c>
      <c r="J216">
        <v>1633371</v>
      </c>
      <c r="K216">
        <v>2707090</v>
      </c>
      <c r="L216" t="s">
        <v>2520</v>
      </c>
    </row>
    <row r="217" spans="1:12" x14ac:dyDescent="0.25">
      <c r="A217" t="str">
        <f t="shared" si="6"/>
        <v>Michigan|2024</v>
      </c>
      <c r="B217">
        <v>2018</v>
      </c>
      <c r="C217">
        <f t="shared" si="7"/>
        <v>2024</v>
      </c>
      <c r="D217" t="s">
        <v>92</v>
      </c>
      <c r="E217" t="s">
        <v>93</v>
      </c>
      <c r="F217" t="b">
        <v>0</v>
      </c>
      <c r="G217" t="s">
        <v>1446</v>
      </c>
      <c r="H217" t="s">
        <v>29</v>
      </c>
      <c r="I217" t="b">
        <v>0</v>
      </c>
      <c r="J217">
        <v>2214478</v>
      </c>
      <c r="K217">
        <v>4237271</v>
      </c>
      <c r="L217" t="s">
        <v>2520</v>
      </c>
    </row>
    <row r="218" spans="1:12" x14ac:dyDescent="0.25">
      <c r="A218" t="str">
        <f t="shared" si="6"/>
        <v>Minnesota|2024</v>
      </c>
      <c r="B218">
        <v>2018</v>
      </c>
      <c r="C218">
        <f t="shared" si="7"/>
        <v>2024</v>
      </c>
      <c r="D218" t="s">
        <v>103</v>
      </c>
      <c r="E218" t="s">
        <v>104</v>
      </c>
      <c r="F218" t="b">
        <v>0</v>
      </c>
      <c r="G218" t="s">
        <v>1766</v>
      </c>
      <c r="H218" t="s">
        <v>815</v>
      </c>
      <c r="I218" t="b">
        <v>0</v>
      </c>
      <c r="J218">
        <v>1566174</v>
      </c>
      <c r="K218">
        <v>5184235</v>
      </c>
      <c r="L218" t="s">
        <v>2520</v>
      </c>
    </row>
    <row r="219" spans="1:12" x14ac:dyDescent="0.25">
      <c r="A219" t="str">
        <f t="shared" si="6"/>
        <v>Mississippi|2024</v>
      </c>
      <c r="B219">
        <v>2018</v>
      </c>
      <c r="C219">
        <f t="shared" si="7"/>
        <v>2024</v>
      </c>
      <c r="D219" t="s">
        <v>112</v>
      </c>
      <c r="E219" t="s">
        <v>113</v>
      </c>
      <c r="F219" t="b">
        <v>0</v>
      </c>
      <c r="G219" t="s">
        <v>1882</v>
      </c>
      <c r="H219" t="s">
        <v>24</v>
      </c>
      <c r="I219" t="b">
        <v>0</v>
      </c>
      <c r="J219">
        <v>547619</v>
      </c>
      <c r="K219">
        <v>1843803</v>
      </c>
      <c r="L219" t="s">
        <v>2520</v>
      </c>
    </row>
    <row r="220" spans="1:12" x14ac:dyDescent="0.25">
      <c r="A220" t="str">
        <f t="shared" si="6"/>
        <v>Missouri|2024</v>
      </c>
      <c r="B220">
        <v>2018</v>
      </c>
      <c r="C220">
        <f t="shared" si="7"/>
        <v>2024</v>
      </c>
      <c r="D220" t="s">
        <v>115</v>
      </c>
      <c r="E220" t="s">
        <v>116</v>
      </c>
      <c r="F220" t="b">
        <v>0</v>
      </c>
      <c r="G220" t="s">
        <v>2452</v>
      </c>
      <c r="H220" t="s">
        <v>24</v>
      </c>
      <c r="I220" t="b">
        <v>0</v>
      </c>
      <c r="J220">
        <v>1254927</v>
      </c>
      <c r="K220">
        <v>2442289</v>
      </c>
      <c r="L220" t="s">
        <v>2520</v>
      </c>
    </row>
    <row r="221" spans="1:12" x14ac:dyDescent="0.25">
      <c r="A221" t="str">
        <f t="shared" si="6"/>
        <v>Montana|2024</v>
      </c>
      <c r="B221">
        <v>2018</v>
      </c>
      <c r="C221">
        <f t="shared" si="7"/>
        <v>2024</v>
      </c>
      <c r="D221" t="s">
        <v>120</v>
      </c>
      <c r="E221" t="s">
        <v>121</v>
      </c>
      <c r="F221" t="b">
        <v>0</v>
      </c>
      <c r="G221" t="s">
        <v>1775</v>
      </c>
      <c r="H221" t="s">
        <v>29</v>
      </c>
      <c r="I221" t="b">
        <v>0</v>
      </c>
      <c r="J221">
        <v>253876</v>
      </c>
      <c r="K221">
        <v>504384</v>
      </c>
      <c r="L221" t="s">
        <v>2520</v>
      </c>
    </row>
    <row r="222" spans="1:12" x14ac:dyDescent="0.25">
      <c r="A222" t="str">
        <f t="shared" si="6"/>
        <v>Nebraska|2024</v>
      </c>
      <c r="B222">
        <v>2018</v>
      </c>
      <c r="C222">
        <f t="shared" si="7"/>
        <v>2024</v>
      </c>
      <c r="D222" t="s">
        <v>124</v>
      </c>
      <c r="E222" t="s">
        <v>125</v>
      </c>
      <c r="F222" t="b">
        <v>0</v>
      </c>
      <c r="G222" t="s">
        <v>2110</v>
      </c>
      <c r="H222" t="s">
        <v>24</v>
      </c>
      <c r="I222" t="b">
        <v>0</v>
      </c>
      <c r="J222">
        <v>403151</v>
      </c>
      <c r="K222">
        <v>698883</v>
      </c>
      <c r="L222" t="s">
        <v>2520</v>
      </c>
    </row>
    <row r="223" spans="1:12" x14ac:dyDescent="0.25">
      <c r="A223" t="str">
        <f t="shared" si="6"/>
        <v>Nevada|2024</v>
      </c>
      <c r="B223">
        <v>2018</v>
      </c>
      <c r="C223">
        <f t="shared" si="7"/>
        <v>2024</v>
      </c>
      <c r="D223" t="s">
        <v>129</v>
      </c>
      <c r="E223" t="s">
        <v>130</v>
      </c>
      <c r="F223" t="b">
        <v>0</v>
      </c>
      <c r="G223" t="s">
        <v>2460</v>
      </c>
      <c r="H223" t="s">
        <v>29</v>
      </c>
      <c r="I223" t="b">
        <v>0</v>
      </c>
      <c r="J223">
        <v>490071</v>
      </c>
      <c r="K223">
        <v>972132</v>
      </c>
      <c r="L223" t="s">
        <v>2520</v>
      </c>
    </row>
    <row r="224" spans="1:12" x14ac:dyDescent="0.25">
      <c r="A224" t="str">
        <f t="shared" si="6"/>
        <v>New Jersey|2024</v>
      </c>
      <c r="B224">
        <v>2018</v>
      </c>
      <c r="C224">
        <f t="shared" si="7"/>
        <v>2024</v>
      </c>
      <c r="D224" t="s">
        <v>137</v>
      </c>
      <c r="E224" t="s">
        <v>138</v>
      </c>
      <c r="F224" t="b">
        <v>0</v>
      </c>
      <c r="G224" t="s">
        <v>1781</v>
      </c>
      <c r="H224" t="s">
        <v>29</v>
      </c>
      <c r="I224" t="b">
        <v>0</v>
      </c>
      <c r="J224">
        <v>1711654</v>
      </c>
      <c r="K224">
        <v>3169310</v>
      </c>
      <c r="L224" t="s">
        <v>2520</v>
      </c>
    </row>
    <row r="225" spans="1:12" x14ac:dyDescent="0.25">
      <c r="A225" t="str">
        <f t="shared" si="6"/>
        <v>New Mexico|2024</v>
      </c>
      <c r="B225">
        <v>2018</v>
      </c>
      <c r="C225">
        <f t="shared" si="7"/>
        <v>2024</v>
      </c>
      <c r="D225" t="s">
        <v>145</v>
      </c>
      <c r="E225" t="s">
        <v>146</v>
      </c>
      <c r="F225" t="b">
        <v>0</v>
      </c>
      <c r="G225" t="s">
        <v>2474</v>
      </c>
      <c r="H225" t="s">
        <v>29</v>
      </c>
      <c r="I225" t="b">
        <v>0</v>
      </c>
      <c r="J225">
        <v>376998</v>
      </c>
      <c r="K225">
        <v>697012</v>
      </c>
      <c r="L225" t="s">
        <v>2520</v>
      </c>
    </row>
    <row r="226" spans="1:12" x14ac:dyDescent="0.25">
      <c r="A226" t="str">
        <f t="shared" si="6"/>
        <v>New York|2024</v>
      </c>
      <c r="B226">
        <v>2018</v>
      </c>
      <c r="C226">
        <f t="shared" si="7"/>
        <v>2024</v>
      </c>
      <c r="D226" t="s">
        <v>152</v>
      </c>
      <c r="E226" t="s">
        <v>153</v>
      </c>
      <c r="F226" t="b">
        <v>0</v>
      </c>
      <c r="G226" t="s">
        <v>2015</v>
      </c>
      <c r="H226" t="s">
        <v>29</v>
      </c>
      <c r="I226" t="b">
        <v>0</v>
      </c>
      <c r="J226">
        <v>3755489</v>
      </c>
      <c r="K226">
        <v>6055151</v>
      </c>
      <c r="L226" t="s">
        <v>2520</v>
      </c>
    </row>
    <row r="227" spans="1:12" x14ac:dyDescent="0.25">
      <c r="A227" t="str">
        <f t="shared" si="6"/>
        <v>North Dakota|2024</v>
      </c>
      <c r="B227">
        <v>2018</v>
      </c>
      <c r="C227">
        <f t="shared" si="7"/>
        <v>2024</v>
      </c>
      <c r="D227" t="s">
        <v>162</v>
      </c>
      <c r="E227" t="s">
        <v>163</v>
      </c>
      <c r="F227" t="b">
        <v>0</v>
      </c>
      <c r="G227" t="s">
        <v>2478</v>
      </c>
      <c r="H227" t="s">
        <v>24</v>
      </c>
      <c r="I227" t="b">
        <v>0</v>
      </c>
      <c r="J227">
        <v>179720</v>
      </c>
      <c r="K227">
        <v>326138</v>
      </c>
      <c r="L227" t="s">
        <v>2520</v>
      </c>
    </row>
    <row r="228" spans="1:12" x14ac:dyDescent="0.25">
      <c r="A228" t="str">
        <f t="shared" si="6"/>
        <v>Ohio|2024</v>
      </c>
      <c r="B228">
        <v>2018</v>
      </c>
      <c r="C228">
        <f t="shared" si="7"/>
        <v>2024</v>
      </c>
      <c r="D228" t="s">
        <v>167</v>
      </c>
      <c r="E228" t="s">
        <v>168</v>
      </c>
      <c r="F228" t="b">
        <v>0</v>
      </c>
      <c r="G228" t="s">
        <v>1800</v>
      </c>
      <c r="H228" t="s">
        <v>29</v>
      </c>
      <c r="I228" t="b">
        <v>0</v>
      </c>
      <c r="J228">
        <v>2355923</v>
      </c>
      <c r="K228">
        <v>4410898</v>
      </c>
      <c r="L228" t="s">
        <v>2520</v>
      </c>
    </row>
    <row r="229" spans="1:12" x14ac:dyDescent="0.25">
      <c r="A229" t="str">
        <f t="shared" si="6"/>
        <v>Pennsylvania|2024</v>
      </c>
      <c r="B229">
        <v>2018</v>
      </c>
      <c r="C229">
        <f t="shared" si="7"/>
        <v>2024</v>
      </c>
      <c r="D229" t="s">
        <v>175</v>
      </c>
      <c r="E229" t="s">
        <v>176</v>
      </c>
      <c r="F229" t="b">
        <v>0</v>
      </c>
      <c r="G229" t="s">
        <v>2481</v>
      </c>
      <c r="H229" t="s">
        <v>29</v>
      </c>
      <c r="I229" t="b">
        <v>0</v>
      </c>
      <c r="J229">
        <v>2777680</v>
      </c>
      <c r="K229">
        <v>4994643</v>
      </c>
      <c r="L229" t="s">
        <v>2520</v>
      </c>
    </row>
    <row r="230" spans="1:12" x14ac:dyDescent="0.25">
      <c r="A230" t="str">
        <f t="shared" si="6"/>
        <v>Rhode Island|2024</v>
      </c>
      <c r="B230">
        <v>2018</v>
      </c>
      <c r="C230">
        <f t="shared" si="7"/>
        <v>2024</v>
      </c>
      <c r="D230" t="s">
        <v>184</v>
      </c>
      <c r="E230" t="s">
        <v>185</v>
      </c>
      <c r="F230" t="b">
        <v>0</v>
      </c>
      <c r="G230" t="s">
        <v>1803</v>
      </c>
      <c r="H230" t="s">
        <v>29</v>
      </c>
      <c r="I230" t="b">
        <v>0</v>
      </c>
      <c r="J230">
        <v>231477</v>
      </c>
      <c r="K230">
        <v>376738</v>
      </c>
      <c r="L230" t="s">
        <v>2520</v>
      </c>
    </row>
    <row r="231" spans="1:12" x14ac:dyDescent="0.25">
      <c r="A231" t="str">
        <f t="shared" si="6"/>
        <v>Tennessee|2024</v>
      </c>
      <c r="B231">
        <v>2018</v>
      </c>
      <c r="C231">
        <f t="shared" si="7"/>
        <v>2024</v>
      </c>
      <c r="D231" t="s">
        <v>189</v>
      </c>
      <c r="E231" t="s">
        <v>190</v>
      </c>
      <c r="F231" t="b">
        <v>0</v>
      </c>
      <c r="G231" t="s">
        <v>2486</v>
      </c>
      <c r="H231" t="s">
        <v>24</v>
      </c>
      <c r="I231" t="b">
        <v>0</v>
      </c>
      <c r="J231">
        <v>1227483</v>
      </c>
      <c r="K231">
        <v>2243740</v>
      </c>
      <c r="L231" t="s">
        <v>2520</v>
      </c>
    </row>
    <row r="232" spans="1:12" x14ac:dyDescent="0.25">
      <c r="A232" t="str">
        <f t="shared" si="6"/>
        <v>Texas|2024</v>
      </c>
      <c r="B232">
        <v>2018</v>
      </c>
      <c r="C232">
        <f t="shared" si="7"/>
        <v>2024</v>
      </c>
      <c r="D232" t="s">
        <v>197</v>
      </c>
      <c r="E232" t="s">
        <v>198</v>
      </c>
      <c r="F232" t="b">
        <v>0</v>
      </c>
      <c r="G232" t="s">
        <v>2152</v>
      </c>
      <c r="H232" t="s">
        <v>24</v>
      </c>
      <c r="I232" t="b">
        <v>0</v>
      </c>
      <c r="J232">
        <v>4260553</v>
      </c>
      <c r="K232">
        <v>8371655</v>
      </c>
      <c r="L232" t="s">
        <v>2520</v>
      </c>
    </row>
    <row r="233" spans="1:12" x14ac:dyDescent="0.25">
      <c r="A233" t="str">
        <f t="shared" si="6"/>
        <v>Utah|2024</v>
      </c>
      <c r="B233">
        <v>2018</v>
      </c>
      <c r="C233">
        <f t="shared" si="7"/>
        <v>2024</v>
      </c>
      <c r="D233" t="s">
        <v>203</v>
      </c>
      <c r="E233" t="s">
        <v>204</v>
      </c>
      <c r="F233" t="b">
        <v>0</v>
      </c>
      <c r="G233" t="s">
        <v>2496</v>
      </c>
      <c r="H233" t="s">
        <v>24</v>
      </c>
      <c r="I233" t="b">
        <v>0</v>
      </c>
      <c r="J233">
        <v>665215</v>
      </c>
      <c r="K233">
        <v>1062845</v>
      </c>
      <c r="L233" t="s">
        <v>2520</v>
      </c>
    </row>
    <row r="234" spans="1:12" x14ac:dyDescent="0.25">
      <c r="A234" t="str">
        <f t="shared" si="6"/>
        <v>Vermont|2024</v>
      </c>
      <c r="B234">
        <v>2018</v>
      </c>
      <c r="C234">
        <f t="shared" si="7"/>
        <v>2024</v>
      </c>
      <c r="D234" t="s">
        <v>209</v>
      </c>
      <c r="E234" t="s">
        <v>210</v>
      </c>
      <c r="F234" t="b">
        <v>0</v>
      </c>
      <c r="G234" t="s">
        <v>2507</v>
      </c>
      <c r="H234" t="s">
        <v>27</v>
      </c>
      <c r="I234" t="b">
        <v>0</v>
      </c>
      <c r="J234">
        <v>183529</v>
      </c>
      <c r="K234">
        <v>272624</v>
      </c>
      <c r="L234" t="s">
        <v>2520</v>
      </c>
    </row>
    <row r="235" spans="1:12" x14ac:dyDescent="0.25">
      <c r="A235" t="str">
        <f t="shared" si="6"/>
        <v>Virginia|2024</v>
      </c>
      <c r="B235">
        <v>2018</v>
      </c>
      <c r="C235">
        <f t="shared" si="7"/>
        <v>2024</v>
      </c>
      <c r="D235" t="s">
        <v>215</v>
      </c>
      <c r="E235" t="s">
        <v>216</v>
      </c>
      <c r="F235" t="b">
        <v>0</v>
      </c>
      <c r="G235" t="s">
        <v>2165</v>
      </c>
      <c r="H235" t="s">
        <v>29</v>
      </c>
      <c r="I235" t="b">
        <v>0</v>
      </c>
      <c r="J235">
        <v>1910370</v>
      </c>
      <c r="K235">
        <v>3351373</v>
      </c>
      <c r="L235" t="s">
        <v>2520</v>
      </c>
    </row>
    <row r="236" spans="1:12" x14ac:dyDescent="0.25">
      <c r="A236" t="str">
        <f t="shared" si="6"/>
        <v>Washington|2024</v>
      </c>
      <c r="B236">
        <v>2018</v>
      </c>
      <c r="C236">
        <f t="shared" si="7"/>
        <v>2024</v>
      </c>
      <c r="D236" t="s">
        <v>220</v>
      </c>
      <c r="E236" t="s">
        <v>221</v>
      </c>
      <c r="F236" t="b">
        <v>0</v>
      </c>
      <c r="G236" t="s">
        <v>1526</v>
      </c>
      <c r="H236" t="s">
        <v>29</v>
      </c>
      <c r="I236" t="b">
        <v>0</v>
      </c>
      <c r="J236">
        <v>1803364</v>
      </c>
      <c r="K236">
        <v>3086168</v>
      </c>
      <c r="L236" t="s">
        <v>2520</v>
      </c>
    </row>
    <row r="237" spans="1:12" x14ac:dyDescent="0.25">
      <c r="A237" t="str">
        <f t="shared" si="6"/>
        <v>West Virginia|2024</v>
      </c>
      <c r="B237">
        <v>2018</v>
      </c>
      <c r="C237">
        <f t="shared" si="7"/>
        <v>2024</v>
      </c>
      <c r="D237" t="s">
        <v>228</v>
      </c>
      <c r="E237" t="s">
        <v>229</v>
      </c>
      <c r="F237" t="b">
        <v>0</v>
      </c>
      <c r="G237" t="s">
        <v>2513</v>
      </c>
      <c r="H237" t="s">
        <v>29</v>
      </c>
      <c r="I237" t="b">
        <v>0</v>
      </c>
      <c r="J237">
        <v>288808</v>
      </c>
      <c r="K237">
        <v>582911</v>
      </c>
      <c r="L237" t="s">
        <v>2520</v>
      </c>
    </row>
    <row r="238" spans="1:12" x14ac:dyDescent="0.25">
      <c r="A238" t="str">
        <f t="shared" si="6"/>
        <v>Wisconsin|2024</v>
      </c>
      <c r="B238">
        <v>2018</v>
      </c>
      <c r="C238">
        <f t="shared" si="7"/>
        <v>2024</v>
      </c>
      <c r="D238" t="s">
        <v>231</v>
      </c>
      <c r="E238" t="s">
        <v>232</v>
      </c>
      <c r="F238" t="b">
        <v>0</v>
      </c>
      <c r="G238" t="s">
        <v>2168</v>
      </c>
      <c r="H238" t="s">
        <v>29</v>
      </c>
      <c r="I238" t="b">
        <v>0</v>
      </c>
      <c r="J238">
        <v>1472914</v>
      </c>
      <c r="K238">
        <v>2657841</v>
      </c>
      <c r="L238" t="s">
        <v>2520</v>
      </c>
    </row>
    <row r="239" spans="1:12" x14ac:dyDescent="0.25">
      <c r="A239" t="str">
        <f>CONCATENATE(D239,"|",C239)</f>
        <v>Wyoming|2024</v>
      </c>
      <c r="B239">
        <v>2018</v>
      </c>
      <c r="C239">
        <f t="shared" si="7"/>
        <v>2024</v>
      </c>
      <c r="D239" t="s">
        <v>240</v>
      </c>
      <c r="E239" t="s">
        <v>241</v>
      </c>
      <c r="F239" t="b">
        <v>0</v>
      </c>
      <c r="G239" t="s">
        <v>1918</v>
      </c>
      <c r="H239" t="s">
        <v>24</v>
      </c>
      <c r="I239" t="b">
        <v>0</v>
      </c>
      <c r="J239">
        <v>136210</v>
      </c>
      <c r="K239">
        <v>203420</v>
      </c>
      <c r="L239" t="s">
        <v>2520</v>
      </c>
    </row>
  </sheetData>
  <sortState xmlns:xlrd2="http://schemas.microsoft.com/office/spreadsheetml/2017/richdata2" ref="B4:L239">
    <sortCondition ref="L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03D3-0175-4F46-8638-718E2B3BDF7D}">
  <dimension ref="A1:P761"/>
  <sheetViews>
    <sheetView tabSelected="1" topLeftCell="C559" zoomScaleNormal="100" workbookViewId="0">
      <selection activeCell="P88" sqref="P88"/>
    </sheetView>
  </sheetViews>
  <sheetFormatPr defaultRowHeight="15" x14ac:dyDescent="0.25"/>
  <cols>
    <col min="1" max="1" width="18.5703125" customWidth="1"/>
    <col min="2" max="2" width="4.85546875" customWidth="1"/>
    <col min="3" max="3" width="14.140625" customWidth="1"/>
    <col min="4" max="4" width="8.140625" customWidth="1"/>
    <col min="5" max="5" width="6.42578125" customWidth="1"/>
    <col min="6" max="6" width="32.5703125" customWidth="1"/>
    <col min="7" max="7" width="17.7109375" customWidth="1"/>
    <col min="8" max="8" width="6.5703125" customWidth="1"/>
    <col min="9" max="9" width="13.5703125" customWidth="1"/>
    <col min="10" max="10" width="9.140625" customWidth="1"/>
    <col min="13" max="13" width="19.7109375" customWidth="1"/>
    <col min="14" max="14" width="11.42578125" customWidth="1"/>
  </cols>
  <sheetData>
    <row r="1" spans="1:16" x14ac:dyDescent="0.25">
      <c r="A1" t="s">
        <v>2521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14</v>
      </c>
      <c r="J1" t="s">
        <v>15</v>
      </c>
      <c r="K1" t="s">
        <v>2519</v>
      </c>
      <c r="L1" t="s">
        <v>2526</v>
      </c>
      <c r="M1" t="s">
        <v>2524</v>
      </c>
      <c r="N1" t="s">
        <v>2525</v>
      </c>
      <c r="O1" t="s">
        <v>2527</v>
      </c>
      <c r="P1" t="s">
        <v>2528</v>
      </c>
    </row>
    <row r="2" spans="1:16" x14ac:dyDescent="0.25">
      <c r="A2" t="str">
        <f t="shared" ref="A2:A33" si="0">CONCATENATE(C2,"|",B2)</f>
        <v>Alabama|2014</v>
      </c>
      <c r="B2">
        <v>2014</v>
      </c>
      <c r="C2" t="s">
        <v>244</v>
      </c>
      <c r="D2" t="s">
        <v>245</v>
      </c>
      <c r="E2" t="b">
        <v>0</v>
      </c>
      <c r="F2" t="s">
        <v>1173</v>
      </c>
      <c r="G2" t="s">
        <v>24</v>
      </c>
      <c r="H2" t="b">
        <v>0</v>
      </c>
      <c r="I2">
        <v>795606</v>
      </c>
      <c r="J2">
        <v>818090</v>
      </c>
      <c r="K2" t="s">
        <v>2520</v>
      </c>
      <c r="L2">
        <f t="shared" ref="L2:L33" si="1">+I2/J2</f>
        <v>0.97251647129288954</v>
      </c>
      <c r="M2" t="str">
        <f>VLOOKUP(A2,Winners!$A$4:$G$239,7,FALSE)</f>
        <v>Jeff Sessions</v>
      </c>
      <c r="N2" t="str">
        <f t="shared" ref="N2:N33" si="2">IF(F2=M2,"Incumbent","")</f>
        <v>Incumbent</v>
      </c>
      <c r="O2" t="str">
        <f>IF(F2=F1,"dupl","")</f>
        <v/>
      </c>
    </row>
    <row r="3" spans="1:16" x14ac:dyDescent="0.25">
      <c r="A3" t="str">
        <f t="shared" si="0"/>
        <v>Alabama|2014</v>
      </c>
      <c r="B3">
        <v>2014</v>
      </c>
      <c r="C3" t="s">
        <v>244</v>
      </c>
      <c r="D3" t="s">
        <v>245</v>
      </c>
      <c r="E3" t="b">
        <v>0</v>
      </c>
      <c r="F3" t="s">
        <v>193</v>
      </c>
      <c r="G3" t="s">
        <v>193</v>
      </c>
      <c r="H3" t="b">
        <v>1</v>
      </c>
      <c r="I3">
        <v>22484</v>
      </c>
      <c r="J3">
        <v>818090</v>
      </c>
      <c r="L3">
        <f t="shared" si="1"/>
        <v>2.7483528707110464E-2</v>
      </c>
      <c r="M3" t="str">
        <f>VLOOKUP(A3,Winners!$A$4:$G$239,7,FALSE)</f>
        <v>Jeff Sessions</v>
      </c>
      <c r="N3" t="str">
        <f t="shared" si="2"/>
        <v/>
      </c>
      <c r="O3" t="str">
        <f t="shared" ref="O3:O66" si="3">IF(F3=F2,"dupl","")</f>
        <v/>
      </c>
    </row>
    <row r="4" spans="1:16" x14ac:dyDescent="0.25">
      <c r="A4" t="str">
        <f t="shared" si="0"/>
        <v>Alabama|2016</v>
      </c>
      <c r="B4">
        <v>2016</v>
      </c>
      <c r="C4" t="s">
        <v>244</v>
      </c>
      <c r="D4" t="s">
        <v>245</v>
      </c>
      <c r="E4" t="b">
        <v>0</v>
      </c>
      <c r="F4" t="s">
        <v>193</v>
      </c>
      <c r="G4" t="s">
        <v>193</v>
      </c>
      <c r="H4" t="b">
        <v>1</v>
      </c>
      <c r="I4">
        <v>3631</v>
      </c>
      <c r="J4">
        <v>2087444</v>
      </c>
      <c r="L4">
        <f t="shared" si="1"/>
        <v>1.7394478606372196E-3</v>
      </c>
      <c r="M4" t="str">
        <f>VLOOKUP(A4,Winners!$A$4:$G$239,7,FALSE)</f>
        <v>Richard C. Shelby</v>
      </c>
      <c r="N4" t="str">
        <f t="shared" si="2"/>
        <v/>
      </c>
      <c r="O4" t="str">
        <f t="shared" si="3"/>
        <v>dupl</v>
      </c>
    </row>
    <row r="5" spans="1:16" x14ac:dyDescent="0.25">
      <c r="A5" t="str">
        <f t="shared" si="0"/>
        <v>Alabama|2016</v>
      </c>
      <c r="B5">
        <v>2016</v>
      </c>
      <c r="C5" t="s">
        <v>244</v>
      </c>
      <c r="D5" t="s">
        <v>245</v>
      </c>
      <c r="E5" t="b">
        <v>0</v>
      </c>
      <c r="F5" t="s">
        <v>927</v>
      </c>
      <c r="G5" t="s">
        <v>24</v>
      </c>
      <c r="H5" t="b">
        <v>0</v>
      </c>
      <c r="I5">
        <v>1335104</v>
      </c>
      <c r="J5">
        <v>2087444</v>
      </c>
      <c r="K5" t="s">
        <v>2520</v>
      </c>
      <c r="L5">
        <f t="shared" si="1"/>
        <v>0.63958793625122401</v>
      </c>
      <c r="M5" t="str">
        <f>VLOOKUP(A5,Winners!$A$4:$G$239,7,FALSE)</f>
        <v>Richard C. Shelby</v>
      </c>
      <c r="N5" t="str">
        <f t="shared" si="2"/>
        <v>Incumbent</v>
      </c>
      <c r="O5" t="str">
        <f t="shared" si="3"/>
        <v/>
      </c>
    </row>
    <row r="6" spans="1:16" x14ac:dyDescent="0.25">
      <c r="A6" t="str">
        <f t="shared" si="0"/>
        <v>Alabama|2016</v>
      </c>
      <c r="B6">
        <v>2016</v>
      </c>
      <c r="C6" t="s">
        <v>244</v>
      </c>
      <c r="D6" t="s">
        <v>245</v>
      </c>
      <c r="E6" t="b">
        <v>0</v>
      </c>
      <c r="F6" t="s">
        <v>2291</v>
      </c>
      <c r="G6" t="s">
        <v>29</v>
      </c>
      <c r="H6" t="b">
        <v>0</v>
      </c>
      <c r="I6">
        <v>748709</v>
      </c>
      <c r="J6">
        <v>2087444</v>
      </c>
      <c r="L6">
        <f t="shared" si="1"/>
        <v>0.35867261588813881</v>
      </c>
      <c r="M6" t="str">
        <f>VLOOKUP(A6,Winners!$A$4:$G$239,7,FALSE)</f>
        <v>Richard C. Shelby</v>
      </c>
      <c r="N6" t="str">
        <f t="shared" si="2"/>
        <v/>
      </c>
      <c r="O6" t="str">
        <f t="shared" si="3"/>
        <v/>
      </c>
    </row>
    <row r="7" spans="1:16" x14ac:dyDescent="0.25">
      <c r="A7" t="str">
        <f t="shared" si="0"/>
        <v>Alaska|2014</v>
      </c>
      <c r="B7">
        <v>2014</v>
      </c>
      <c r="C7" t="s">
        <v>252</v>
      </c>
      <c r="D7" t="s">
        <v>253</v>
      </c>
      <c r="E7" t="b">
        <v>0</v>
      </c>
      <c r="F7" t="s">
        <v>2177</v>
      </c>
      <c r="G7" t="s">
        <v>24</v>
      </c>
      <c r="H7" t="b">
        <v>0</v>
      </c>
      <c r="I7">
        <v>135445</v>
      </c>
      <c r="J7">
        <v>282400</v>
      </c>
      <c r="K7" t="s">
        <v>2520</v>
      </c>
      <c r="L7">
        <f t="shared" si="1"/>
        <v>0.47962110481586401</v>
      </c>
      <c r="M7" t="str">
        <f>VLOOKUP(A7,Winners!$A$4:$G$239,7,FALSE)</f>
        <v>Mark Begich</v>
      </c>
      <c r="N7" t="str">
        <f t="shared" si="2"/>
        <v/>
      </c>
      <c r="O7" t="str">
        <f t="shared" si="3"/>
        <v/>
      </c>
    </row>
    <row r="8" spans="1:16" x14ac:dyDescent="0.25">
      <c r="A8" t="str">
        <f t="shared" si="0"/>
        <v>Alaska|2014</v>
      </c>
      <c r="B8">
        <v>2014</v>
      </c>
      <c r="C8" t="s">
        <v>252</v>
      </c>
      <c r="D8" t="s">
        <v>253</v>
      </c>
      <c r="E8" t="b">
        <v>0</v>
      </c>
      <c r="F8" t="s">
        <v>1842</v>
      </c>
      <c r="G8" t="s">
        <v>29</v>
      </c>
      <c r="H8" t="b">
        <v>0</v>
      </c>
      <c r="I8">
        <v>129431</v>
      </c>
      <c r="J8">
        <v>282400</v>
      </c>
      <c r="L8">
        <f t="shared" si="1"/>
        <v>0.45832507082152973</v>
      </c>
      <c r="M8" t="str">
        <f>VLOOKUP(A8,Winners!$A$4:$G$239,7,FALSE)</f>
        <v>Mark Begich</v>
      </c>
      <c r="N8" t="str">
        <f t="shared" si="2"/>
        <v>Incumbent</v>
      </c>
      <c r="O8" t="str">
        <f t="shared" si="3"/>
        <v/>
      </c>
    </row>
    <row r="9" spans="1:16" x14ac:dyDescent="0.25">
      <c r="A9" t="str">
        <f t="shared" si="0"/>
        <v>Alaska|2014</v>
      </c>
      <c r="B9">
        <v>2014</v>
      </c>
      <c r="C9" t="s">
        <v>252</v>
      </c>
      <c r="D9" t="s">
        <v>253</v>
      </c>
      <c r="E9" t="b">
        <v>0</v>
      </c>
      <c r="F9" t="s">
        <v>2176</v>
      </c>
      <c r="G9" t="s">
        <v>31</v>
      </c>
      <c r="H9" t="b">
        <v>0</v>
      </c>
      <c r="I9">
        <v>10512</v>
      </c>
      <c r="J9">
        <v>282400</v>
      </c>
      <c r="L9">
        <f t="shared" si="1"/>
        <v>3.7223796033994332E-2</v>
      </c>
      <c r="M9" t="str">
        <f>VLOOKUP(A9,Winners!$A$4:$G$239,7,FALSE)</f>
        <v>Mark Begich</v>
      </c>
      <c r="N9" t="str">
        <f t="shared" si="2"/>
        <v/>
      </c>
      <c r="O9" t="str">
        <f t="shared" si="3"/>
        <v/>
      </c>
    </row>
    <row r="10" spans="1:16" x14ac:dyDescent="0.25">
      <c r="A10" t="str">
        <f t="shared" si="0"/>
        <v>Alaska|2014</v>
      </c>
      <c r="B10">
        <v>2014</v>
      </c>
      <c r="C10" t="s">
        <v>252</v>
      </c>
      <c r="D10" t="s">
        <v>253</v>
      </c>
      <c r="E10" t="b">
        <v>0</v>
      </c>
      <c r="F10" t="s">
        <v>193</v>
      </c>
      <c r="G10" t="s">
        <v>193</v>
      </c>
      <c r="H10" t="b">
        <v>1</v>
      </c>
      <c r="I10">
        <v>1376</v>
      </c>
      <c r="J10">
        <v>282400</v>
      </c>
      <c r="L10">
        <f t="shared" si="1"/>
        <v>4.8725212464589239E-3</v>
      </c>
      <c r="M10" t="str">
        <f>VLOOKUP(A10,Winners!$A$4:$G$239,7,FALSE)</f>
        <v>Mark Begich</v>
      </c>
      <c r="N10" t="str">
        <f t="shared" si="2"/>
        <v/>
      </c>
      <c r="O10" t="str">
        <f t="shared" si="3"/>
        <v/>
      </c>
    </row>
    <row r="11" spans="1:16" x14ac:dyDescent="0.25">
      <c r="A11" t="str">
        <f t="shared" si="0"/>
        <v>Alaska|2014</v>
      </c>
      <c r="B11">
        <v>2014</v>
      </c>
      <c r="C11" t="s">
        <v>252</v>
      </c>
      <c r="D11" t="s">
        <v>253</v>
      </c>
      <c r="E11" t="b">
        <v>0</v>
      </c>
      <c r="F11" t="s">
        <v>1844</v>
      </c>
      <c r="G11" t="s">
        <v>1922</v>
      </c>
      <c r="H11" t="b">
        <v>0</v>
      </c>
      <c r="I11">
        <v>5636</v>
      </c>
      <c r="J11">
        <v>282400</v>
      </c>
      <c r="L11">
        <f t="shared" si="1"/>
        <v>1.9957507082152975E-2</v>
      </c>
      <c r="M11" t="str">
        <f>VLOOKUP(A11,Winners!$A$4:$G$239,7,FALSE)</f>
        <v>Mark Begich</v>
      </c>
      <c r="N11" t="str">
        <f t="shared" si="2"/>
        <v/>
      </c>
      <c r="O11" t="str">
        <f t="shared" si="3"/>
        <v/>
      </c>
    </row>
    <row r="12" spans="1:16" x14ac:dyDescent="0.25">
      <c r="A12" t="str">
        <f t="shared" si="0"/>
        <v>Alaska|2016</v>
      </c>
      <c r="B12">
        <v>2016</v>
      </c>
      <c r="C12" t="s">
        <v>252</v>
      </c>
      <c r="D12" t="s">
        <v>253</v>
      </c>
      <c r="E12" t="b">
        <v>0</v>
      </c>
      <c r="F12" t="s">
        <v>2294</v>
      </c>
      <c r="G12" t="s">
        <v>27</v>
      </c>
      <c r="H12" t="b">
        <v>0</v>
      </c>
      <c r="I12">
        <v>2609</v>
      </c>
      <c r="J12">
        <v>311441</v>
      </c>
      <c r="L12">
        <f t="shared" si="1"/>
        <v>8.3771886167845599E-3</v>
      </c>
      <c r="M12" t="str">
        <f>VLOOKUP(A12,Winners!$A$4:$G$239,7,FALSE)</f>
        <v>Lisa Murkowski</v>
      </c>
      <c r="N12" t="str">
        <f t="shared" si="2"/>
        <v/>
      </c>
      <c r="O12" t="str">
        <f t="shared" si="3"/>
        <v/>
      </c>
    </row>
    <row r="13" spans="1:16" x14ac:dyDescent="0.25">
      <c r="A13" t="str">
        <f t="shared" si="0"/>
        <v>Alaska|2016</v>
      </c>
      <c r="B13">
        <v>2016</v>
      </c>
      <c r="C13" t="s">
        <v>252</v>
      </c>
      <c r="D13" t="s">
        <v>253</v>
      </c>
      <c r="E13" t="b">
        <v>0</v>
      </c>
      <c r="F13" t="s">
        <v>1923</v>
      </c>
      <c r="G13" t="s">
        <v>31</v>
      </c>
      <c r="H13" t="b">
        <v>0</v>
      </c>
      <c r="I13">
        <v>90825</v>
      </c>
      <c r="J13">
        <v>311441</v>
      </c>
      <c r="L13">
        <f t="shared" si="1"/>
        <v>0.29162826988097262</v>
      </c>
      <c r="M13" t="str">
        <f>VLOOKUP(A13,Winners!$A$4:$G$239,7,FALSE)</f>
        <v>Lisa Murkowski</v>
      </c>
      <c r="N13" t="str">
        <f t="shared" si="2"/>
        <v/>
      </c>
      <c r="O13" t="str">
        <f t="shared" si="3"/>
        <v/>
      </c>
    </row>
    <row r="14" spans="1:16" x14ac:dyDescent="0.25">
      <c r="A14" t="str">
        <f t="shared" si="0"/>
        <v>Alaska|2016</v>
      </c>
      <c r="B14">
        <v>2016</v>
      </c>
      <c r="C14" t="s">
        <v>252</v>
      </c>
      <c r="D14" t="s">
        <v>253</v>
      </c>
      <c r="E14" t="b">
        <v>0</v>
      </c>
      <c r="F14" t="s">
        <v>1627</v>
      </c>
      <c r="G14" t="s">
        <v>24</v>
      </c>
      <c r="H14" t="b">
        <v>0</v>
      </c>
      <c r="I14">
        <v>138149</v>
      </c>
      <c r="J14">
        <v>311441</v>
      </c>
      <c r="K14" t="s">
        <v>2520</v>
      </c>
      <c r="L14">
        <f t="shared" si="1"/>
        <v>0.44358000391727487</v>
      </c>
      <c r="M14" t="str">
        <f>VLOOKUP(A14,Winners!$A$4:$G$239,7,FALSE)</f>
        <v>Lisa Murkowski</v>
      </c>
      <c r="N14" t="str">
        <f t="shared" si="2"/>
        <v>Incumbent</v>
      </c>
      <c r="O14" t="str">
        <f t="shared" si="3"/>
        <v/>
      </c>
    </row>
    <row r="15" spans="1:16" x14ac:dyDescent="0.25">
      <c r="A15" t="str">
        <f t="shared" si="0"/>
        <v>Alaska|2016</v>
      </c>
      <c r="B15">
        <v>2016</v>
      </c>
      <c r="C15" t="s">
        <v>252</v>
      </c>
      <c r="D15" t="s">
        <v>253</v>
      </c>
      <c r="E15" t="b">
        <v>0</v>
      </c>
      <c r="F15" t="s">
        <v>2293</v>
      </c>
      <c r="G15" t="s">
        <v>27</v>
      </c>
      <c r="H15" t="b">
        <v>0</v>
      </c>
      <c r="I15">
        <v>41194</v>
      </c>
      <c r="J15">
        <v>311441</v>
      </c>
      <c r="L15">
        <f t="shared" si="1"/>
        <v>0.13226903330004719</v>
      </c>
      <c r="M15" t="str">
        <f>VLOOKUP(A15,Winners!$A$4:$G$239,7,FALSE)</f>
        <v>Lisa Murkowski</v>
      </c>
      <c r="N15" t="str">
        <f t="shared" si="2"/>
        <v/>
      </c>
      <c r="O15" t="str">
        <f t="shared" si="3"/>
        <v/>
      </c>
    </row>
    <row r="16" spans="1:16" x14ac:dyDescent="0.25">
      <c r="A16" t="str">
        <f t="shared" si="0"/>
        <v>Alaska|2016</v>
      </c>
      <c r="B16">
        <v>2016</v>
      </c>
      <c r="C16" t="s">
        <v>252</v>
      </c>
      <c r="D16" t="s">
        <v>253</v>
      </c>
      <c r="E16" t="b">
        <v>0</v>
      </c>
      <c r="F16" t="s">
        <v>193</v>
      </c>
      <c r="G16" t="s">
        <v>193</v>
      </c>
      <c r="H16" t="b">
        <v>1</v>
      </c>
      <c r="I16">
        <v>706</v>
      </c>
      <c r="J16">
        <v>311441</v>
      </c>
      <c r="L16">
        <f t="shared" si="1"/>
        <v>2.2668820097546567E-3</v>
      </c>
      <c r="M16" t="str">
        <f>VLOOKUP(A16,Winners!$A$4:$G$239,7,FALSE)</f>
        <v>Lisa Murkowski</v>
      </c>
      <c r="N16" t="str">
        <f t="shared" si="2"/>
        <v/>
      </c>
      <c r="O16" t="str">
        <f t="shared" si="3"/>
        <v/>
      </c>
    </row>
    <row r="17" spans="1:15" x14ac:dyDescent="0.25">
      <c r="A17" t="str">
        <f t="shared" si="0"/>
        <v>Alaska|2016</v>
      </c>
      <c r="B17">
        <v>2016</v>
      </c>
      <c r="C17" t="s">
        <v>252</v>
      </c>
      <c r="D17" t="s">
        <v>253</v>
      </c>
      <c r="E17" t="b">
        <v>0</v>
      </c>
      <c r="F17" t="s">
        <v>2292</v>
      </c>
      <c r="G17" t="s">
        <v>29</v>
      </c>
      <c r="H17" t="b">
        <v>0</v>
      </c>
      <c r="I17">
        <v>36200</v>
      </c>
      <c r="J17">
        <v>311441</v>
      </c>
      <c r="L17">
        <f t="shared" si="1"/>
        <v>0.11623389341801497</v>
      </c>
      <c r="M17" t="str">
        <f>VLOOKUP(A17,Winners!$A$4:$G$239,7,FALSE)</f>
        <v>Lisa Murkowski</v>
      </c>
      <c r="N17" t="str">
        <f t="shared" si="2"/>
        <v/>
      </c>
      <c r="O17" t="str">
        <f t="shared" si="3"/>
        <v/>
      </c>
    </row>
    <row r="18" spans="1:15" x14ac:dyDescent="0.25">
      <c r="A18" t="str">
        <f t="shared" si="0"/>
        <v>Alaska|2016</v>
      </c>
      <c r="B18">
        <v>2016</v>
      </c>
      <c r="C18" t="s">
        <v>252</v>
      </c>
      <c r="D18" t="s">
        <v>253</v>
      </c>
      <c r="E18" t="b">
        <v>0</v>
      </c>
      <c r="F18" t="s">
        <v>1844</v>
      </c>
      <c r="G18" t="s">
        <v>27</v>
      </c>
      <c r="H18" t="b">
        <v>0</v>
      </c>
      <c r="I18">
        <v>1758</v>
      </c>
      <c r="J18">
        <v>311441</v>
      </c>
      <c r="L18">
        <f t="shared" si="1"/>
        <v>5.6447288571511139E-3</v>
      </c>
      <c r="M18" t="str">
        <f>VLOOKUP(A18,Winners!$A$4:$G$239,7,FALSE)</f>
        <v>Lisa Murkowski</v>
      </c>
      <c r="N18" t="str">
        <f t="shared" si="2"/>
        <v/>
      </c>
      <c r="O18" t="str">
        <f t="shared" si="3"/>
        <v/>
      </c>
    </row>
    <row r="19" spans="1:15" x14ac:dyDescent="0.25">
      <c r="A19" t="str">
        <f t="shared" si="0"/>
        <v>Arizona|2012</v>
      </c>
      <c r="B19">
        <v>2012</v>
      </c>
      <c r="C19" t="s">
        <v>18</v>
      </c>
      <c r="D19" t="s">
        <v>19</v>
      </c>
      <c r="E19" t="b">
        <v>0</v>
      </c>
      <c r="F19" t="s">
        <v>2067</v>
      </c>
      <c r="G19" t="s">
        <v>24</v>
      </c>
      <c r="H19" t="b">
        <v>0</v>
      </c>
      <c r="I19">
        <v>1104457</v>
      </c>
      <c r="J19">
        <v>2243422</v>
      </c>
      <c r="K19" t="s">
        <v>2520</v>
      </c>
      <c r="L19">
        <f t="shared" si="1"/>
        <v>0.49230907069646279</v>
      </c>
      <c r="M19" t="str">
        <f>VLOOKUP(A19,Winners!$A$4:$G$239,7,FALSE)</f>
        <v>Jon Kyl</v>
      </c>
      <c r="N19" t="str">
        <f t="shared" si="2"/>
        <v/>
      </c>
      <c r="O19" t="str">
        <f t="shared" si="3"/>
        <v/>
      </c>
    </row>
    <row r="20" spans="1:15" x14ac:dyDescent="0.25">
      <c r="A20" t="str">
        <f t="shared" si="0"/>
        <v>Arizona|2012</v>
      </c>
      <c r="B20">
        <v>2012</v>
      </c>
      <c r="C20" t="s">
        <v>18</v>
      </c>
      <c r="D20" t="s">
        <v>19</v>
      </c>
      <c r="E20" t="b">
        <v>0</v>
      </c>
      <c r="F20" t="s">
        <v>2066</v>
      </c>
      <c r="G20" t="s">
        <v>31</v>
      </c>
      <c r="H20" t="b">
        <v>0</v>
      </c>
      <c r="I20">
        <v>102109</v>
      </c>
      <c r="J20">
        <v>2243422</v>
      </c>
      <c r="L20">
        <f t="shared" si="1"/>
        <v>4.5514842949743742E-2</v>
      </c>
      <c r="M20" t="str">
        <f>VLOOKUP(A20,Winners!$A$4:$G$239,7,FALSE)</f>
        <v>Jon Kyl</v>
      </c>
      <c r="N20" t="str">
        <f t="shared" si="2"/>
        <v/>
      </c>
      <c r="O20" t="str">
        <f t="shared" si="3"/>
        <v/>
      </c>
    </row>
    <row r="21" spans="1:15" x14ac:dyDescent="0.25">
      <c r="A21" t="str">
        <f t="shared" si="0"/>
        <v>Arizona|2012</v>
      </c>
      <c r="B21">
        <v>2012</v>
      </c>
      <c r="C21" t="s">
        <v>18</v>
      </c>
      <c r="D21" t="s">
        <v>19</v>
      </c>
      <c r="E21" t="b">
        <v>0</v>
      </c>
      <c r="F21" t="s">
        <v>193</v>
      </c>
      <c r="G21" t="s">
        <v>193</v>
      </c>
      <c r="H21" t="b">
        <v>1</v>
      </c>
      <c r="I21">
        <v>290</v>
      </c>
      <c r="J21">
        <v>2243422</v>
      </c>
      <c r="L21">
        <f t="shared" si="1"/>
        <v>1.2926680758234519E-4</v>
      </c>
      <c r="M21" t="str">
        <f>VLOOKUP(A21,Winners!$A$4:$G$239,7,FALSE)</f>
        <v>Jon Kyl</v>
      </c>
      <c r="N21" t="str">
        <f t="shared" si="2"/>
        <v/>
      </c>
      <c r="O21" t="str">
        <f t="shared" si="3"/>
        <v/>
      </c>
    </row>
    <row r="22" spans="1:15" x14ac:dyDescent="0.25">
      <c r="A22" t="str">
        <f t="shared" si="0"/>
        <v>Arizona|2012</v>
      </c>
      <c r="B22">
        <v>2012</v>
      </c>
      <c r="C22" t="s">
        <v>18</v>
      </c>
      <c r="D22" t="s">
        <v>19</v>
      </c>
      <c r="E22" t="b">
        <v>0</v>
      </c>
      <c r="F22" t="s">
        <v>193</v>
      </c>
      <c r="G22" t="s">
        <v>193</v>
      </c>
      <c r="H22" t="b">
        <v>1</v>
      </c>
      <c r="I22">
        <v>24</v>
      </c>
      <c r="J22">
        <v>2243422</v>
      </c>
      <c r="L22">
        <f t="shared" si="1"/>
        <v>1.0697942696469947E-5</v>
      </c>
      <c r="M22" t="str">
        <f>VLOOKUP(A22,Winners!$A$4:$G$239,7,FALSE)</f>
        <v>Jon Kyl</v>
      </c>
      <c r="N22" t="str">
        <f t="shared" si="2"/>
        <v/>
      </c>
      <c r="O22" t="str">
        <f t="shared" si="3"/>
        <v>dupl</v>
      </c>
    </row>
    <row r="23" spans="1:15" x14ac:dyDescent="0.25">
      <c r="A23" t="str">
        <f t="shared" si="0"/>
        <v>Arizona|2012</v>
      </c>
      <c r="B23">
        <v>2012</v>
      </c>
      <c r="C23" t="s">
        <v>18</v>
      </c>
      <c r="D23" t="s">
        <v>19</v>
      </c>
      <c r="E23" t="b">
        <v>0</v>
      </c>
      <c r="F23" t="s">
        <v>2068</v>
      </c>
      <c r="G23" t="s">
        <v>29</v>
      </c>
      <c r="H23" t="b">
        <v>0</v>
      </c>
      <c r="I23">
        <v>1036542</v>
      </c>
      <c r="J23">
        <v>2243422</v>
      </c>
      <c r="L23">
        <f t="shared" si="1"/>
        <v>0.46203612160351465</v>
      </c>
      <c r="M23" t="str">
        <f>VLOOKUP(A23,Winners!$A$4:$G$239,7,FALSE)</f>
        <v>Jon Kyl</v>
      </c>
      <c r="N23" t="str">
        <f t="shared" si="2"/>
        <v/>
      </c>
      <c r="O23" t="str">
        <f t="shared" si="3"/>
        <v/>
      </c>
    </row>
    <row r="24" spans="1:15" x14ac:dyDescent="0.25">
      <c r="A24" t="str">
        <f t="shared" si="0"/>
        <v>Arizona|2016</v>
      </c>
      <c r="B24">
        <v>2016</v>
      </c>
      <c r="C24" t="s">
        <v>18</v>
      </c>
      <c r="D24" t="s">
        <v>19</v>
      </c>
      <c r="E24" t="b">
        <v>0</v>
      </c>
      <c r="F24" t="s">
        <v>2296</v>
      </c>
      <c r="G24" t="s">
        <v>29</v>
      </c>
      <c r="H24" t="b">
        <v>0</v>
      </c>
      <c r="I24">
        <v>1031245</v>
      </c>
      <c r="J24">
        <v>2530730</v>
      </c>
      <c r="L24">
        <f t="shared" si="1"/>
        <v>0.40748914344872822</v>
      </c>
      <c r="M24" t="str">
        <f>VLOOKUP(A24,Winners!$A$4:$G$239,7,FALSE)</f>
        <v>John McCain</v>
      </c>
      <c r="N24" t="str">
        <f t="shared" si="2"/>
        <v/>
      </c>
      <c r="O24" t="str">
        <f t="shared" si="3"/>
        <v/>
      </c>
    </row>
    <row r="25" spans="1:15" x14ac:dyDescent="0.25">
      <c r="A25" t="str">
        <f t="shared" si="0"/>
        <v>Arizona|2016</v>
      </c>
      <c r="B25">
        <v>2016</v>
      </c>
      <c r="C25" t="s">
        <v>18</v>
      </c>
      <c r="D25" t="s">
        <v>19</v>
      </c>
      <c r="E25" t="b">
        <v>0</v>
      </c>
      <c r="F25" t="s">
        <v>2295</v>
      </c>
      <c r="G25" t="s">
        <v>57</v>
      </c>
      <c r="H25" t="b">
        <v>1</v>
      </c>
      <c r="I25">
        <v>45</v>
      </c>
      <c r="J25">
        <v>2530730</v>
      </c>
      <c r="L25">
        <f t="shared" si="1"/>
        <v>1.7781430654396162E-5</v>
      </c>
      <c r="M25" t="str">
        <f>VLOOKUP(A25,Winners!$A$4:$G$239,7,FALSE)</f>
        <v>John McCain</v>
      </c>
      <c r="N25" t="str">
        <f t="shared" si="2"/>
        <v/>
      </c>
      <c r="O25" t="str">
        <f t="shared" si="3"/>
        <v/>
      </c>
    </row>
    <row r="26" spans="1:15" x14ac:dyDescent="0.25">
      <c r="A26" t="str">
        <f t="shared" si="0"/>
        <v>Arizona|2016</v>
      </c>
      <c r="B26">
        <v>2016</v>
      </c>
      <c r="C26" t="s">
        <v>18</v>
      </c>
      <c r="D26" t="s">
        <v>19</v>
      </c>
      <c r="E26" t="b">
        <v>0</v>
      </c>
      <c r="F26" t="s">
        <v>1304</v>
      </c>
      <c r="G26" t="s">
        <v>932</v>
      </c>
      <c r="H26" t="b">
        <v>0</v>
      </c>
      <c r="I26">
        <v>138634</v>
      </c>
      <c r="J26">
        <v>2530730</v>
      </c>
      <c r="L26">
        <f t="shared" si="1"/>
        <v>5.4780241274256833E-2</v>
      </c>
      <c r="M26" t="str">
        <f>VLOOKUP(A26,Winners!$A$4:$G$239,7,FALSE)</f>
        <v>John McCain</v>
      </c>
      <c r="N26" t="str">
        <f t="shared" si="2"/>
        <v/>
      </c>
      <c r="O26" t="str">
        <f t="shared" si="3"/>
        <v/>
      </c>
    </row>
    <row r="27" spans="1:15" x14ac:dyDescent="0.25">
      <c r="A27" t="str">
        <f t="shared" si="0"/>
        <v>Arizona|2016</v>
      </c>
      <c r="B27">
        <v>2016</v>
      </c>
      <c r="C27" t="s">
        <v>18</v>
      </c>
      <c r="D27" t="s">
        <v>19</v>
      </c>
      <c r="E27" t="b">
        <v>0</v>
      </c>
      <c r="F27" t="s">
        <v>710</v>
      </c>
      <c r="G27" t="s">
        <v>24</v>
      </c>
      <c r="H27" t="b">
        <v>0</v>
      </c>
      <c r="I27">
        <v>1359267</v>
      </c>
      <c r="J27">
        <v>2530730</v>
      </c>
      <c r="K27" t="s">
        <v>2520</v>
      </c>
      <c r="L27">
        <f t="shared" si="1"/>
        <v>0.53710470891798023</v>
      </c>
      <c r="M27" t="str">
        <f>VLOOKUP(A27,Winners!$A$4:$G$239,7,FALSE)</f>
        <v>John McCain</v>
      </c>
      <c r="N27" t="str">
        <f t="shared" si="2"/>
        <v>Incumbent</v>
      </c>
      <c r="O27" t="str">
        <f t="shared" si="3"/>
        <v/>
      </c>
    </row>
    <row r="28" spans="1:15" x14ac:dyDescent="0.25">
      <c r="A28" t="str">
        <f t="shared" si="0"/>
        <v>Arizona|2016</v>
      </c>
      <c r="B28">
        <v>2016</v>
      </c>
      <c r="C28" t="s">
        <v>18</v>
      </c>
      <c r="D28" t="s">
        <v>19</v>
      </c>
      <c r="E28" t="b">
        <v>0</v>
      </c>
      <c r="F28" t="s">
        <v>2297</v>
      </c>
      <c r="G28" t="s">
        <v>27</v>
      </c>
      <c r="H28" t="b">
        <v>1</v>
      </c>
      <c r="I28">
        <v>83</v>
      </c>
      <c r="J28">
        <v>2530730</v>
      </c>
      <c r="L28">
        <f t="shared" si="1"/>
        <v>3.2796860984775143E-5</v>
      </c>
      <c r="M28" t="str">
        <f>VLOOKUP(A28,Winners!$A$4:$G$239,7,FALSE)</f>
        <v>John McCain</v>
      </c>
      <c r="N28" t="str">
        <f t="shared" si="2"/>
        <v/>
      </c>
      <c r="O28" t="str">
        <f t="shared" si="3"/>
        <v/>
      </c>
    </row>
    <row r="29" spans="1:15" x14ac:dyDescent="0.25">
      <c r="A29" t="str">
        <f t="shared" si="0"/>
        <v>Arizona|2016</v>
      </c>
      <c r="B29">
        <v>2016</v>
      </c>
      <c r="C29" t="s">
        <v>18</v>
      </c>
      <c r="D29" t="s">
        <v>19</v>
      </c>
      <c r="E29" t="b">
        <v>0</v>
      </c>
      <c r="F29" t="s">
        <v>193</v>
      </c>
      <c r="G29" t="s">
        <v>193</v>
      </c>
      <c r="H29" t="b">
        <v>1</v>
      </c>
      <c r="I29">
        <v>694</v>
      </c>
      <c r="J29">
        <v>2530730</v>
      </c>
      <c r="L29">
        <f t="shared" si="1"/>
        <v>2.7422917498113193E-4</v>
      </c>
      <c r="M29" t="str">
        <f>VLOOKUP(A29,Winners!$A$4:$G$239,7,FALSE)</f>
        <v>John McCain</v>
      </c>
      <c r="N29" t="str">
        <f t="shared" si="2"/>
        <v/>
      </c>
      <c r="O29" t="str">
        <f t="shared" si="3"/>
        <v/>
      </c>
    </row>
    <row r="30" spans="1:15" x14ac:dyDescent="0.25">
      <c r="A30" t="str">
        <f t="shared" si="0"/>
        <v>Arizona|2016</v>
      </c>
      <c r="B30">
        <v>2016</v>
      </c>
      <c r="C30" t="s">
        <v>18</v>
      </c>
      <c r="D30" t="s">
        <v>19</v>
      </c>
      <c r="E30" t="b">
        <v>0</v>
      </c>
      <c r="F30" t="s">
        <v>193</v>
      </c>
      <c r="G30" t="s">
        <v>193</v>
      </c>
      <c r="H30" t="b">
        <v>1</v>
      </c>
      <c r="I30">
        <v>223</v>
      </c>
      <c r="J30">
        <v>2530730</v>
      </c>
      <c r="L30">
        <f t="shared" si="1"/>
        <v>8.8116867465118761E-5</v>
      </c>
      <c r="M30" t="str">
        <f>VLOOKUP(A30,Winners!$A$4:$G$239,7,FALSE)</f>
        <v>John McCain</v>
      </c>
      <c r="N30" t="str">
        <f t="shared" si="2"/>
        <v/>
      </c>
      <c r="O30" t="str">
        <f t="shared" si="3"/>
        <v>dupl</v>
      </c>
    </row>
    <row r="31" spans="1:15" x14ac:dyDescent="0.25">
      <c r="A31" t="str">
        <f t="shared" si="0"/>
        <v>Arizona|2016</v>
      </c>
      <c r="B31">
        <v>2016</v>
      </c>
      <c r="C31" t="s">
        <v>18</v>
      </c>
      <c r="D31" t="s">
        <v>19</v>
      </c>
      <c r="E31" t="b">
        <v>0</v>
      </c>
      <c r="F31" t="s">
        <v>193</v>
      </c>
      <c r="G31" t="s">
        <v>193</v>
      </c>
      <c r="H31" t="b">
        <v>1</v>
      </c>
      <c r="I31">
        <v>34</v>
      </c>
      <c r="J31">
        <v>2530730</v>
      </c>
      <c r="L31">
        <f t="shared" si="1"/>
        <v>1.3434858716654879E-5</v>
      </c>
      <c r="M31" t="str">
        <f>VLOOKUP(A31,Winners!$A$4:$G$239,7,FALSE)</f>
        <v>John McCain</v>
      </c>
      <c r="N31" t="str">
        <f t="shared" si="2"/>
        <v/>
      </c>
      <c r="O31" t="str">
        <f t="shared" si="3"/>
        <v>dupl</v>
      </c>
    </row>
    <row r="32" spans="1:15" x14ac:dyDescent="0.25">
      <c r="A32" t="str">
        <f t="shared" si="0"/>
        <v>Arizona|2016</v>
      </c>
      <c r="B32">
        <v>2016</v>
      </c>
      <c r="C32" t="s">
        <v>18</v>
      </c>
      <c r="D32" t="s">
        <v>19</v>
      </c>
      <c r="E32" t="b">
        <v>0</v>
      </c>
      <c r="F32" t="s">
        <v>193</v>
      </c>
      <c r="G32" t="s">
        <v>193</v>
      </c>
      <c r="H32" t="b">
        <v>1</v>
      </c>
      <c r="I32">
        <v>7</v>
      </c>
      <c r="J32">
        <v>2530730</v>
      </c>
      <c r="L32">
        <f t="shared" si="1"/>
        <v>2.766000324017181E-6</v>
      </c>
      <c r="M32" t="str">
        <f>VLOOKUP(A32,Winners!$A$4:$G$239,7,FALSE)</f>
        <v>John McCain</v>
      </c>
      <c r="N32" t="str">
        <f t="shared" si="2"/>
        <v/>
      </c>
      <c r="O32" t="str">
        <f t="shared" si="3"/>
        <v>dupl</v>
      </c>
    </row>
    <row r="33" spans="1:15" x14ac:dyDescent="0.25">
      <c r="A33" t="str">
        <f t="shared" si="0"/>
        <v>Arizona|2016</v>
      </c>
      <c r="B33">
        <v>2016</v>
      </c>
      <c r="C33" t="s">
        <v>18</v>
      </c>
      <c r="D33" t="s">
        <v>19</v>
      </c>
      <c r="E33" t="b">
        <v>0</v>
      </c>
      <c r="F33" t="s">
        <v>193</v>
      </c>
      <c r="G33" t="s">
        <v>193</v>
      </c>
      <c r="H33" t="b">
        <v>1</v>
      </c>
      <c r="I33">
        <v>4</v>
      </c>
      <c r="J33">
        <v>2530730</v>
      </c>
      <c r="L33">
        <f t="shared" si="1"/>
        <v>1.5805716137241033E-6</v>
      </c>
      <c r="M33" t="str">
        <f>VLOOKUP(A33,Winners!$A$4:$G$239,7,FALSE)</f>
        <v>John McCain</v>
      </c>
      <c r="N33" t="str">
        <f t="shared" si="2"/>
        <v/>
      </c>
      <c r="O33" t="str">
        <f t="shared" si="3"/>
        <v>dupl</v>
      </c>
    </row>
    <row r="34" spans="1:15" x14ac:dyDescent="0.25">
      <c r="A34" t="str">
        <f t="shared" ref="A34:A65" si="4">CONCATENATE(C34,"|",B34)</f>
        <v>Arizona|2016</v>
      </c>
      <c r="B34">
        <v>2016</v>
      </c>
      <c r="C34" t="s">
        <v>18</v>
      </c>
      <c r="D34" t="s">
        <v>19</v>
      </c>
      <c r="E34" t="b">
        <v>0</v>
      </c>
      <c r="F34" t="s">
        <v>2298</v>
      </c>
      <c r="G34" t="s">
        <v>24</v>
      </c>
      <c r="H34" t="b">
        <v>1</v>
      </c>
      <c r="I34">
        <v>494</v>
      </c>
      <c r="J34">
        <v>2530730</v>
      </c>
      <c r="L34">
        <f t="shared" ref="L34:L70" si="5">+I34/J34</f>
        <v>1.9520059429492675E-4</v>
      </c>
      <c r="M34" t="str">
        <f>VLOOKUP(A34,Winners!$A$4:$G$239,7,FALSE)</f>
        <v>John McCain</v>
      </c>
      <c r="N34" t="str">
        <f t="shared" ref="N34:N65" si="6">IF(F34=M34,"Incumbent","")</f>
        <v/>
      </c>
      <c r="O34" t="str">
        <f t="shared" si="3"/>
        <v/>
      </c>
    </row>
    <row r="35" spans="1:15" x14ac:dyDescent="0.25">
      <c r="A35" t="str">
        <f t="shared" si="4"/>
        <v>Arizona|2018</v>
      </c>
      <c r="B35">
        <v>2018</v>
      </c>
      <c r="C35" t="s">
        <v>18</v>
      </c>
      <c r="D35" t="s">
        <v>19</v>
      </c>
      <c r="E35" t="b">
        <v>0</v>
      </c>
      <c r="F35" t="s">
        <v>2412</v>
      </c>
      <c r="G35" t="s">
        <v>932</v>
      </c>
      <c r="H35" t="b">
        <v>0</v>
      </c>
      <c r="I35">
        <v>57442</v>
      </c>
      <c r="J35">
        <v>2384308</v>
      </c>
      <c r="L35">
        <f t="shared" si="5"/>
        <v>2.4091686141220009E-2</v>
      </c>
      <c r="M35" t="str">
        <f>VLOOKUP(A35,Winners!$A$4:$G$239,7,FALSE)</f>
        <v>Jeff Flake</v>
      </c>
      <c r="N35" t="str">
        <f t="shared" si="6"/>
        <v/>
      </c>
      <c r="O35" t="str">
        <f t="shared" si="3"/>
        <v/>
      </c>
    </row>
    <row r="36" spans="1:15" x14ac:dyDescent="0.25">
      <c r="A36" t="str">
        <f t="shared" si="4"/>
        <v>Arizona|2018</v>
      </c>
      <c r="B36">
        <v>2018</v>
      </c>
      <c r="C36" t="s">
        <v>18</v>
      </c>
      <c r="D36" t="s">
        <v>19</v>
      </c>
      <c r="E36" t="b">
        <v>0</v>
      </c>
      <c r="F36" t="s">
        <v>2411</v>
      </c>
      <c r="G36" t="s">
        <v>29</v>
      </c>
      <c r="H36" t="b">
        <v>0</v>
      </c>
      <c r="I36">
        <v>1191100</v>
      </c>
      <c r="J36">
        <v>2384308</v>
      </c>
      <c r="K36" t="s">
        <v>2520</v>
      </c>
      <c r="L36">
        <f t="shared" si="5"/>
        <v>0.49955794301742895</v>
      </c>
      <c r="M36" t="str">
        <f>VLOOKUP(A36,Winners!$A$4:$G$239,7,FALSE)</f>
        <v>Jeff Flake</v>
      </c>
      <c r="N36" t="str">
        <f t="shared" si="6"/>
        <v/>
      </c>
      <c r="O36" t="str">
        <f t="shared" si="3"/>
        <v/>
      </c>
    </row>
    <row r="37" spans="1:15" x14ac:dyDescent="0.25">
      <c r="A37" t="str">
        <f t="shared" si="4"/>
        <v>Arizona|2018</v>
      </c>
      <c r="B37">
        <v>2018</v>
      </c>
      <c r="C37" t="s">
        <v>18</v>
      </c>
      <c r="D37" t="s">
        <v>19</v>
      </c>
      <c r="E37" t="b">
        <v>0</v>
      </c>
      <c r="F37" t="s">
        <v>2410</v>
      </c>
      <c r="G37" t="s">
        <v>24</v>
      </c>
      <c r="H37" t="b">
        <v>0</v>
      </c>
      <c r="I37">
        <v>1135200</v>
      </c>
      <c r="J37">
        <v>2384308</v>
      </c>
      <c r="L37">
        <f t="shared" si="5"/>
        <v>0.4761129854028926</v>
      </c>
      <c r="M37" t="str">
        <f>VLOOKUP(A37,Winners!$A$4:$G$239,7,FALSE)</f>
        <v>Jeff Flake</v>
      </c>
      <c r="N37" t="str">
        <f t="shared" si="6"/>
        <v/>
      </c>
      <c r="O37" t="str">
        <f t="shared" si="3"/>
        <v/>
      </c>
    </row>
    <row r="38" spans="1:15" x14ac:dyDescent="0.25">
      <c r="A38" t="str">
        <f t="shared" si="4"/>
        <v>Arizona|2018</v>
      </c>
      <c r="B38">
        <v>2018</v>
      </c>
      <c r="C38" t="s">
        <v>18</v>
      </c>
      <c r="D38" t="s">
        <v>19</v>
      </c>
      <c r="E38" t="b">
        <v>0</v>
      </c>
      <c r="F38" t="s">
        <v>193</v>
      </c>
      <c r="G38" t="s">
        <v>193</v>
      </c>
      <c r="H38" t="b">
        <v>1</v>
      </c>
      <c r="I38">
        <v>566</v>
      </c>
      <c r="J38">
        <v>2384308</v>
      </c>
      <c r="L38">
        <f t="shared" si="5"/>
        <v>2.373854384584542E-4</v>
      </c>
      <c r="M38" t="str">
        <f>VLOOKUP(A38,Winners!$A$4:$G$239,7,FALSE)</f>
        <v>Jeff Flake</v>
      </c>
      <c r="N38" t="str">
        <f t="shared" si="6"/>
        <v/>
      </c>
      <c r="O38" t="str">
        <f t="shared" si="3"/>
        <v/>
      </c>
    </row>
    <row r="39" spans="1:15" x14ac:dyDescent="0.25">
      <c r="A39" t="str">
        <f t="shared" si="4"/>
        <v>Arkansas|2014</v>
      </c>
      <c r="B39">
        <v>2014</v>
      </c>
      <c r="C39" t="s">
        <v>256</v>
      </c>
      <c r="D39" t="s">
        <v>257</v>
      </c>
      <c r="E39" t="b">
        <v>0</v>
      </c>
      <c r="F39" t="s">
        <v>2179</v>
      </c>
      <c r="G39" t="s">
        <v>932</v>
      </c>
      <c r="H39" t="b">
        <v>0</v>
      </c>
      <c r="I39">
        <v>16797</v>
      </c>
      <c r="J39">
        <v>847505</v>
      </c>
      <c r="L39">
        <f t="shared" si="5"/>
        <v>1.981935209821771E-2</v>
      </c>
      <c r="M39" t="str">
        <f>VLOOKUP(A39,Winners!$A$4:$G$239,7,FALSE)</f>
        <v>Mark L. Pryor</v>
      </c>
      <c r="N39" t="str">
        <f t="shared" si="6"/>
        <v/>
      </c>
      <c r="O39" t="str">
        <f t="shared" si="3"/>
        <v/>
      </c>
    </row>
    <row r="40" spans="1:15" x14ac:dyDescent="0.25">
      <c r="A40" t="str">
        <f t="shared" si="4"/>
        <v>Arkansas|2014</v>
      </c>
      <c r="B40">
        <v>2014</v>
      </c>
      <c r="C40" t="s">
        <v>256</v>
      </c>
      <c r="D40" t="s">
        <v>257</v>
      </c>
      <c r="E40" t="b">
        <v>0</v>
      </c>
      <c r="F40" t="s">
        <v>1846</v>
      </c>
      <c r="G40" t="s">
        <v>29</v>
      </c>
      <c r="H40" t="b">
        <v>0</v>
      </c>
      <c r="I40">
        <v>334174</v>
      </c>
      <c r="J40">
        <v>847505</v>
      </c>
      <c r="L40">
        <f t="shared" si="5"/>
        <v>0.39430327844673485</v>
      </c>
      <c r="M40" t="str">
        <f>VLOOKUP(A40,Winners!$A$4:$G$239,7,FALSE)</f>
        <v>Mark L. Pryor</v>
      </c>
      <c r="N40" t="str">
        <f t="shared" si="6"/>
        <v>Incumbent</v>
      </c>
      <c r="O40" t="str">
        <f t="shared" si="3"/>
        <v/>
      </c>
    </row>
    <row r="41" spans="1:15" x14ac:dyDescent="0.25">
      <c r="A41" t="str">
        <f t="shared" si="4"/>
        <v>Arkansas|2014</v>
      </c>
      <c r="B41">
        <v>2014</v>
      </c>
      <c r="C41" t="s">
        <v>256</v>
      </c>
      <c r="D41" t="s">
        <v>257</v>
      </c>
      <c r="E41" t="b">
        <v>0</v>
      </c>
      <c r="F41" t="s">
        <v>193</v>
      </c>
      <c r="G41" t="s">
        <v>193</v>
      </c>
      <c r="H41" t="b">
        <v>1</v>
      </c>
      <c r="I41">
        <v>505</v>
      </c>
      <c r="J41">
        <v>847505</v>
      </c>
      <c r="L41">
        <f t="shared" si="5"/>
        <v>5.9586669105197022E-4</v>
      </c>
      <c r="M41" t="str">
        <f>VLOOKUP(A41,Winners!$A$4:$G$239,7,FALSE)</f>
        <v>Mark L. Pryor</v>
      </c>
      <c r="N41" t="str">
        <f t="shared" si="6"/>
        <v/>
      </c>
      <c r="O41" t="str">
        <f t="shared" si="3"/>
        <v/>
      </c>
    </row>
    <row r="42" spans="1:15" x14ac:dyDescent="0.25">
      <c r="A42" t="str">
        <f t="shared" si="4"/>
        <v>Arkansas|2014</v>
      </c>
      <c r="B42">
        <v>2014</v>
      </c>
      <c r="C42" t="s">
        <v>256</v>
      </c>
      <c r="D42" t="s">
        <v>257</v>
      </c>
      <c r="E42" t="b">
        <v>0</v>
      </c>
      <c r="F42" t="s">
        <v>2180</v>
      </c>
      <c r="G42" t="s">
        <v>31</v>
      </c>
      <c r="H42" t="b">
        <v>0</v>
      </c>
      <c r="I42">
        <v>17210</v>
      </c>
      <c r="J42">
        <v>847505</v>
      </c>
      <c r="L42">
        <f t="shared" si="5"/>
        <v>2.0306664857434469E-2</v>
      </c>
      <c r="M42" t="str">
        <f>VLOOKUP(A42,Winners!$A$4:$G$239,7,FALSE)</f>
        <v>Mark L. Pryor</v>
      </c>
      <c r="N42" t="str">
        <f t="shared" si="6"/>
        <v/>
      </c>
      <c r="O42" t="str">
        <f t="shared" si="3"/>
        <v/>
      </c>
    </row>
    <row r="43" spans="1:15" x14ac:dyDescent="0.25">
      <c r="A43" t="str">
        <f t="shared" si="4"/>
        <v>Arkansas|2014</v>
      </c>
      <c r="B43">
        <v>2014</v>
      </c>
      <c r="C43" t="s">
        <v>256</v>
      </c>
      <c r="D43" t="s">
        <v>257</v>
      </c>
      <c r="E43" t="b">
        <v>0</v>
      </c>
      <c r="F43" t="s">
        <v>2178</v>
      </c>
      <c r="G43" t="s">
        <v>24</v>
      </c>
      <c r="H43" t="b">
        <v>0</v>
      </c>
      <c r="I43">
        <v>478819</v>
      </c>
      <c r="J43">
        <v>847505</v>
      </c>
      <c r="K43" t="s">
        <v>2520</v>
      </c>
      <c r="L43">
        <f t="shared" si="5"/>
        <v>0.564974837906561</v>
      </c>
      <c r="M43" t="str">
        <f>VLOOKUP(A43,Winners!$A$4:$G$239,7,FALSE)</f>
        <v>Mark L. Pryor</v>
      </c>
      <c r="N43" t="str">
        <f t="shared" si="6"/>
        <v/>
      </c>
      <c r="O43" t="str">
        <f t="shared" si="3"/>
        <v/>
      </c>
    </row>
    <row r="44" spans="1:15" x14ac:dyDescent="0.25">
      <c r="A44" t="str">
        <f t="shared" si="4"/>
        <v>Arkansas|2016</v>
      </c>
      <c r="B44">
        <v>2016</v>
      </c>
      <c r="C44" t="s">
        <v>256</v>
      </c>
      <c r="D44" t="s">
        <v>257</v>
      </c>
      <c r="E44" t="b">
        <v>0</v>
      </c>
      <c r="F44" t="s">
        <v>2299</v>
      </c>
      <c r="G44" t="s">
        <v>29</v>
      </c>
      <c r="H44" t="b">
        <v>0</v>
      </c>
      <c r="I44">
        <v>400602</v>
      </c>
      <c r="J44">
        <v>1107522</v>
      </c>
      <c r="L44">
        <f t="shared" si="5"/>
        <v>0.36171019627601075</v>
      </c>
      <c r="M44" t="str">
        <f>VLOOKUP(A44,Winners!$A$4:$G$239,7,FALSE)</f>
        <v>John Boozman</v>
      </c>
      <c r="N44" t="str">
        <f t="shared" si="6"/>
        <v/>
      </c>
      <c r="O44" t="str">
        <f t="shared" si="3"/>
        <v/>
      </c>
    </row>
    <row r="45" spans="1:15" x14ac:dyDescent="0.25">
      <c r="A45" t="str">
        <f t="shared" si="4"/>
        <v>Arkansas|2016</v>
      </c>
      <c r="B45">
        <v>2016</v>
      </c>
      <c r="C45" t="s">
        <v>256</v>
      </c>
      <c r="D45" t="s">
        <v>257</v>
      </c>
      <c r="E45" t="b">
        <v>0</v>
      </c>
      <c r="F45" t="s">
        <v>2300</v>
      </c>
      <c r="G45" t="s">
        <v>31</v>
      </c>
      <c r="H45" t="b">
        <v>0</v>
      </c>
      <c r="I45">
        <v>43866</v>
      </c>
      <c r="J45">
        <v>1107522</v>
      </c>
      <c r="L45">
        <f t="shared" si="5"/>
        <v>3.960733962846788E-2</v>
      </c>
      <c r="M45" t="str">
        <f>VLOOKUP(A45,Winners!$A$4:$G$239,7,FALSE)</f>
        <v>John Boozman</v>
      </c>
      <c r="N45" t="str">
        <f t="shared" si="6"/>
        <v/>
      </c>
      <c r="O45" t="str">
        <f t="shared" si="3"/>
        <v/>
      </c>
    </row>
    <row r="46" spans="1:15" x14ac:dyDescent="0.25">
      <c r="A46" t="str">
        <f t="shared" si="4"/>
        <v>Arkansas|2016</v>
      </c>
      <c r="B46">
        <v>2016</v>
      </c>
      <c r="C46" t="s">
        <v>256</v>
      </c>
      <c r="D46" t="s">
        <v>257</v>
      </c>
      <c r="E46" t="b">
        <v>0</v>
      </c>
      <c r="F46" t="s">
        <v>1930</v>
      </c>
      <c r="G46" t="s">
        <v>24</v>
      </c>
      <c r="H46" t="b">
        <v>0</v>
      </c>
      <c r="I46">
        <v>661984</v>
      </c>
      <c r="J46">
        <v>1107522</v>
      </c>
      <c r="K46" t="s">
        <v>2520</v>
      </c>
      <c r="L46">
        <f t="shared" si="5"/>
        <v>0.59771634333223178</v>
      </c>
      <c r="M46" t="str">
        <f>VLOOKUP(A46,Winners!$A$4:$G$239,7,FALSE)</f>
        <v>John Boozman</v>
      </c>
      <c r="N46" t="str">
        <f t="shared" si="6"/>
        <v>Incumbent</v>
      </c>
      <c r="O46" t="str">
        <f t="shared" si="3"/>
        <v/>
      </c>
    </row>
    <row r="47" spans="1:15" x14ac:dyDescent="0.25">
      <c r="A47" t="str">
        <f t="shared" si="4"/>
        <v>Arkansas|2016</v>
      </c>
      <c r="B47">
        <v>2016</v>
      </c>
      <c r="C47" t="s">
        <v>256</v>
      </c>
      <c r="D47" t="s">
        <v>257</v>
      </c>
      <c r="E47" t="b">
        <v>0</v>
      </c>
      <c r="F47" t="s">
        <v>193</v>
      </c>
      <c r="G47" t="s">
        <v>193</v>
      </c>
      <c r="H47" t="b">
        <v>1</v>
      </c>
      <c r="I47">
        <v>1070</v>
      </c>
      <c r="J47">
        <v>1107522</v>
      </c>
      <c r="L47">
        <f t="shared" si="5"/>
        <v>9.6612076328957803E-4</v>
      </c>
      <c r="M47" t="str">
        <f>VLOOKUP(A47,Winners!$A$4:$G$239,7,FALSE)</f>
        <v>John Boozman</v>
      </c>
      <c r="N47" t="str">
        <f t="shared" si="6"/>
        <v/>
      </c>
      <c r="O47" t="str">
        <f t="shared" si="3"/>
        <v/>
      </c>
    </row>
    <row r="48" spans="1:15" x14ac:dyDescent="0.25">
      <c r="A48" t="str">
        <f t="shared" si="4"/>
        <v>California|2012</v>
      </c>
      <c r="B48">
        <v>2012</v>
      </c>
      <c r="C48" t="s">
        <v>33</v>
      </c>
      <c r="D48" t="s">
        <v>34</v>
      </c>
      <c r="E48" t="b">
        <v>0</v>
      </c>
      <c r="F48" t="s">
        <v>937</v>
      </c>
      <c r="G48" t="s">
        <v>29</v>
      </c>
      <c r="H48" t="b">
        <v>0</v>
      </c>
      <c r="I48">
        <v>7864624</v>
      </c>
      <c r="J48">
        <v>12578511</v>
      </c>
      <c r="K48" t="s">
        <v>2520</v>
      </c>
      <c r="L48">
        <f t="shared" si="5"/>
        <v>0.62524284472144598</v>
      </c>
      <c r="M48" t="str">
        <f>VLOOKUP(A48,Winners!$A$4:$G$239,7,FALSE)</f>
        <v>Dianne Feinstein</v>
      </c>
      <c r="N48" t="str">
        <f t="shared" si="6"/>
        <v>Incumbent</v>
      </c>
      <c r="O48" t="str">
        <f t="shared" si="3"/>
        <v/>
      </c>
    </row>
    <row r="49" spans="1:15" x14ac:dyDescent="0.25">
      <c r="A49" t="str">
        <f t="shared" si="4"/>
        <v>California|2012</v>
      </c>
      <c r="B49">
        <v>2012</v>
      </c>
      <c r="C49" t="s">
        <v>33</v>
      </c>
      <c r="D49" t="s">
        <v>34</v>
      </c>
      <c r="E49" t="b">
        <v>0</v>
      </c>
      <c r="F49" t="s">
        <v>2069</v>
      </c>
      <c r="G49" t="s">
        <v>24</v>
      </c>
      <c r="H49" t="b">
        <v>0</v>
      </c>
      <c r="I49">
        <v>4713887</v>
      </c>
      <c r="J49">
        <v>12578511</v>
      </c>
      <c r="L49">
        <f t="shared" si="5"/>
        <v>0.37475715527855402</v>
      </c>
      <c r="M49" t="str">
        <f>VLOOKUP(A49,Winners!$A$4:$G$239,7,FALSE)</f>
        <v>Dianne Feinstein</v>
      </c>
      <c r="N49" t="str">
        <f t="shared" si="6"/>
        <v/>
      </c>
      <c r="O49" t="str">
        <f t="shared" si="3"/>
        <v/>
      </c>
    </row>
    <row r="50" spans="1:15" x14ac:dyDescent="0.25">
      <c r="A50" t="str">
        <f t="shared" si="4"/>
        <v>California|2016</v>
      </c>
      <c r="B50">
        <v>2016</v>
      </c>
      <c r="C50" t="s">
        <v>33</v>
      </c>
      <c r="D50" t="s">
        <v>34</v>
      </c>
      <c r="E50" t="b">
        <v>0</v>
      </c>
      <c r="F50" t="s">
        <v>2302</v>
      </c>
      <c r="G50" t="s">
        <v>29</v>
      </c>
      <c r="H50" t="b">
        <v>0</v>
      </c>
      <c r="I50">
        <v>7542753</v>
      </c>
      <c r="J50">
        <v>12244170</v>
      </c>
      <c r="K50" t="s">
        <v>2520</v>
      </c>
      <c r="L50">
        <f t="shared" si="5"/>
        <v>0.61602811787160749</v>
      </c>
      <c r="M50" t="str">
        <f>VLOOKUP(A50,Winners!$A$4:$G$239,7,FALSE)</f>
        <v>Barbara Boxer</v>
      </c>
      <c r="N50" t="str">
        <f t="shared" si="6"/>
        <v/>
      </c>
      <c r="O50" t="str">
        <f t="shared" si="3"/>
        <v/>
      </c>
    </row>
    <row r="51" spans="1:15" x14ac:dyDescent="0.25">
      <c r="A51" t="str">
        <f t="shared" si="4"/>
        <v>California|2016</v>
      </c>
      <c r="B51">
        <v>2016</v>
      </c>
      <c r="C51" t="s">
        <v>33</v>
      </c>
      <c r="D51" t="s">
        <v>34</v>
      </c>
      <c r="E51" t="b">
        <v>0</v>
      </c>
      <c r="F51" t="s">
        <v>2301</v>
      </c>
      <c r="G51" t="s">
        <v>29</v>
      </c>
      <c r="H51" t="b">
        <v>0</v>
      </c>
      <c r="I51">
        <v>4701417</v>
      </c>
      <c r="J51">
        <v>12244170</v>
      </c>
      <c r="L51">
        <f t="shared" si="5"/>
        <v>0.38397188212839251</v>
      </c>
      <c r="M51" t="str">
        <f>VLOOKUP(A51,Winners!$A$4:$G$239,7,FALSE)</f>
        <v>Barbara Boxer</v>
      </c>
      <c r="N51" t="str">
        <f t="shared" si="6"/>
        <v/>
      </c>
      <c r="O51" t="str">
        <f t="shared" si="3"/>
        <v/>
      </c>
    </row>
    <row r="52" spans="1:15" x14ac:dyDescent="0.25">
      <c r="A52" t="str">
        <f t="shared" si="4"/>
        <v>California|2018</v>
      </c>
      <c r="B52">
        <v>2018</v>
      </c>
      <c r="C52" t="s">
        <v>33</v>
      </c>
      <c r="D52" t="s">
        <v>34</v>
      </c>
      <c r="E52" t="b">
        <v>0</v>
      </c>
      <c r="F52" t="s">
        <v>937</v>
      </c>
      <c r="G52" t="s">
        <v>29</v>
      </c>
      <c r="H52" t="b">
        <v>0</v>
      </c>
      <c r="I52">
        <v>6019422</v>
      </c>
      <c r="J52">
        <v>11113364</v>
      </c>
      <c r="K52" t="s">
        <v>2520</v>
      </c>
      <c r="L52">
        <f t="shared" si="5"/>
        <v>0.54163815744719601</v>
      </c>
      <c r="M52" t="str">
        <f>VLOOKUP(A52,Winners!$A$4:$G$239,7,FALSE)</f>
        <v>Dianne Feinstein</v>
      </c>
      <c r="N52" t="str">
        <f t="shared" si="6"/>
        <v>Incumbent</v>
      </c>
      <c r="O52" t="str">
        <f t="shared" si="3"/>
        <v/>
      </c>
    </row>
    <row r="53" spans="1:15" x14ac:dyDescent="0.25">
      <c r="A53" t="str">
        <f t="shared" si="4"/>
        <v>California|2018</v>
      </c>
      <c r="B53">
        <v>2018</v>
      </c>
      <c r="C53" t="s">
        <v>33</v>
      </c>
      <c r="D53" t="s">
        <v>34</v>
      </c>
      <c r="E53" t="b">
        <v>0</v>
      </c>
      <c r="F53" t="s">
        <v>2413</v>
      </c>
      <c r="G53" t="s">
        <v>29</v>
      </c>
      <c r="H53" t="b">
        <v>0</v>
      </c>
      <c r="I53">
        <v>5093942</v>
      </c>
      <c r="J53">
        <v>11113364</v>
      </c>
      <c r="L53">
        <f t="shared" si="5"/>
        <v>0.45836184255280399</v>
      </c>
      <c r="M53" t="str">
        <f>VLOOKUP(A53,Winners!$A$4:$G$239,7,FALSE)</f>
        <v>Dianne Feinstein</v>
      </c>
      <c r="N53" t="str">
        <f t="shared" si="6"/>
        <v/>
      </c>
      <c r="O53" t="str">
        <f t="shared" si="3"/>
        <v/>
      </c>
    </row>
    <row r="54" spans="1:15" x14ac:dyDescent="0.25">
      <c r="A54" t="str">
        <f t="shared" si="4"/>
        <v>Colorado|2014</v>
      </c>
      <c r="B54">
        <v>2014</v>
      </c>
      <c r="C54" t="s">
        <v>261</v>
      </c>
      <c r="D54" t="s">
        <v>262</v>
      </c>
      <c r="E54" t="b">
        <v>0</v>
      </c>
      <c r="F54" t="s">
        <v>2184</v>
      </c>
      <c r="G54" t="s">
        <v>2185</v>
      </c>
      <c r="H54" t="b">
        <v>0</v>
      </c>
      <c r="I54">
        <v>6427</v>
      </c>
      <c r="J54">
        <v>2041058</v>
      </c>
      <c r="L54">
        <f t="shared" si="5"/>
        <v>3.1488571123407566E-3</v>
      </c>
      <c r="M54" t="str">
        <f>VLOOKUP(A54,Winners!$A$4:$G$239,7,FALSE)</f>
        <v>Mark Udall</v>
      </c>
      <c r="N54" t="str">
        <f t="shared" si="6"/>
        <v/>
      </c>
      <c r="O54" t="str">
        <f t="shared" si="3"/>
        <v/>
      </c>
    </row>
    <row r="55" spans="1:15" x14ac:dyDescent="0.25">
      <c r="A55" t="str">
        <f t="shared" si="4"/>
        <v>Colorado|2014</v>
      </c>
      <c r="B55">
        <v>2014</v>
      </c>
      <c r="C55" t="s">
        <v>261</v>
      </c>
      <c r="D55" t="s">
        <v>262</v>
      </c>
      <c r="E55" t="b">
        <v>0</v>
      </c>
      <c r="F55" t="s">
        <v>2182</v>
      </c>
      <c r="G55" t="s">
        <v>24</v>
      </c>
      <c r="H55" t="b">
        <v>0</v>
      </c>
      <c r="I55">
        <v>983891</v>
      </c>
      <c r="J55">
        <v>2041058</v>
      </c>
      <c r="K55" t="s">
        <v>2520</v>
      </c>
      <c r="L55">
        <f t="shared" si="5"/>
        <v>0.4820495056975353</v>
      </c>
      <c r="M55" t="str">
        <f>VLOOKUP(A55,Winners!$A$4:$G$239,7,FALSE)</f>
        <v>Mark Udall</v>
      </c>
      <c r="N55" t="str">
        <f t="shared" si="6"/>
        <v/>
      </c>
      <c r="O55" t="str">
        <f t="shared" si="3"/>
        <v/>
      </c>
    </row>
    <row r="56" spans="1:15" x14ac:dyDescent="0.25">
      <c r="A56" t="str">
        <f t="shared" si="4"/>
        <v>Colorado|2014</v>
      </c>
      <c r="B56">
        <v>2014</v>
      </c>
      <c r="C56" t="s">
        <v>261</v>
      </c>
      <c r="D56" t="s">
        <v>262</v>
      </c>
      <c r="E56" t="b">
        <v>0</v>
      </c>
      <c r="F56" t="s">
        <v>2183</v>
      </c>
      <c r="G56" t="s">
        <v>31</v>
      </c>
      <c r="H56" t="b">
        <v>0</v>
      </c>
      <c r="I56">
        <v>52876</v>
      </c>
      <c r="J56">
        <v>2041058</v>
      </c>
      <c r="L56">
        <f t="shared" si="5"/>
        <v>2.5906172191089132E-2</v>
      </c>
      <c r="M56" t="str">
        <f>VLOOKUP(A56,Winners!$A$4:$G$239,7,FALSE)</f>
        <v>Mark Udall</v>
      </c>
      <c r="N56" t="str">
        <f t="shared" si="6"/>
        <v/>
      </c>
      <c r="O56" t="str">
        <f t="shared" si="3"/>
        <v/>
      </c>
    </row>
    <row r="57" spans="1:15" x14ac:dyDescent="0.25">
      <c r="A57" t="str">
        <f t="shared" si="4"/>
        <v>Colorado|2014</v>
      </c>
      <c r="B57">
        <v>2014</v>
      </c>
      <c r="C57" t="s">
        <v>261</v>
      </c>
      <c r="D57" t="s">
        <v>262</v>
      </c>
      <c r="E57" t="b">
        <v>0</v>
      </c>
      <c r="F57" t="s">
        <v>1851</v>
      </c>
      <c r="G57" t="s">
        <v>29</v>
      </c>
      <c r="H57" t="b">
        <v>0</v>
      </c>
      <c r="I57">
        <v>944203</v>
      </c>
      <c r="J57">
        <v>2041058</v>
      </c>
      <c r="L57">
        <f t="shared" si="5"/>
        <v>0.46260468835280527</v>
      </c>
      <c r="M57" t="str">
        <f>VLOOKUP(A57,Winners!$A$4:$G$239,7,FALSE)</f>
        <v>Mark Udall</v>
      </c>
      <c r="N57" t="str">
        <f t="shared" si="6"/>
        <v>Incumbent</v>
      </c>
      <c r="O57" t="str">
        <f t="shared" si="3"/>
        <v/>
      </c>
    </row>
    <row r="58" spans="1:15" x14ac:dyDescent="0.25">
      <c r="A58" t="str">
        <f t="shared" si="4"/>
        <v>Colorado|2014</v>
      </c>
      <c r="B58">
        <v>2014</v>
      </c>
      <c r="C58" t="s">
        <v>261</v>
      </c>
      <c r="D58" t="s">
        <v>262</v>
      </c>
      <c r="E58" t="b">
        <v>0</v>
      </c>
      <c r="F58" t="s">
        <v>193</v>
      </c>
      <c r="G58" t="s">
        <v>193</v>
      </c>
      <c r="H58" t="b">
        <v>1</v>
      </c>
      <c r="I58">
        <v>21</v>
      </c>
      <c r="J58">
        <v>2041058</v>
      </c>
      <c r="L58">
        <f t="shared" si="5"/>
        <v>1.0288781602482635E-5</v>
      </c>
      <c r="M58" t="str">
        <f>VLOOKUP(A58,Winners!$A$4:$G$239,7,FALSE)</f>
        <v>Mark Udall</v>
      </c>
      <c r="N58" t="str">
        <f t="shared" si="6"/>
        <v/>
      </c>
      <c r="O58" t="str">
        <f t="shared" si="3"/>
        <v/>
      </c>
    </row>
    <row r="59" spans="1:15" x14ac:dyDescent="0.25">
      <c r="A59" t="str">
        <f t="shared" si="4"/>
        <v>Colorado|2014</v>
      </c>
      <c r="B59">
        <v>2014</v>
      </c>
      <c r="C59" t="s">
        <v>261</v>
      </c>
      <c r="D59" t="s">
        <v>262</v>
      </c>
      <c r="E59" t="b">
        <v>0</v>
      </c>
      <c r="F59" t="s">
        <v>193</v>
      </c>
      <c r="G59" t="s">
        <v>193</v>
      </c>
      <c r="H59" t="b">
        <v>1</v>
      </c>
      <c r="I59">
        <v>17</v>
      </c>
      <c r="J59">
        <v>2041058</v>
      </c>
      <c r="L59">
        <f t="shared" si="5"/>
        <v>8.3290136782002276E-6</v>
      </c>
      <c r="M59" t="str">
        <f>VLOOKUP(A59,Winners!$A$4:$G$239,7,FALSE)</f>
        <v>Mark Udall</v>
      </c>
      <c r="N59" t="str">
        <f t="shared" si="6"/>
        <v/>
      </c>
      <c r="O59" t="str">
        <f t="shared" si="3"/>
        <v>dupl</v>
      </c>
    </row>
    <row r="60" spans="1:15" x14ac:dyDescent="0.25">
      <c r="A60" t="str">
        <f t="shared" si="4"/>
        <v>Colorado|2014</v>
      </c>
      <c r="B60">
        <v>2014</v>
      </c>
      <c r="C60" t="s">
        <v>261</v>
      </c>
      <c r="D60" t="s">
        <v>262</v>
      </c>
      <c r="E60" t="b">
        <v>0</v>
      </c>
      <c r="F60" t="s">
        <v>2181</v>
      </c>
      <c r="G60" t="s">
        <v>1644</v>
      </c>
      <c r="H60" t="b">
        <v>0</v>
      </c>
      <c r="I60">
        <v>24151</v>
      </c>
      <c r="J60">
        <v>2041058</v>
      </c>
      <c r="L60">
        <f t="shared" si="5"/>
        <v>1.18325887848361E-2</v>
      </c>
      <c r="M60" t="str">
        <f>VLOOKUP(A60,Winners!$A$4:$G$239,7,FALSE)</f>
        <v>Mark Udall</v>
      </c>
      <c r="N60" t="str">
        <f t="shared" si="6"/>
        <v/>
      </c>
      <c r="O60" t="str">
        <f t="shared" si="3"/>
        <v/>
      </c>
    </row>
    <row r="61" spans="1:15" x14ac:dyDescent="0.25">
      <c r="A61" t="str">
        <f t="shared" si="4"/>
        <v>Colorado|2014</v>
      </c>
      <c r="B61">
        <v>2014</v>
      </c>
      <c r="C61" t="s">
        <v>261</v>
      </c>
      <c r="D61" t="s">
        <v>262</v>
      </c>
      <c r="E61" t="b">
        <v>0</v>
      </c>
      <c r="F61" t="s">
        <v>2186</v>
      </c>
      <c r="G61" t="s">
        <v>1644</v>
      </c>
      <c r="H61" t="b">
        <v>0</v>
      </c>
      <c r="I61">
        <v>29472</v>
      </c>
      <c r="J61">
        <v>2041058</v>
      </c>
      <c r="L61">
        <f t="shared" si="5"/>
        <v>1.443957006611277E-2</v>
      </c>
      <c r="M61" t="str">
        <f>VLOOKUP(A61,Winners!$A$4:$G$239,7,FALSE)</f>
        <v>Mark Udall</v>
      </c>
      <c r="N61" t="str">
        <f t="shared" si="6"/>
        <v/>
      </c>
      <c r="O61" t="str">
        <f t="shared" si="3"/>
        <v/>
      </c>
    </row>
    <row r="62" spans="1:15" x14ac:dyDescent="0.25">
      <c r="A62" t="str">
        <f t="shared" si="4"/>
        <v>Colorado|2016</v>
      </c>
      <c r="B62">
        <v>2016</v>
      </c>
      <c r="C62" t="s">
        <v>261</v>
      </c>
      <c r="D62" t="s">
        <v>262</v>
      </c>
      <c r="E62" t="b">
        <v>0</v>
      </c>
      <c r="F62" t="s">
        <v>2307</v>
      </c>
      <c r="G62" t="s">
        <v>932</v>
      </c>
      <c r="H62" t="b">
        <v>0</v>
      </c>
      <c r="I62">
        <v>36805</v>
      </c>
      <c r="J62">
        <v>2743023</v>
      </c>
      <c r="L62">
        <f t="shared" si="5"/>
        <v>1.3417678233102675E-2</v>
      </c>
      <c r="M62" t="str">
        <f>VLOOKUP(A62,Winners!$A$4:$G$239,7,FALSE)</f>
        <v>Michael F. Bennet</v>
      </c>
      <c r="N62" t="str">
        <f t="shared" si="6"/>
        <v/>
      </c>
      <c r="O62" t="str">
        <f t="shared" si="3"/>
        <v/>
      </c>
    </row>
    <row r="63" spans="1:15" x14ac:dyDescent="0.25">
      <c r="A63" t="str">
        <f t="shared" si="4"/>
        <v>Colorado|2016</v>
      </c>
      <c r="B63">
        <v>2016</v>
      </c>
      <c r="C63" t="s">
        <v>261</v>
      </c>
      <c r="D63" t="s">
        <v>262</v>
      </c>
      <c r="E63" t="b">
        <v>0</v>
      </c>
      <c r="F63" t="s">
        <v>2184</v>
      </c>
      <c r="G63" t="s">
        <v>2185</v>
      </c>
      <c r="H63" t="b">
        <v>0</v>
      </c>
      <c r="I63">
        <v>9336</v>
      </c>
      <c r="J63">
        <v>2743023</v>
      </c>
      <c r="L63">
        <f t="shared" si="5"/>
        <v>3.4035441919371438E-3</v>
      </c>
      <c r="M63" t="str">
        <f>VLOOKUP(A63,Winners!$A$4:$G$239,7,FALSE)</f>
        <v>Michael F. Bennet</v>
      </c>
      <c r="N63" t="str">
        <f t="shared" si="6"/>
        <v/>
      </c>
      <c r="O63" t="str">
        <f t="shared" si="3"/>
        <v/>
      </c>
    </row>
    <row r="64" spans="1:15" x14ac:dyDescent="0.25">
      <c r="A64" t="str">
        <f t="shared" si="4"/>
        <v>Colorado|2016</v>
      </c>
      <c r="B64">
        <v>2016</v>
      </c>
      <c r="C64" t="s">
        <v>261</v>
      </c>
      <c r="D64" t="s">
        <v>262</v>
      </c>
      <c r="E64" t="b">
        <v>0</v>
      </c>
      <c r="F64" t="s">
        <v>2304</v>
      </c>
      <c r="G64" t="s">
        <v>57</v>
      </c>
      <c r="H64" t="b">
        <v>0</v>
      </c>
      <c r="I64">
        <v>8361</v>
      </c>
      <c r="J64">
        <v>2743023</v>
      </c>
      <c r="L64">
        <f t="shared" si="5"/>
        <v>3.0480969353884383E-3</v>
      </c>
      <c r="M64" t="str">
        <f>VLOOKUP(A64,Winners!$A$4:$G$239,7,FALSE)</f>
        <v>Michael F. Bennet</v>
      </c>
      <c r="N64" t="str">
        <f t="shared" si="6"/>
        <v/>
      </c>
      <c r="O64" t="str">
        <f t="shared" si="3"/>
        <v/>
      </c>
    </row>
    <row r="65" spans="1:16" x14ac:dyDescent="0.25">
      <c r="A65" t="str">
        <f t="shared" si="4"/>
        <v>Colorado|2016</v>
      </c>
      <c r="B65">
        <v>2016</v>
      </c>
      <c r="C65" t="s">
        <v>261</v>
      </c>
      <c r="D65" t="s">
        <v>262</v>
      </c>
      <c r="E65" t="b">
        <v>0</v>
      </c>
      <c r="F65" t="s">
        <v>2306</v>
      </c>
      <c r="G65" t="s">
        <v>24</v>
      </c>
      <c r="H65" t="b">
        <v>0</v>
      </c>
      <c r="I65">
        <v>1215318</v>
      </c>
      <c r="J65">
        <v>2743023</v>
      </c>
      <c r="L65">
        <f t="shared" si="5"/>
        <v>0.44305789634283049</v>
      </c>
      <c r="M65" t="str">
        <f>VLOOKUP(A65,Winners!$A$4:$G$239,7,FALSE)</f>
        <v>Michael F. Bennet</v>
      </c>
      <c r="N65" t="str">
        <f t="shared" si="6"/>
        <v/>
      </c>
      <c r="O65" t="str">
        <f t="shared" si="3"/>
        <v/>
      </c>
    </row>
    <row r="66" spans="1:16" x14ac:dyDescent="0.25">
      <c r="A66" t="str">
        <f t="shared" ref="A66:A97" si="7">CONCATENATE(C66,"|",B66)</f>
        <v>Colorado|2016</v>
      </c>
      <c r="B66">
        <v>2016</v>
      </c>
      <c r="C66" t="s">
        <v>261</v>
      </c>
      <c r="D66" t="s">
        <v>262</v>
      </c>
      <c r="E66" t="b">
        <v>0</v>
      </c>
      <c r="F66" t="s">
        <v>2305</v>
      </c>
      <c r="G66" t="s">
        <v>31</v>
      </c>
      <c r="H66" t="b">
        <v>0</v>
      </c>
      <c r="I66">
        <v>99277</v>
      </c>
      <c r="J66">
        <v>2743023</v>
      </c>
      <c r="L66">
        <f t="shared" si="5"/>
        <v>3.6192551065011118E-2</v>
      </c>
      <c r="M66" t="str">
        <f>VLOOKUP(A66,Winners!$A$4:$G$239,7,FALSE)</f>
        <v>Michael F. Bennet</v>
      </c>
      <c r="N66" t="str">
        <f t="shared" ref="N66:N97" si="8">IF(F66=M66,"Incumbent","")</f>
        <v/>
      </c>
      <c r="O66" t="str">
        <f t="shared" si="3"/>
        <v/>
      </c>
    </row>
    <row r="67" spans="1:16" x14ac:dyDescent="0.25">
      <c r="A67" t="str">
        <f t="shared" si="7"/>
        <v>Colorado|2016</v>
      </c>
      <c r="B67">
        <v>2016</v>
      </c>
      <c r="C67" t="s">
        <v>261</v>
      </c>
      <c r="D67" t="s">
        <v>262</v>
      </c>
      <c r="E67" t="b">
        <v>0</v>
      </c>
      <c r="F67" t="s">
        <v>1942</v>
      </c>
      <c r="G67" t="s">
        <v>29</v>
      </c>
      <c r="H67" t="b">
        <v>0</v>
      </c>
      <c r="I67">
        <v>1370710</v>
      </c>
      <c r="J67">
        <v>2743023</v>
      </c>
      <c r="K67" t="s">
        <v>2520</v>
      </c>
      <c r="L67">
        <f t="shared" si="5"/>
        <v>0.49970780412705251</v>
      </c>
      <c r="M67" t="str">
        <f>VLOOKUP(A67,Winners!$A$4:$G$239,7,FALSE)</f>
        <v>Michael F. Bennet</v>
      </c>
      <c r="N67" t="str">
        <f t="shared" si="8"/>
        <v>Incumbent</v>
      </c>
      <c r="O67" t="str">
        <f t="shared" ref="O67:O134" si="9">IF(F67=F66,"dupl","")</f>
        <v/>
      </c>
    </row>
    <row r="68" spans="1:16" x14ac:dyDescent="0.25">
      <c r="A68" s="3" t="str">
        <f t="shared" si="7"/>
        <v>Colorado|2016</v>
      </c>
      <c r="B68" s="3">
        <v>2016</v>
      </c>
      <c r="C68" s="3" t="s">
        <v>261</v>
      </c>
      <c r="D68" s="3" t="s">
        <v>262</v>
      </c>
      <c r="E68" s="3" t="b">
        <v>0</v>
      </c>
      <c r="F68" s="3" t="s">
        <v>2303</v>
      </c>
      <c r="G68" s="3" t="s">
        <v>57</v>
      </c>
      <c r="H68" s="3" t="b">
        <v>0</v>
      </c>
      <c r="I68" s="3">
        <v>3216</v>
      </c>
      <c r="J68" s="3">
        <v>2743023</v>
      </c>
      <c r="K68" s="3"/>
      <c r="L68" s="3">
        <f t="shared" si="5"/>
        <v>1.1724291046775765E-3</v>
      </c>
      <c r="M68" s="3" t="str">
        <f>VLOOKUP(A68,Winners!$A$4:$G$239,7,FALSE)</f>
        <v>Michael F. Bennet</v>
      </c>
      <c r="N68" t="str">
        <f t="shared" si="8"/>
        <v/>
      </c>
      <c r="O68" t="str">
        <f t="shared" si="9"/>
        <v/>
      </c>
    </row>
    <row r="69" spans="1:16" x14ac:dyDescent="0.25">
      <c r="A69" s="3" t="str">
        <f t="shared" si="7"/>
        <v>Connecticut|2012</v>
      </c>
      <c r="B69" s="3">
        <v>2012</v>
      </c>
      <c r="C69" s="3" t="s">
        <v>42</v>
      </c>
      <c r="D69" s="3" t="s">
        <v>43</v>
      </c>
      <c r="E69" s="3" t="b">
        <v>0</v>
      </c>
      <c r="F69" s="3" t="s">
        <v>2071</v>
      </c>
      <c r="G69" s="3" t="s">
        <v>29</v>
      </c>
      <c r="H69" s="3" t="b">
        <v>0</v>
      </c>
      <c r="I69" s="3">
        <v>792983</v>
      </c>
      <c r="J69" s="3">
        <v>1511764</v>
      </c>
      <c r="K69" s="3" t="s">
        <v>2520</v>
      </c>
      <c r="L69" s="3">
        <f t="shared" si="5"/>
        <v>0.52454152896880735</v>
      </c>
      <c r="M69" s="3" t="str">
        <f>VLOOKUP(A69,Winners!$A$4:$G$239,7,FALSE)</f>
        <v>Joseph I. Lieberman</v>
      </c>
      <c r="N69" t="str">
        <f t="shared" si="8"/>
        <v/>
      </c>
      <c r="O69" t="str">
        <f t="shared" si="9"/>
        <v/>
      </c>
      <c r="P69" s="1" t="s">
        <v>2529</v>
      </c>
    </row>
    <row r="70" spans="1:16" x14ac:dyDescent="0.25">
      <c r="A70" s="3" t="str">
        <f t="shared" si="7"/>
        <v>Connecticut|2012</v>
      </c>
      <c r="B70" s="3">
        <v>2012</v>
      </c>
      <c r="C70" s="3" t="s">
        <v>42</v>
      </c>
      <c r="D70" s="3" t="s">
        <v>43</v>
      </c>
      <c r="E70" s="3" t="b">
        <v>0</v>
      </c>
      <c r="F70" s="3" t="s">
        <v>2071</v>
      </c>
      <c r="G70" s="3" t="s">
        <v>1491</v>
      </c>
      <c r="H70" s="3" t="b">
        <v>0</v>
      </c>
      <c r="I70" s="3">
        <v>35778</v>
      </c>
      <c r="J70" s="3">
        <v>1511764</v>
      </c>
      <c r="K70" s="3"/>
      <c r="L70" s="3">
        <f t="shared" si="5"/>
        <v>2.3666392373412781E-2</v>
      </c>
      <c r="M70" s="3" t="str">
        <f>VLOOKUP(A70,Winners!$A$4:$G$239,7,FALSE)</f>
        <v>Joseph I. Lieberman</v>
      </c>
      <c r="N70" t="str">
        <f t="shared" si="8"/>
        <v/>
      </c>
      <c r="O70" t="str">
        <f t="shared" si="9"/>
        <v>dupl</v>
      </c>
      <c r="P70" s="1" t="s">
        <v>2529</v>
      </c>
    </row>
    <row r="71" spans="1:16" x14ac:dyDescent="0.25">
      <c r="A71" s="3" t="s">
        <v>2533</v>
      </c>
      <c r="B71" s="3">
        <v>2012</v>
      </c>
      <c r="C71" s="3" t="s">
        <v>42</v>
      </c>
      <c r="D71" s="3" t="s">
        <v>43</v>
      </c>
      <c r="E71" s="3" t="b">
        <v>0</v>
      </c>
      <c r="F71" s="3" t="s">
        <v>2071</v>
      </c>
      <c r="G71" s="3" t="s">
        <v>2531</v>
      </c>
      <c r="H71" s="3" t="b">
        <v>0</v>
      </c>
      <c r="I71" s="3">
        <v>828761</v>
      </c>
      <c r="J71" s="3">
        <v>1511764</v>
      </c>
      <c r="K71" s="3"/>
      <c r="L71" s="3">
        <v>0.54820792134222007</v>
      </c>
      <c r="M71" s="3" t="s">
        <v>1061</v>
      </c>
      <c r="N71" t="str">
        <f>IF(F71=M71,"Incumbent","")</f>
        <v/>
      </c>
      <c r="P71" s="2"/>
    </row>
    <row r="72" spans="1:16" x14ac:dyDescent="0.25">
      <c r="A72" s="3" t="str">
        <f>CONCATENATE(C72,"|",B72)</f>
        <v>Connecticut|2012</v>
      </c>
      <c r="B72" s="3">
        <v>2012</v>
      </c>
      <c r="C72" s="3" t="s">
        <v>42</v>
      </c>
      <c r="D72" s="3" t="s">
        <v>43</v>
      </c>
      <c r="E72" s="3" t="b">
        <v>0</v>
      </c>
      <c r="F72" s="3" t="s">
        <v>1949</v>
      </c>
      <c r="G72" s="3" t="s">
        <v>24</v>
      </c>
      <c r="H72" s="3" t="b">
        <v>0</v>
      </c>
      <c r="I72" s="3">
        <v>604569</v>
      </c>
      <c r="J72" s="3">
        <v>1511764</v>
      </c>
      <c r="K72" s="3"/>
      <c r="L72" s="3">
        <f>+I72/J72</f>
        <v>0.39990964198115581</v>
      </c>
      <c r="M72" s="3" t="str">
        <f>VLOOKUP(A72,Winners!$A$4:$G$239,7,FALSE)</f>
        <v>Joseph I. Lieberman</v>
      </c>
      <c r="N72" t="str">
        <f>IF(F72=M72,"Incumbent","")</f>
        <v/>
      </c>
      <c r="O72" t="str">
        <f>IF(F72=F70,"dupl","")</f>
        <v/>
      </c>
      <c r="P72" s="1" t="s">
        <v>2529</v>
      </c>
    </row>
    <row r="73" spans="1:16" x14ac:dyDescent="0.25">
      <c r="A73" s="3" t="str">
        <f>CONCATENATE(C73,"|",B73)</f>
        <v>Connecticut|2012</v>
      </c>
      <c r="B73" s="3">
        <v>2012</v>
      </c>
      <c r="C73" s="3" t="s">
        <v>42</v>
      </c>
      <c r="D73" s="3" t="s">
        <v>43</v>
      </c>
      <c r="E73" s="3" t="b">
        <v>0</v>
      </c>
      <c r="F73" s="3" t="s">
        <v>1949</v>
      </c>
      <c r="G73" s="3" t="s">
        <v>27</v>
      </c>
      <c r="H73" s="3" t="b">
        <v>0</v>
      </c>
      <c r="I73" s="3">
        <v>46520</v>
      </c>
      <c r="J73" s="3">
        <v>1511764</v>
      </c>
      <c r="K73" s="3"/>
      <c r="L73" s="3">
        <f>+I73/J73</f>
        <v>3.0771998804046134E-2</v>
      </c>
      <c r="M73" s="3" t="str">
        <f>VLOOKUP(A73,Winners!$A$4:$G$239,7,FALSE)</f>
        <v>Joseph I. Lieberman</v>
      </c>
      <c r="N73" t="str">
        <f>IF(F73=M73,"Incumbent","")</f>
        <v/>
      </c>
      <c r="O73" t="str">
        <f t="shared" si="9"/>
        <v>dupl</v>
      </c>
      <c r="P73" s="1" t="s">
        <v>2529</v>
      </c>
    </row>
    <row r="74" spans="1:16" x14ac:dyDescent="0.25">
      <c r="A74" s="3" t="s">
        <v>2533</v>
      </c>
      <c r="B74" s="3">
        <v>2012</v>
      </c>
      <c r="C74" s="3" t="s">
        <v>42</v>
      </c>
      <c r="D74" s="3" t="s">
        <v>43</v>
      </c>
      <c r="E74" s="3" t="b">
        <v>0</v>
      </c>
      <c r="F74" s="3" t="s">
        <v>1949</v>
      </c>
      <c r="G74" s="3" t="s">
        <v>2530</v>
      </c>
      <c r="H74" s="3" t="b">
        <v>0</v>
      </c>
      <c r="I74" s="3">
        <v>651089</v>
      </c>
      <c r="J74" s="3">
        <v>1511764</v>
      </c>
      <c r="K74" s="3"/>
      <c r="L74" s="3">
        <v>0.43068164078520194</v>
      </c>
      <c r="M74" s="3" t="s">
        <v>1061</v>
      </c>
      <c r="N74" t="str">
        <f>IF(F74=M74,"Incumbent","")</f>
        <v/>
      </c>
      <c r="P74" s="2"/>
    </row>
    <row r="75" spans="1:16" x14ac:dyDescent="0.25">
      <c r="A75" s="3" t="str">
        <f t="shared" ref="A75:A86" si="10">CONCATENATE(C75,"|",B75)</f>
        <v>Connecticut|2012</v>
      </c>
      <c r="B75" s="3">
        <v>2012</v>
      </c>
      <c r="C75" s="3" t="s">
        <v>42</v>
      </c>
      <c r="D75" s="3" t="s">
        <v>43</v>
      </c>
      <c r="E75" s="3" t="b">
        <v>0</v>
      </c>
      <c r="F75" s="3" t="s">
        <v>193</v>
      </c>
      <c r="G75" s="3" t="s">
        <v>193</v>
      </c>
      <c r="H75" s="3" t="b">
        <v>1</v>
      </c>
      <c r="I75" s="3">
        <v>6414</v>
      </c>
      <c r="J75" s="3">
        <v>1511764</v>
      </c>
      <c r="K75" s="3"/>
      <c r="L75" s="3">
        <f t="shared" ref="L75:L86" si="11">+I75/J75</f>
        <v>4.2427257164478057E-3</v>
      </c>
      <c r="M75" s="3" t="str">
        <f>VLOOKUP(A75,Winners!$A$4:$G$239,7,FALSE)</f>
        <v>Joseph I. Lieberman</v>
      </c>
      <c r="N75" t="str">
        <f t="shared" ref="N75:N88" si="12">IF(F75=M75,"Incumbent","")</f>
        <v/>
      </c>
      <c r="O75" t="str">
        <f>IF(F75=F73,"dupl","")</f>
        <v/>
      </c>
    </row>
    <row r="76" spans="1:16" x14ac:dyDescent="0.25">
      <c r="A76" s="3" t="str">
        <f t="shared" si="10"/>
        <v>Connecticut|2012</v>
      </c>
      <c r="B76" s="3">
        <v>2012</v>
      </c>
      <c r="C76" s="3" t="s">
        <v>42</v>
      </c>
      <c r="D76" s="3" t="s">
        <v>43</v>
      </c>
      <c r="E76" s="3" t="b">
        <v>0</v>
      </c>
      <c r="F76" s="3" t="s">
        <v>193</v>
      </c>
      <c r="G76" s="3" t="s">
        <v>193</v>
      </c>
      <c r="H76" s="3" t="b">
        <v>1</v>
      </c>
      <c r="I76" s="3">
        <v>388</v>
      </c>
      <c r="J76" s="3">
        <v>1511764</v>
      </c>
      <c r="K76" s="3"/>
      <c r="L76" s="3">
        <f t="shared" si="11"/>
        <v>2.5665381633641228E-4</v>
      </c>
      <c r="M76" s="3" t="str">
        <f>VLOOKUP(A76,Winners!$A$4:$G$239,7,FALSE)</f>
        <v>Joseph I. Lieberman</v>
      </c>
      <c r="N76" t="str">
        <f t="shared" si="12"/>
        <v/>
      </c>
      <c r="O76" t="str">
        <f t="shared" si="9"/>
        <v>dupl</v>
      </c>
    </row>
    <row r="77" spans="1:16" x14ac:dyDescent="0.25">
      <c r="A77" s="3" t="str">
        <f t="shared" si="10"/>
        <v>Connecticut|2012</v>
      </c>
      <c r="B77" s="3">
        <v>2012</v>
      </c>
      <c r="C77" s="3" t="s">
        <v>42</v>
      </c>
      <c r="D77" s="3" t="s">
        <v>43</v>
      </c>
      <c r="E77" s="3" t="b">
        <v>0</v>
      </c>
      <c r="F77" s="3" t="s">
        <v>193</v>
      </c>
      <c r="G77" s="3" t="s">
        <v>193</v>
      </c>
      <c r="H77" s="3" t="b">
        <v>1</v>
      </c>
      <c r="I77" s="3">
        <v>40</v>
      </c>
      <c r="J77" s="3">
        <v>1511764</v>
      </c>
      <c r="K77" s="3"/>
      <c r="L77" s="3">
        <f t="shared" si="11"/>
        <v>2.6459156323341474E-5</v>
      </c>
      <c r="M77" s="3" t="str">
        <f>VLOOKUP(A77,Winners!$A$4:$G$239,7,FALSE)</f>
        <v>Joseph I. Lieberman</v>
      </c>
      <c r="N77" t="str">
        <f t="shared" si="12"/>
        <v/>
      </c>
      <c r="O77" t="str">
        <f t="shared" si="9"/>
        <v>dupl</v>
      </c>
    </row>
    <row r="78" spans="1:16" x14ac:dyDescent="0.25">
      <c r="A78" s="3" t="str">
        <f t="shared" si="10"/>
        <v>Connecticut|2012</v>
      </c>
      <c r="B78" s="3">
        <v>2012</v>
      </c>
      <c r="C78" s="3" t="s">
        <v>42</v>
      </c>
      <c r="D78" s="3" t="s">
        <v>43</v>
      </c>
      <c r="E78" s="3" t="b">
        <v>0</v>
      </c>
      <c r="F78" s="3" t="s">
        <v>193</v>
      </c>
      <c r="G78" s="3" t="s">
        <v>193</v>
      </c>
      <c r="H78" s="3" t="b">
        <v>1</v>
      </c>
      <c r="I78" s="3">
        <v>19</v>
      </c>
      <c r="J78" s="3">
        <v>1511764</v>
      </c>
      <c r="K78" s="3"/>
      <c r="L78" s="3">
        <f t="shared" si="11"/>
        <v>1.25680992535872E-5</v>
      </c>
      <c r="M78" s="3" t="str">
        <f>VLOOKUP(A78,Winners!$A$4:$G$239,7,FALSE)</f>
        <v>Joseph I. Lieberman</v>
      </c>
      <c r="N78" t="str">
        <f t="shared" si="12"/>
        <v/>
      </c>
      <c r="O78" t="str">
        <f t="shared" si="9"/>
        <v>dupl</v>
      </c>
    </row>
    <row r="79" spans="1:16" x14ac:dyDescent="0.25">
      <c r="A79" s="3" t="str">
        <f t="shared" si="10"/>
        <v>Connecticut|2012</v>
      </c>
      <c r="B79" s="3">
        <v>2012</v>
      </c>
      <c r="C79" s="3" t="s">
        <v>42</v>
      </c>
      <c r="D79" s="3" t="s">
        <v>43</v>
      </c>
      <c r="E79" s="3" t="b">
        <v>0</v>
      </c>
      <c r="F79" s="3" t="s">
        <v>193</v>
      </c>
      <c r="G79" s="3" t="s">
        <v>193</v>
      </c>
      <c r="H79" s="3" t="b">
        <v>1</v>
      </c>
      <c r="I79" s="3">
        <v>8</v>
      </c>
      <c r="J79" s="3">
        <v>1511764</v>
      </c>
      <c r="K79" s="3"/>
      <c r="L79" s="3">
        <f t="shared" si="11"/>
        <v>5.2918312646682944E-6</v>
      </c>
      <c r="M79" s="3" t="str">
        <f>VLOOKUP(A79,Winners!$A$4:$G$239,7,FALSE)</f>
        <v>Joseph I. Lieberman</v>
      </c>
      <c r="N79" t="str">
        <f t="shared" si="12"/>
        <v/>
      </c>
      <c r="O79" t="str">
        <f t="shared" si="9"/>
        <v>dupl</v>
      </c>
    </row>
    <row r="80" spans="1:16" x14ac:dyDescent="0.25">
      <c r="A80" s="3" t="str">
        <f t="shared" si="10"/>
        <v>Connecticut|2012</v>
      </c>
      <c r="B80" s="3">
        <v>2012</v>
      </c>
      <c r="C80" s="3" t="s">
        <v>42</v>
      </c>
      <c r="D80" s="3" t="s">
        <v>43</v>
      </c>
      <c r="E80" s="3" t="b">
        <v>0</v>
      </c>
      <c r="F80" s="3" t="s">
        <v>2070</v>
      </c>
      <c r="G80" s="3" t="s">
        <v>31</v>
      </c>
      <c r="H80" s="3" t="b">
        <v>0</v>
      </c>
      <c r="I80" s="3">
        <v>25045</v>
      </c>
      <c r="J80" s="3">
        <v>1511764</v>
      </c>
      <c r="K80" s="3"/>
      <c r="L80" s="3">
        <f t="shared" si="11"/>
        <v>1.6566739252952181E-2</v>
      </c>
      <c r="M80" s="3" t="str">
        <f>VLOOKUP(A80,Winners!$A$4:$G$239,7,FALSE)</f>
        <v>Joseph I. Lieberman</v>
      </c>
      <c r="N80" t="str">
        <f t="shared" si="12"/>
        <v/>
      </c>
      <c r="O80" t="str">
        <f t="shared" si="9"/>
        <v/>
      </c>
    </row>
    <row r="81" spans="1:16" x14ac:dyDescent="0.25">
      <c r="A81" s="3" t="str">
        <f t="shared" si="10"/>
        <v>Connecticut|2016</v>
      </c>
      <c r="B81" s="3">
        <v>2016</v>
      </c>
      <c r="C81" s="3" t="s">
        <v>42</v>
      </c>
      <c r="D81" s="3" t="s">
        <v>43</v>
      </c>
      <c r="E81" s="3" t="b">
        <v>0</v>
      </c>
      <c r="F81" s="3" t="s">
        <v>2308</v>
      </c>
      <c r="G81" s="3" t="s">
        <v>24</v>
      </c>
      <c r="H81" s="3" t="b">
        <v>0</v>
      </c>
      <c r="I81" s="3">
        <v>552621</v>
      </c>
      <c r="J81" s="3">
        <v>1596276</v>
      </c>
      <c r="K81" s="3"/>
      <c r="L81" s="3">
        <f t="shared" si="11"/>
        <v>0.34619389128195877</v>
      </c>
      <c r="M81" s="3" t="str">
        <f>VLOOKUP(A81,Winners!$A$4:$G$239,7,FALSE)</f>
        <v>Richard Blumenthal</v>
      </c>
      <c r="N81" t="str">
        <f t="shared" si="12"/>
        <v/>
      </c>
      <c r="O81" t="str">
        <f t="shared" si="9"/>
        <v/>
      </c>
    </row>
    <row r="82" spans="1:16" x14ac:dyDescent="0.25">
      <c r="A82" s="3" t="str">
        <f t="shared" si="10"/>
        <v>Connecticut|2016</v>
      </c>
      <c r="B82" s="3">
        <v>2016</v>
      </c>
      <c r="C82" s="3" t="s">
        <v>42</v>
      </c>
      <c r="D82" s="3" t="s">
        <v>43</v>
      </c>
      <c r="E82" s="3" t="b">
        <v>0</v>
      </c>
      <c r="F82" s="3" t="s">
        <v>2310</v>
      </c>
      <c r="G82" s="3" t="s">
        <v>932</v>
      </c>
      <c r="H82" s="3" t="b">
        <v>0</v>
      </c>
      <c r="I82" s="3">
        <v>16713</v>
      </c>
      <c r="J82" s="3">
        <v>1596276</v>
      </c>
      <c r="K82" s="3"/>
      <c r="L82" s="3">
        <f t="shared" si="11"/>
        <v>1.046999391082745E-2</v>
      </c>
      <c r="M82" s="3" t="str">
        <f>VLOOKUP(A82,Winners!$A$4:$G$239,7,FALSE)</f>
        <v>Richard Blumenthal</v>
      </c>
      <c r="N82" t="str">
        <f t="shared" si="12"/>
        <v/>
      </c>
      <c r="O82" t="str">
        <f t="shared" si="9"/>
        <v/>
      </c>
    </row>
    <row r="83" spans="1:16" x14ac:dyDescent="0.25">
      <c r="A83" s="3" t="str">
        <f t="shared" si="10"/>
        <v>Connecticut|2016</v>
      </c>
      <c r="B83" s="3">
        <v>2016</v>
      </c>
      <c r="C83" s="3" t="s">
        <v>42</v>
      </c>
      <c r="D83" s="3" t="s">
        <v>43</v>
      </c>
      <c r="E83" s="3" t="b">
        <v>0</v>
      </c>
      <c r="F83" s="3" t="s">
        <v>193</v>
      </c>
      <c r="G83" s="3" t="s">
        <v>193</v>
      </c>
      <c r="H83" s="3" t="b">
        <v>1</v>
      </c>
      <c r="I83" s="3">
        <v>26</v>
      </c>
      <c r="J83" s="3">
        <v>1596276</v>
      </c>
      <c r="K83" s="3"/>
      <c r="L83" s="3">
        <f t="shared" si="11"/>
        <v>1.6287910110782847E-5</v>
      </c>
      <c r="M83" s="3" t="str">
        <f>VLOOKUP(A83,Winners!$A$4:$G$239,7,FALSE)</f>
        <v>Richard Blumenthal</v>
      </c>
      <c r="N83" t="str">
        <f t="shared" si="12"/>
        <v/>
      </c>
      <c r="O83" t="str">
        <f t="shared" si="9"/>
        <v/>
      </c>
    </row>
    <row r="84" spans="1:16" x14ac:dyDescent="0.25">
      <c r="A84" s="3" t="str">
        <f t="shared" si="10"/>
        <v>Connecticut|2016</v>
      </c>
      <c r="B84" s="3">
        <v>2016</v>
      </c>
      <c r="C84" s="3" t="s">
        <v>42</v>
      </c>
      <c r="D84" s="3" t="s">
        <v>43</v>
      </c>
      <c r="E84" s="3" t="b">
        <v>0</v>
      </c>
      <c r="F84" s="3" t="s">
        <v>193</v>
      </c>
      <c r="G84" s="3" t="s">
        <v>193</v>
      </c>
      <c r="H84" s="3" t="b">
        <v>1</v>
      </c>
      <c r="I84" s="3">
        <v>12</v>
      </c>
      <c r="J84" s="3">
        <v>1596276</v>
      </c>
      <c r="K84" s="3"/>
      <c r="L84" s="3">
        <f t="shared" si="11"/>
        <v>7.5174969742074679E-6</v>
      </c>
      <c r="M84" s="3" t="str">
        <f>VLOOKUP(A84,Winners!$A$4:$G$239,7,FALSE)</f>
        <v>Richard Blumenthal</v>
      </c>
      <c r="N84" t="str">
        <f t="shared" si="12"/>
        <v/>
      </c>
      <c r="O84" t="str">
        <f t="shared" si="9"/>
        <v>dupl</v>
      </c>
    </row>
    <row r="85" spans="1:16" x14ac:dyDescent="0.25">
      <c r="A85" s="3" t="str">
        <f t="shared" si="10"/>
        <v>Connecticut|2016</v>
      </c>
      <c r="B85" s="3">
        <v>2016</v>
      </c>
      <c r="C85" s="3" t="s">
        <v>42</v>
      </c>
      <c r="D85" s="3" t="s">
        <v>43</v>
      </c>
      <c r="E85" s="3" t="b">
        <v>0</v>
      </c>
      <c r="F85" s="3" t="s">
        <v>1946</v>
      </c>
      <c r="G85" s="3" t="s">
        <v>29</v>
      </c>
      <c r="H85" s="3" t="b">
        <v>0</v>
      </c>
      <c r="I85" s="3">
        <v>920766</v>
      </c>
      <c r="J85" s="3">
        <v>1596276</v>
      </c>
      <c r="K85" s="3" t="s">
        <v>2520</v>
      </c>
      <c r="L85" s="3">
        <f t="shared" si="11"/>
        <v>0.57682130157942613</v>
      </c>
      <c r="M85" s="3" t="str">
        <f>VLOOKUP(A85,Winners!$A$4:$G$239,7,FALSE)</f>
        <v>Richard Blumenthal</v>
      </c>
      <c r="N85" t="str">
        <f t="shared" si="12"/>
        <v>Incumbent</v>
      </c>
      <c r="O85" t="str">
        <f t="shared" si="9"/>
        <v/>
      </c>
      <c r="P85" s="1" t="s">
        <v>2529</v>
      </c>
    </row>
    <row r="86" spans="1:16" x14ac:dyDescent="0.25">
      <c r="A86" s="3" t="str">
        <f t="shared" si="10"/>
        <v>Connecticut|2016</v>
      </c>
      <c r="B86" s="3">
        <v>2016</v>
      </c>
      <c r="C86" s="3" t="s">
        <v>42</v>
      </c>
      <c r="D86" s="3" t="s">
        <v>43</v>
      </c>
      <c r="E86" s="3" t="b">
        <v>0</v>
      </c>
      <c r="F86" s="3" t="s">
        <v>1946</v>
      </c>
      <c r="G86" s="3" t="s">
        <v>1491</v>
      </c>
      <c r="H86" s="3" t="b">
        <v>0</v>
      </c>
      <c r="I86" s="3">
        <v>87948</v>
      </c>
      <c r="J86" s="3">
        <v>1596276</v>
      </c>
      <c r="K86" s="3"/>
      <c r="L86" s="3">
        <f t="shared" si="11"/>
        <v>5.5095735323966534E-2</v>
      </c>
      <c r="M86" s="3" t="str">
        <f>VLOOKUP(A86,Winners!$A$4:$G$239,7,FALSE)</f>
        <v>Richard Blumenthal</v>
      </c>
      <c r="N86" t="str">
        <f t="shared" si="12"/>
        <v>Incumbent</v>
      </c>
      <c r="O86" t="str">
        <f t="shared" si="9"/>
        <v>dupl</v>
      </c>
      <c r="P86" s="1" t="s">
        <v>2529</v>
      </c>
    </row>
    <row r="87" spans="1:16" x14ac:dyDescent="0.25">
      <c r="A87" s="3" t="s">
        <v>2534</v>
      </c>
      <c r="B87" s="3">
        <v>2016</v>
      </c>
      <c r="C87" s="3" t="s">
        <v>42</v>
      </c>
      <c r="D87" s="3" t="s">
        <v>43</v>
      </c>
      <c r="E87" s="3" t="b">
        <v>0</v>
      </c>
      <c r="F87" s="3" t="s">
        <v>1946</v>
      </c>
      <c r="G87" s="3" t="s">
        <v>2531</v>
      </c>
      <c r="H87" s="3" t="b">
        <v>0</v>
      </c>
      <c r="I87" s="3">
        <v>1008714</v>
      </c>
      <c r="J87" s="3">
        <v>1596276</v>
      </c>
      <c r="K87" s="3"/>
      <c r="L87" s="3">
        <v>0.63191703690339263</v>
      </c>
      <c r="M87" s="3" t="s">
        <v>1946</v>
      </c>
      <c r="N87" t="str">
        <f t="shared" si="12"/>
        <v>Incumbent</v>
      </c>
      <c r="P87" s="2"/>
    </row>
    <row r="88" spans="1:16" x14ac:dyDescent="0.25">
      <c r="A88" s="3" t="str">
        <f>CONCATENATE(C88,"|",B88)</f>
        <v>Connecticut|2016</v>
      </c>
      <c r="B88" s="3">
        <v>2016</v>
      </c>
      <c r="C88" s="3" t="s">
        <v>42</v>
      </c>
      <c r="D88" s="3" t="s">
        <v>43</v>
      </c>
      <c r="E88" s="3" t="b">
        <v>0</v>
      </c>
      <c r="F88" s="3" t="s">
        <v>2309</v>
      </c>
      <c r="G88" s="3" t="s">
        <v>31</v>
      </c>
      <c r="H88" s="3" t="b">
        <v>0</v>
      </c>
      <c r="I88" s="3">
        <v>18190</v>
      </c>
      <c r="J88" s="3">
        <v>1596276</v>
      </c>
      <c r="K88" s="3"/>
      <c r="L88" s="3">
        <f>+I88/J88</f>
        <v>1.1395272496736154E-2</v>
      </c>
      <c r="M88" s="3" t="str">
        <f>VLOOKUP(A88,Winners!$A$4:$G$239,7,FALSE)</f>
        <v>Richard Blumenthal</v>
      </c>
      <c r="N88" t="str">
        <f t="shared" si="12"/>
        <v/>
      </c>
      <c r="O88" t="str">
        <f>IF(F88=F86,"dupl","")</f>
        <v/>
      </c>
    </row>
    <row r="89" spans="1:16" x14ac:dyDescent="0.25">
      <c r="A89" s="3" t="str">
        <f>CONCATENATE(C89,"|",B89)</f>
        <v>Connecticut|2018</v>
      </c>
      <c r="B89" s="3">
        <v>2018</v>
      </c>
      <c r="C89" s="3" t="s">
        <v>42</v>
      </c>
      <c r="D89" s="3" t="s">
        <v>43</v>
      </c>
      <c r="E89" s="3" t="b">
        <v>0</v>
      </c>
      <c r="F89" s="3" t="s">
        <v>2414</v>
      </c>
      <c r="G89" s="3" t="s">
        <v>29</v>
      </c>
      <c r="H89" s="3" t="b">
        <v>0</v>
      </c>
      <c r="I89" s="3">
        <v>787685</v>
      </c>
      <c r="J89" s="3">
        <v>1386840</v>
      </c>
      <c r="K89" s="3" t="s">
        <v>2520</v>
      </c>
      <c r="L89" s="3">
        <f>+I89/J89</f>
        <v>0.56797107092382682</v>
      </c>
      <c r="M89" s="3" t="str">
        <f>VLOOKUP(A89,Winners!$A$4:$G$239,7,FALSE)</f>
        <v>Christopher S. Murphy</v>
      </c>
      <c r="N89" s="1" t="s">
        <v>2524</v>
      </c>
      <c r="O89" t="str">
        <f t="shared" si="9"/>
        <v/>
      </c>
      <c r="P89" s="1" t="s">
        <v>2529</v>
      </c>
    </row>
    <row r="90" spans="1:16" x14ac:dyDescent="0.25">
      <c r="A90" s="3" t="str">
        <f>CONCATENATE(C90,"|",B90)</f>
        <v>Connecticut|2018</v>
      </c>
      <c r="B90" s="3">
        <v>2018</v>
      </c>
      <c r="C90" s="3" t="s">
        <v>42</v>
      </c>
      <c r="D90" s="3" t="s">
        <v>43</v>
      </c>
      <c r="E90" s="3" t="b">
        <v>0</v>
      </c>
      <c r="F90" s="3" t="s">
        <v>2414</v>
      </c>
      <c r="G90" s="3" t="s">
        <v>1491</v>
      </c>
      <c r="H90" s="3" t="b">
        <v>0</v>
      </c>
      <c r="I90" s="3">
        <v>37894</v>
      </c>
      <c r="J90" s="3">
        <v>1386840</v>
      </c>
      <c r="K90" s="3"/>
      <c r="L90" s="3">
        <f>+I90/J90</f>
        <v>2.7323988347610396E-2</v>
      </c>
      <c r="M90" s="3" t="str">
        <f>VLOOKUP(A90,Winners!$A$4:$G$239,7,FALSE)</f>
        <v>Christopher S. Murphy</v>
      </c>
      <c r="N90" s="1" t="s">
        <v>2524</v>
      </c>
      <c r="O90" t="str">
        <f t="shared" si="9"/>
        <v>dupl</v>
      </c>
      <c r="P90" s="1" t="s">
        <v>2529</v>
      </c>
    </row>
    <row r="91" spans="1:16" x14ac:dyDescent="0.25">
      <c r="A91" s="3" t="s">
        <v>2535</v>
      </c>
      <c r="B91" s="3">
        <v>2018</v>
      </c>
      <c r="C91" s="3" t="s">
        <v>42</v>
      </c>
      <c r="D91" s="3" t="s">
        <v>43</v>
      </c>
      <c r="E91" s="3" t="b">
        <v>0</v>
      </c>
      <c r="F91" s="3" t="s">
        <v>2414</v>
      </c>
      <c r="G91" s="3" t="s">
        <v>2531</v>
      </c>
      <c r="H91" s="3" t="b">
        <v>0</v>
      </c>
      <c r="I91" s="3">
        <v>825579</v>
      </c>
      <c r="J91" s="3">
        <v>1386840</v>
      </c>
      <c r="K91" s="3"/>
      <c r="L91" s="3">
        <v>0.59529505927143722</v>
      </c>
      <c r="M91" s="3" t="s">
        <v>2071</v>
      </c>
      <c r="N91" s="1" t="s">
        <v>2524</v>
      </c>
      <c r="P91" s="2"/>
    </row>
    <row r="92" spans="1:16" x14ac:dyDescent="0.25">
      <c r="A92" s="3" t="str">
        <f t="shared" ref="A92:A155" si="13">CONCATENATE(C92,"|",B92)</f>
        <v>Connecticut|2018</v>
      </c>
      <c r="B92" s="3">
        <v>2018</v>
      </c>
      <c r="C92" s="3" t="s">
        <v>42</v>
      </c>
      <c r="D92" s="3" t="s">
        <v>43</v>
      </c>
      <c r="E92" s="3" t="b">
        <v>0</v>
      </c>
      <c r="F92" s="3" t="s">
        <v>1944</v>
      </c>
      <c r="G92" s="3" t="s">
        <v>932</v>
      </c>
      <c r="H92" s="3" t="b">
        <v>0</v>
      </c>
      <c r="I92" s="3">
        <v>6618</v>
      </c>
      <c r="J92" s="3">
        <v>1386840</v>
      </c>
      <c r="K92" s="3"/>
      <c r="L92" s="3">
        <f t="shared" ref="L92:L155" si="14">+I92/J92</f>
        <v>4.7719996538894173E-3</v>
      </c>
      <c r="M92" s="3" t="str">
        <f>VLOOKUP(A92,Winners!$A$4:$G$239,7,FALSE)</f>
        <v>Christopher S. Murphy</v>
      </c>
      <c r="N92" t="str">
        <f t="shared" ref="N92:N105" si="15">IF(F92=M92,"Incumbent","")</f>
        <v/>
      </c>
      <c r="O92" t="str">
        <f>IF(F92=F90,"dupl","")</f>
        <v/>
      </c>
    </row>
    <row r="93" spans="1:16" x14ac:dyDescent="0.25">
      <c r="A93" s="3" t="str">
        <f t="shared" si="13"/>
        <v>Connecticut|2018</v>
      </c>
      <c r="B93" s="3">
        <v>2018</v>
      </c>
      <c r="C93" s="3" t="s">
        <v>42</v>
      </c>
      <c r="D93" s="3" t="s">
        <v>43</v>
      </c>
      <c r="E93" s="3" t="b">
        <v>0</v>
      </c>
      <c r="F93" s="3" t="s">
        <v>2415</v>
      </c>
      <c r="G93" s="3" t="s">
        <v>24</v>
      </c>
      <c r="H93" s="3" t="b">
        <v>0</v>
      </c>
      <c r="I93" s="3">
        <v>545717</v>
      </c>
      <c r="J93" s="3">
        <v>1386840</v>
      </c>
      <c r="K93" s="3"/>
      <c r="L93" s="3">
        <f t="shared" si="14"/>
        <v>0.39349672637074212</v>
      </c>
      <c r="M93" s="3" t="str">
        <f>VLOOKUP(A93,Winners!$A$4:$G$239,7,FALSE)</f>
        <v>Christopher S. Murphy</v>
      </c>
      <c r="N93" t="str">
        <f t="shared" si="15"/>
        <v/>
      </c>
      <c r="O93" t="str">
        <f t="shared" si="9"/>
        <v/>
      </c>
    </row>
    <row r="94" spans="1:16" x14ac:dyDescent="0.25">
      <c r="A94" t="str">
        <f t="shared" si="13"/>
        <v>Connecticut|2018</v>
      </c>
      <c r="B94">
        <v>2018</v>
      </c>
      <c r="C94" t="s">
        <v>42</v>
      </c>
      <c r="D94" t="s">
        <v>43</v>
      </c>
      <c r="E94" t="b">
        <v>0</v>
      </c>
      <c r="F94" t="s">
        <v>193</v>
      </c>
      <c r="G94" t="s">
        <v>193</v>
      </c>
      <c r="H94" t="b">
        <v>1</v>
      </c>
      <c r="I94">
        <v>88</v>
      </c>
      <c r="J94">
        <v>1386840</v>
      </c>
      <c r="L94">
        <f t="shared" si="14"/>
        <v>6.3453606760693369E-5</v>
      </c>
      <c r="M94" t="str">
        <f>VLOOKUP(A94,Winners!$A$4:$G$239,7,FALSE)</f>
        <v>Christopher S. Murphy</v>
      </c>
      <c r="N94" t="str">
        <f t="shared" si="15"/>
        <v/>
      </c>
      <c r="O94" t="str">
        <f t="shared" si="9"/>
        <v/>
      </c>
    </row>
    <row r="95" spans="1:16" x14ac:dyDescent="0.25">
      <c r="A95" t="str">
        <f t="shared" si="13"/>
        <v>Connecticut|2018</v>
      </c>
      <c r="B95">
        <v>2018</v>
      </c>
      <c r="C95" t="s">
        <v>42</v>
      </c>
      <c r="D95" t="s">
        <v>43</v>
      </c>
      <c r="E95" t="b">
        <v>0</v>
      </c>
      <c r="F95" t="s">
        <v>2309</v>
      </c>
      <c r="G95" t="s">
        <v>31</v>
      </c>
      <c r="H95" t="b">
        <v>0</v>
      </c>
      <c r="I95">
        <v>8838</v>
      </c>
      <c r="J95">
        <v>1386840</v>
      </c>
      <c r="L95">
        <f t="shared" si="14"/>
        <v>6.3727610971705461E-3</v>
      </c>
      <c r="M95" t="str">
        <f>VLOOKUP(A95,Winners!$A$4:$G$239,7,FALSE)</f>
        <v>Christopher S. Murphy</v>
      </c>
      <c r="N95" t="str">
        <f t="shared" si="15"/>
        <v/>
      </c>
      <c r="O95" t="str">
        <f t="shared" si="9"/>
        <v/>
      </c>
    </row>
    <row r="96" spans="1:16" x14ac:dyDescent="0.25">
      <c r="A96" t="str">
        <f t="shared" si="13"/>
        <v>Delaware|2012</v>
      </c>
      <c r="B96">
        <v>2012</v>
      </c>
      <c r="C96" t="s">
        <v>48</v>
      </c>
      <c r="D96" t="s">
        <v>49</v>
      </c>
      <c r="E96" t="b">
        <v>0</v>
      </c>
      <c r="F96" t="s">
        <v>2073</v>
      </c>
      <c r="G96" t="s">
        <v>27</v>
      </c>
      <c r="H96" t="b">
        <v>0</v>
      </c>
      <c r="I96">
        <v>15300</v>
      </c>
      <c r="J96">
        <v>399606</v>
      </c>
      <c r="L96">
        <f t="shared" si="14"/>
        <v>3.8287713397696731E-2</v>
      </c>
      <c r="M96" t="str">
        <f>VLOOKUP(A96,Winners!$A$4:$G$239,7,FALSE)</f>
        <v>Thomas R. Carper</v>
      </c>
      <c r="N96" t="str">
        <f t="shared" si="15"/>
        <v/>
      </c>
      <c r="O96" t="str">
        <f t="shared" si="9"/>
        <v/>
      </c>
    </row>
    <row r="97" spans="1:15" x14ac:dyDescent="0.25">
      <c r="A97" t="str">
        <f t="shared" si="13"/>
        <v>Delaware|2012</v>
      </c>
      <c r="B97">
        <v>2012</v>
      </c>
      <c r="C97" t="s">
        <v>48</v>
      </c>
      <c r="D97" t="s">
        <v>49</v>
      </c>
      <c r="E97" t="b">
        <v>0</v>
      </c>
      <c r="F97" t="s">
        <v>2072</v>
      </c>
      <c r="G97" t="s">
        <v>932</v>
      </c>
      <c r="H97" t="b">
        <v>0</v>
      </c>
      <c r="I97">
        <v>3191</v>
      </c>
      <c r="J97">
        <v>399606</v>
      </c>
      <c r="L97">
        <f t="shared" si="14"/>
        <v>7.9853655851013245E-3</v>
      </c>
      <c r="M97" t="str">
        <f>VLOOKUP(A97,Winners!$A$4:$G$239,7,FALSE)</f>
        <v>Thomas R. Carper</v>
      </c>
      <c r="N97" t="str">
        <f t="shared" si="15"/>
        <v/>
      </c>
      <c r="O97" t="str">
        <f t="shared" si="9"/>
        <v/>
      </c>
    </row>
    <row r="98" spans="1:15" x14ac:dyDescent="0.25">
      <c r="A98" t="str">
        <f t="shared" si="13"/>
        <v>Delaware|2012</v>
      </c>
      <c r="B98">
        <v>2012</v>
      </c>
      <c r="C98" t="s">
        <v>48</v>
      </c>
      <c r="D98" t="s">
        <v>49</v>
      </c>
      <c r="E98" t="b">
        <v>0</v>
      </c>
      <c r="F98" t="s">
        <v>2074</v>
      </c>
      <c r="G98" t="s">
        <v>24</v>
      </c>
      <c r="H98" t="b">
        <v>0</v>
      </c>
      <c r="I98">
        <v>115700</v>
      </c>
      <c r="J98">
        <v>399606</v>
      </c>
      <c r="L98">
        <f t="shared" si="14"/>
        <v>0.28953519216428181</v>
      </c>
      <c r="M98" t="str">
        <f>VLOOKUP(A98,Winners!$A$4:$G$239,7,FALSE)</f>
        <v>Thomas R. Carper</v>
      </c>
      <c r="N98" t="str">
        <f t="shared" si="15"/>
        <v/>
      </c>
      <c r="O98" t="str">
        <f t="shared" si="9"/>
        <v/>
      </c>
    </row>
    <row r="99" spans="1:15" x14ac:dyDescent="0.25">
      <c r="A99" t="str">
        <f t="shared" si="13"/>
        <v>Delaware|2012</v>
      </c>
      <c r="B99">
        <v>2012</v>
      </c>
      <c r="C99" t="s">
        <v>48</v>
      </c>
      <c r="D99" t="s">
        <v>49</v>
      </c>
      <c r="E99" t="b">
        <v>0</v>
      </c>
      <c r="F99" t="s">
        <v>1408</v>
      </c>
      <c r="G99" t="s">
        <v>29</v>
      </c>
      <c r="H99" t="b">
        <v>0</v>
      </c>
      <c r="I99">
        <v>265415</v>
      </c>
      <c r="J99">
        <v>399606</v>
      </c>
      <c r="K99" t="s">
        <v>2520</v>
      </c>
      <c r="L99">
        <f t="shared" si="14"/>
        <v>0.6641917288529201</v>
      </c>
      <c r="M99" t="str">
        <f>VLOOKUP(A99,Winners!$A$4:$G$239,7,FALSE)</f>
        <v>Thomas R. Carper</v>
      </c>
      <c r="N99" t="str">
        <f t="shared" si="15"/>
        <v>Incumbent</v>
      </c>
      <c r="O99" t="str">
        <f t="shared" si="9"/>
        <v/>
      </c>
    </row>
    <row r="100" spans="1:15" x14ac:dyDescent="0.25">
      <c r="A100" t="str">
        <f t="shared" si="13"/>
        <v>Delaware|2014</v>
      </c>
      <c r="B100">
        <v>2014</v>
      </c>
      <c r="C100" t="s">
        <v>48</v>
      </c>
      <c r="D100" t="s">
        <v>49</v>
      </c>
      <c r="E100" t="b">
        <v>0</v>
      </c>
      <c r="F100" t="s">
        <v>2187</v>
      </c>
      <c r="G100" t="s">
        <v>932</v>
      </c>
      <c r="H100" t="b">
        <v>0</v>
      </c>
      <c r="I100">
        <v>4560</v>
      </c>
      <c r="J100">
        <v>234038</v>
      </c>
      <c r="L100">
        <f t="shared" si="14"/>
        <v>1.9484015416299919E-2</v>
      </c>
      <c r="M100" t="str">
        <f>VLOOKUP(A100,Winners!$A$4:$G$239,7,FALSE)</f>
        <v>Joseph R. Biden Jr.</v>
      </c>
      <c r="N100" t="str">
        <f t="shared" si="15"/>
        <v/>
      </c>
      <c r="O100" t="str">
        <f t="shared" si="9"/>
        <v/>
      </c>
    </row>
    <row r="101" spans="1:15" x14ac:dyDescent="0.25">
      <c r="A101" t="str">
        <f t="shared" si="13"/>
        <v>Delaware|2014</v>
      </c>
      <c r="B101">
        <v>2014</v>
      </c>
      <c r="C101" t="s">
        <v>48</v>
      </c>
      <c r="D101" t="s">
        <v>49</v>
      </c>
      <c r="E101" t="b">
        <v>0</v>
      </c>
      <c r="F101" t="s">
        <v>1951</v>
      </c>
      <c r="G101" t="s">
        <v>29</v>
      </c>
      <c r="H101" t="b">
        <v>0</v>
      </c>
      <c r="I101">
        <v>130655</v>
      </c>
      <c r="J101">
        <v>234038</v>
      </c>
      <c r="K101" t="s">
        <v>2520</v>
      </c>
      <c r="L101">
        <f t="shared" si="14"/>
        <v>0.55826404259137408</v>
      </c>
      <c r="M101" t="str">
        <f>VLOOKUP(A101,Winners!$A$4:$G$239,7,FALSE)</f>
        <v>Joseph R. Biden Jr.</v>
      </c>
      <c r="N101" t="str">
        <f t="shared" si="15"/>
        <v/>
      </c>
      <c r="O101" t="str">
        <f t="shared" si="9"/>
        <v/>
      </c>
    </row>
    <row r="102" spans="1:15" x14ac:dyDescent="0.25">
      <c r="A102" t="str">
        <f t="shared" si="13"/>
        <v>Delaware|2014</v>
      </c>
      <c r="B102">
        <v>2014</v>
      </c>
      <c r="C102" t="s">
        <v>48</v>
      </c>
      <c r="D102" t="s">
        <v>49</v>
      </c>
      <c r="E102" t="b">
        <v>0</v>
      </c>
      <c r="F102" t="s">
        <v>2074</v>
      </c>
      <c r="G102" t="s">
        <v>24</v>
      </c>
      <c r="H102" t="b">
        <v>0</v>
      </c>
      <c r="I102">
        <v>98823</v>
      </c>
      <c r="J102">
        <v>234038</v>
      </c>
      <c r="L102">
        <f t="shared" si="14"/>
        <v>0.42225194199232602</v>
      </c>
      <c r="M102" t="str">
        <f>VLOOKUP(A102,Winners!$A$4:$G$239,7,FALSE)</f>
        <v>Joseph R. Biden Jr.</v>
      </c>
      <c r="N102" t="str">
        <f t="shared" si="15"/>
        <v/>
      </c>
      <c r="O102" t="str">
        <f t="shared" si="9"/>
        <v/>
      </c>
    </row>
    <row r="103" spans="1:15" x14ac:dyDescent="0.25">
      <c r="A103" t="str">
        <f t="shared" si="13"/>
        <v>Delaware|2018</v>
      </c>
      <c r="B103">
        <v>2018</v>
      </c>
      <c r="C103" t="s">
        <v>48</v>
      </c>
      <c r="D103" t="s">
        <v>49</v>
      </c>
      <c r="E103" t="b">
        <v>0</v>
      </c>
      <c r="F103" t="s">
        <v>2418</v>
      </c>
      <c r="G103" t="s">
        <v>932</v>
      </c>
      <c r="H103" t="b">
        <v>0</v>
      </c>
      <c r="I103">
        <v>4170</v>
      </c>
      <c r="J103">
        <v>362592</v>
      </c>
      <c r="L103">
        <f t="shared" si="14"/>
        <v>1.1500529520783691E-2</v>
      </c>
      <c r="M103" t="str">
        <f>VLOOKUP(A103,Winners!$A$4:$G$239,7,FALSE)</f>
        <v>Thomas R. Carper</v>
      </c>
      <c r="N103" t="str">
        <f t="shared" si="15"/>
        <v/>
      </c>
      <c r="O103" t="str">
        <f t="shared" si="9"/>
        <v/>
      </c>
    </row>
    <row r="104" spans="1:15" x14ac:dyDescent="0.25">
      <c r="A104" t="str">
        <f t="shared" si="13"/>
        <v>Delaware|2018</v>
      </c>
      <c r="B104">
        <v>2018</v>
      </c>
      <c r="C104" t="s">
        <v>48</v>
      </c>
      <c r="D104" t="s">
        <v>49</v>
      </c>
      <c r="E104" t="b">
        <v>0</v>
      </c>
      <c r="F104" t="s">
        <v>2419</v>
      </c>
      <c r="G104" t="s">
        <v>31</v>
      </c>
      <c r="H104" t="b">
        <v>0</v>
      </c>
      <c r="I104">
        <v>3910</v>
      </c>
      <c r="J104">
        <v>362592</v>
      </c>
      <c r="L104">
        <f t="shared" si="14"/>
        <v>1.0783470126202453E-2</v>
      </c>
      <c r="M104" t="str">
        <f>VLOOKUP(A104,Winners!$A$4:$G$239,7,FALSE)</f>
        <v>Thomas R. Carper</v>
      </c>
      <c r="N104" t="str">
        <f t="shared" si="15"/>
        <v/>
      </c>
      <c r="O104" t="str">
        <f t="shared" si="9"/>
        <v/>
      </c>
    </row>
    <row r="105" spans="1:15" x14ac:dyDescent="0.25">
      <c r="A105" t="str">
        <f t="shared" si="13"/>
        <v>Delaware|2018</v>
      </c>
      <c r="B105">
        <v>2018</v>
      </c>
      <c r="C105" t="s">
        <v>48</v>
      </c>
      <c r="D105" t="s">
        <v>49</v>
      </c>
      <c r="E105" t="b">
        <v>0</v>
      </c>
      <c r="F105" t="s">
        <v>2417</v>
      </c>
      <c r="G105" t="s">
        <v>24</v>
      </c>
      <c r="H105" t="b">
        <v>0</v>
      </c>
      <c r="I105">
        <v>137127</v>
      </c>
      <c r="J105">
        <v>362592</v>
      </c>
      <c r="L105">
        <f t="shared" si="14"/>
        <v>0.37818539846438975</v>
      </c>
      <c r="M105" t="str">
        <f>VLOOKUP(A105,Winners!$A$4:$G$239,7,FALSE)</f>
        <v>Thomas R. Carper</v>
      </c>
      <c r="N105" t="str">
        <f t="shared" si="15"/>
        <v/>
      </c>
      <c r="O105" t="str">
        <f t="shared" si="9"/>
        <v/>
      </c>
    </row>
    <row r="106" spans="1:15" x14ac:dyDescent="0.25">
      <c r="A106" t="str">
        <f t="shared" si="13"/>
        <v>Delaware|2018</v>
      </c>
      <c r="B106">
        <v>2018</v>
      </c>
      <c r="C106" t="s">
        <v>48</v>
      </c>
      <c r="D106" t="s">
        <v>49</v>
      </c>
      <c r="E106" t="b">
        <v>0</v>
      </c>
      <c r="F106" t="s">
        <v>2416</v>
      </c>
      <c r="G106" t="s">
        <v>29</v>
      </c>
      <c r="H106" t="b">
        <v>0</v>
      </c>
      <c r="I106">
        <v>217385</v>
      </c>
      <c r="J106">
        <v>362592</v>
      </c>
      <c r="K106" t="s">
        <v>2520</v>
      </c>
      <c r="L106">
        <f t="shared" si="14"/>
        <v>0.59953060188862417</v>
      </c>
      <c r="M106" t="str">
        <f>VLOOKUP(A106,Winners!$A$4:$G$239,7,FALSE)</f>
        <v>Thomas R. Carper</v>
      </c>
      <c r="N106" s="1" t="s">
        <v>2524</v>
      </c>
      <c r="O106" t="str">
        <f t="shared" si="9"/>
        <v/>
      </c>
    </row>
    <row r="107" spans="1:15" x14ac:dyDescent="0.25">
      <c r="A107" t="str">
        <f t="shared" si="13"/>
        <v>Florida|2012</v>
      </c>
      <c r="B107">
        <v>2012</v>
      </c>
      <c r="C107" t="s">
        <v>58</v>
      </c>
      <c r="D107" t="s">
        <v>59</v>
      </c>
      <c r="E107" t="b">
        <v>0</v>
      </c>
      <c r="F107" t="s">
        <v>2076</v>
      </c>
      <c r="G107" t="s">
        <v>57</v>
      </c>
      <c r="H107" t="b">
        <v>0</v>
      </c>
      <c r="I107">
        <v>126079</v>
      </c>
      <c r="J107">
        <v>8189946</v>
      </c>
      <c r="L107">
        <f t="shared" si="14"/>
        <v>1.5394362795554452E-2</v>
      </c>
      <c r="M107" t="str">
        <f>VLOOKUP(A107,Winners!$A$4:$G$239,7,FALSE)</f>
        <v>Bill Nelson</v>
      </c>
      <c r="N107" t="str">
        <f t="shared" ref="N107:N144" si="16">IF(F107=M107,"Incumbent","")</f>
        <v/>
      </c>
      <c r="O107" t="str">
        <f t="shared" si="9"/>
        <v/>
      </c>
    </row>
    <row r="108" spans="1:15" x14ac:dyDescent="0.25">
      <c r="A108" t="str">
        <f t="shared" si="13"/>
        <v>Florida|2012</v>
      </c>
      <c r="B108">
        <v>2012</v>
      </c>
      <c r="C108" t="s">
        <v>58</v>
      </c>
      <c r="D108" t="s">
        <v>59</v>
      </c>
      <c r="E108" t="b">
        <v>0</v>
      </c>
      <c r="F108" t="s">
        <v>1413</v>
      </c>
      <c r="G108" t="s">
        <v>29</v>
      </c>
      <c r="H108" t="b">
        <v>0</v>
      </c>
      <c r="I108">
        <v>4523451</v>
      </c>
      <c r="J108">
        <v>8189946</v>
      </c>
      <c r="K108" t="s">
        <v>2520</v>
      </c>
      <c r="L108">
        <f t="shared" si="14"/>
        <v>0.55231756106816821</v>
      </c>
      <c r="M108" t="str">
        <f>VLOOKUP(A108,Winners!$A$4:$G$239,7,FALSE)</f>
        <v>Bill Nelson</v>
      </c>
      <c r="N108" t="str">
        <f t="shared" si="16"/>
        <v>Incumbent</v>
      </c>
      <c r="O108" t="str">
        <f t="shared" si="9"/>
        <v/>
      </c>
    </row>
    <row r="109" spans="1:15" x14ac:dyDescent="0.25">
      <c r="A109" t="str">
        <f t="shared" si="13"/>
        <v>Florida|2012</v>
      </c>
      <c r="B109">
        <v>2012</v>
      </c>
      <c r="C109" t="s">
        <v>58</v>
      </c>
      <c r="D109" t="s">
        <v>59</v>
      </c>
      <c r="E109" t="b">
        <v>0</v>
      </c>
      <c r="F109" t="s">
        <v>2077</v>
      </c>
      <c r="G109" t="s">
        <v>57</v>
      </c>
      <c r="H109" t="b">
        <v>0</v>
      </c>
      <c r="I109">
        <v>82089</v>
      </c>
      <c r="J109">
        <v>8189946</v>
      </c>
      <c r="L109">
        <f t="shared" si="14"/>
        <v>1.002314300973413E-2</v>
      </c>
      <c r="M109" t="str">
        <f>VLOOKUP(A109,Winners!$A$4:$G$239,7,FALSE)</f>
        <v>Bill Nelson</v>
      </c>
      <c r="N109" t="str">
        <f t="shared" si="16"/>
        <v/>
      </c>
      <c r="O109" t="str">
        <f t="shared" si="9"/>
        <v/>
      </c>
    </row>
    <row r="110" spans="1:15" x14ac:dyDescent="0.25">
      <c r="A110" t="str">
        <f t="shared" si="13"/>
        <v>Florida|2012</v>
      </c>
      <c r="B110">
        <v>2012</v>
      </c>
      <c r="C110" t="s">
        <v>58</v>
      </c>
      <c r="D110" t="s">
        <v>59</v>
      </c>
      <c r="E110" t="b">
        <v>0</v>
      </c>
      <c r="F110" t="s">
        <v>796</v>
      </c>
      <c r="G110" t="s">
        <v>24</v>
      </c>
      <c r="H110" t="b">
        <v>0</v>
      </c>
      <c r="I110">
        <v>3458267</v>
      </c>
      <c r="J110">
        <v>8189946</v>
      </c>
      <c r="L110">
        <f t="shared" si="14"/>
        <v>0.42225760707091353</v>
      </c>
      <c r="M110" t="str">
        <f>VLOOKUP(A110,Winners!$A$4:$G$239,7,FALSE)</f>
        <v>Bill Nelson</v>
      </c>
      <c r="N110" t="str">
        <f t="shared" si="16"/>
        <v/>
      </c>
      <c r="O110" t="str">
        <f t="shared" si="9"/>
        <v/>
      </c>
    </row>
    <row r="111" spans="1:15" x14ac:dyDescent="0.25">
      <c r="A111" t="str">
        <f t="shared" si="13"/>
        <v>Florida|2012</v>
      </c>
      <c r="B111">
        <v>2012</v>
      </c>
      <c r="C111" t="s">
        <v>58</v>
      </c>
      <c r="D111" t="s">
        <v>59</v>
      </c>
      <c r="E111" t="b">
        <v>0</v>
      </c>
      <c r="F111" t="s">
        <v>193</v>
      </c>
      <c r="G111" t="s">
        <v>193</v>
      </c>
      <c r="H111" t="b">
        <v>1</v>
      </c>
      <c r="I111">
        <v>18</v>
      </c>
      <c r="J111">
        <v>8189946</v>
      </c>
      <c r="L111">
        <f t="shared" si="14"/>
        <v>2.1978166889012455E-6</v>
      </c>
      <c r="M111" t="str">
        <f>VLOOKUP(A111,Winners!$A$4:$G$239,7,FALSE)</f>
        <v>Bill Nelson</v>
      </c>
      <c r="N111" t="str">
        <f t="shared" si="16"/>
        <v/>
      </c>
      <c r="O111" t="str">
        <f t="shared" si="9"/>
        <v/>
      </c>
    </row>
    <row r="112" spans="1:15" x14ac:dyDescent="0.25">
      <c r="A112" t="str">
        <f t="shared" si="13"/>
        <v>Florida|2012</v>
      </c>
      <c r="B112">
        <v>2012</v>
      </c>
      <c r="C112" t="s">
        <v>58</v>
      </c>
      <c r="D112" t="s">
        <v>59</v>
      </c>
      <c r="E112" t="b">
        <v>0</v>
      </c>
      <c r="F112" t="s">
        <v>193</v>
      </c>
      <c r="G112" t="s">
        <v>193</v>
      </c>
      <c r="H112" t="b">
        <v>1</v>
      </c>
      <c r="I112">
        <v>12</v>
      </c>
      <c r="J112">
        <v>8189946</v>
      </c>
      <c r="L112">
        <f t="shared" si="14"/>
        <v>1.4652111259341636E-6</v>
      </c>
      <c r="M112" t="str">
        <f>VLOOKUP(A112,Winners!$A$4:$G$239,7,FALSE)</f>
        <v>Bill Nelson</v>
      </c>
      <c r="N112" t="str">
        <f t="shared" si="16"/>
        <v/>
      </c>
      <c r="O112" t="str">
        <f t="shared" si="9"/>
        <v>dupl</v>
      </c>
    </row>
    <row r="113" spans="1:15" x14ac:dyDescent="0.25">
      <c r="A113" t="str">
        <f t="shared" si="13"/>
        <v>Florida|2012</v>
      </c>
      <c r="B113">
        <v>2012</v>
      </c>
      <c r="C113" t="s">
        <v>58</v>
      </c>
      <c r="D113" t="s">
        <v>59</v>
      </c>
      <c r="E113" t="b">
        <v>0</v>
      </c>
      <c r="F113" t="s">
        <v>193</v>
      </c>
      <c r="G113" t="s">
        <v>193</v>
      </c>
      <c r="H113" t="b">
        <v>1</v>
      </c>
      <c r="I113">
        <v>9</v>
      </c>
      <c r="J113">
        <v>8189946</v>
      </c>
      <c r="L113">
        <f t="shared" si="14"/>
        <v>1.0989083444506228E-6</v>
      </c>
      <c r="M113" t="str">
        <f>VLOOKUP(A113,Winners!$A$4:$G$239,7,FALSE)</f>
        <v>Bill Nelson</v>
      </c>
      <c r="N113" t="str">
        <f t="shared" si="16"/>
        <v/>
      </c>
      <c r="O113" t="str">
        <f t="shared" si="9"/>
        <v>dupl</v>
      </c>
    </row>
    <row r="114" spans="1:15" x14ac:dyDescent="0.25">
      <c r="A114" t="str">
        <f t="shared" si="13"/>
        <v>Florida|2012</v>
      </c>
      <c r="B114">
        <v>2012</v>
      </c>
      <c r="C114" t="s">
        <v>58</v>
      </c>
      <c r="D114" t="s">
        <v>59</v>
      </c>
      <c r="E114" t="b">
        <v>0</v>
      </c>
      <c r="F114" t="s">
        <v>193</v>
      </c>
      <c r="G114" t="s">
        <v>193</v>
      </c>
      <c r="H114" t="b">
        <v>1</v>
      </c>
      <c r="I114">
        <v>2</v>
      </c>
      <c r="J114">
        <v>8189946</v>
      </c>
      <c r="L114">
        <f t="shared" si="14"/>
        <v>2.442018543223606E-7</v>
      </c>
      <c r="M114" t="str">
        <f>VLOOKUP(A114,Winners!$A$4:$G$239,7,FALSE)</f>
        <v>Bill Nelson</v>
      </c>
      <c r="N114" t="str">
        <f t="shared" si="16"/>
        <v/>
      </c>
      <c r="O114" t="str">
        <f t="shared" si="9"/>
        <v>dupl</v>
      </c>
    </row>
    <row r="115" spans="1:15" x14ac:dyDescent="0.25">
      <c r="A115" t="str">
        <f t="shared" si="13"/>
        <v>Florida|2012</v>
      </c>
      <c r="B115">
        <v>2012</v>
      </c>
      <c r="C115" t="s">
        <v>58</v>
      </c>
      <c r="D115" t="s">
        <v>59</v>
      </c>
      <c r="E115" t="b">
        <v>0</v>
      </c>
      <c r="F115" t="s">
        <v>2075</v>
      </c>
      <c r="H115" t="b">
        <v>1</v>
      </c>
      <c r="I115">
        <v>19</v>
      </c>
      <c r="J115">
        <v>8189946</v>
      </c>
      <c r="L115">
        <f t="shared" si="14"/>
        <v>2.3199176160624259E-6</v>
      </c>
      <c r="M115" t="str">
        <f>VLOOKUP(A115,Winners!$A$4:$G$239,7,FALSE)</f>
        <v>Bill Nelson</v>
      </c>
      <c r="N115" t="str">
        <f t="shared" si="16"/>
        <v/>
      </c>
      <c r="O115" t="str">
        <f t="shared" si="9"/>
        <v/>
      </c>
    </row>
    <row r="116" spans="1:15" x14ac:dyDescent="0.25">
      <c r="A116" t="str">
        <f t="shared" si="13"/>
        <v>Florida|2016</v>
      </c>
      <c r="B116">
        <v>2016</v>
      </c>
      <c r="C116" t="s">
        <v>58</v>
      </c>
      <c r="D116" t="s">
        <v>59</v>
      </c>
      <c r="E116" t="b">
        <v>0</v>
      </c>
      <c r="F116" t="s">
        <v>2315</v>
      </c>
      <c r="G116" t="s">
        <v>57</v>
      </c>
      <c r="H116" t="b">
        <v>0</v>
      </c>
      <c r="I116">
        <v>22236</v>
      </c>
      <c r="J116">
        <v>9301820</v>
      </c>
      <c r="L116">
        <f t="shared" si="14"/>
        <v>2.3904999236708515E-3</v>
      </c>
      <c r="M116" t="str">
        <f>VLOOKUP(A116,Winners!$A$4:$G$239,7,FALSE)</f>
        <v>Marco Rubio</v>
      </c>
      <c r="N116" t="str">
        <f t="shared" si="16"/>
        <v/>
      </c>
      <c r="O116" t="str">
        <f t="shared" si="9"/>
        <v/>
      </c>
    </row>
    <row r="117" spans="1:15" x14ac:dyDescent="0.25">
      <c r="A117" t="str">
        <f t="shared" si="13"/>
        <v>Florida|2016</v>
      </c>
      <c r="B117">
        <v>2016</v>
      </c>
      <c r="C117" t="s">
        <v>58</v>
      </c>
      <c r="D117" t="s">
        <v>59</v>
      </c>
      <c r="E117" t="b">
        <v>0</v>
      </c>
      <c r="F117" t="s">
        <v>2316</v>
      </c>
      <c r="G117" t="s">
        <v>57</v>
      </c>
      <c r="H117" t="b">
        <v>0</v>
      </c>
      <c r="I117">
        <v>52451</v>
      </c>
      <c r="J117">
        <v>9301820</v>
      </c>
      <c r="L117">
        <f t="shared" si="14"/>
        <v>5.6387889681804209E-3</v>
      </c>
      <c r="M117" t="str">
        <f>VLOOKUP(A117,Winners!$A$4:$G$239,7,FALSE)</f>
        <v>Marco Rubio</v>
      </c>
      <c r="N117" t="str">
        <f t="shared" si="16"/>
        <v/>
      </c>
      <c r="O117" t="str">
        <f t="shared" si="9"/>
        <v/>
      </c>
    </row>
    <row r="118" spans="1:15" x14ac:dyDescent="0.25">
      <c r="A118" t="str">
        <f t="shared" si="13"/>
        <v>Florida|2016</v>
      </c>
      <c r="B118">
        <v>2016</v>
      </c>
      <c r="C118" t="s">
        <v>58</v>
      </c>
      <c r="D118" t="s">
        <v>59</v>
      </c>
      <c r="E118" t="b">
        <v>0</v>
      </c>
      <c r="F118" t="s">
        <v>2311</v>
      </c>
      <c r="H118" t="b">
        <v>1</v>
      </c>
      <c r="I118">
        <v>56</v>
      </c>
      <c r="J118">
        <v>9301820</v>
      </c>
      <c r="L118">
        <f t="shared" si="14"/>
        <v>6.0203272047835798E-6</v>
      </c>
      <c r="M118" t="str">
        <f>VLOOKUP(A118,Winners!$A$4:$G$239,7,FALSE)</f>
        <v>Marco Rubio</v>
      </c>
      <c r="N118" t="str">
        <f t="shared" si="16"/>
        <v/>
      </c>
      <c r="O118" t="str">
        <f t="shared" si="9"/>
        <v/>
      </c>
    </row>
    <row r="119" spans="1:15" x14ac:dyDescent="0.25">
      <c r="A119" t="str">
        <f t="shared" si="13"/>
        <v>Florida|2016</v>
      </c>
      <c r="B119">
        <v>2016</v>
      </c>
      <c r="C119" t="s">
        <v>58</v>
      </c>
      <c r="D119" t="s">
        <v>59</v>
      </c>
      <c r="E119" t="b">
        <v>0</v>
      </c>
      <c r="F119" t="s">
        <v>1961</v>
      </c>
      <c r="G119" t="s">
        <v>24</v>
      </c>
      <c r="H119" t="b">
        <v>0</v>
      </c>
      <c r="I119">
        <v>4835191</v>
      </c>
      <c r="J119">
        <v>9301820</v>
      </c>
      <c r="K119" t="s">
        <v>2520</v>
      </c>
      <c r="L119">
        <f t="shared" si="14"/>
        <v>0.51981128424329859</v>
      </c>
      <c r="M119" t="str">
        <f>VLOOKUP(A119,Winners!$A$4:$G$239,7,FALSE)</f>
        <v>Marco Rubio</v>
      </c>
      <c r="N119" t="str">
        <f t="shared" si="16"/>
        <v>Incumbent</v>
      </c>
      <c r="O119" t="str">
        <f t="shared" si="9"/>
        <v/>
      </c>
    </row>
    <row r="120" spans="1:15" x14ac:dyDescent="0.25">
      <c r="A120" t="str">
        <f t="shared" si="13"/>
        <v>Florida|2016</v>
      </c>
      <c r="B120">
        <v>2016</v>
      </c>
      <c r="C120" t="s">
        <v>58</v>
      </c>
      <c r="D120" t="s">
        <v>59</v>
      </c>
      <c r="E120" t="b">
        <v>0</v>
      </c>
      <c r="F120" t="s">
        <v>193</v>
      </c>
      <c r="G120" t="s">
        <v>193</v>
      </c>
      <c r="H120" t="b">
        <v>1</v>
      </c>
      <c r="I120">
        <v>50</v>
      </c>
      <c r="J120">
        <v>9301820</v>
      </c>
      <c r="L120">
        <f t="shared" si="14"/>
        <v>5.3752921471281963E-6</v>
      </c>
      <c r="M120" t="str">
        <f>VLOOKUP(A120,Winners!$A$4:$G$239,7,FALSE)</f>
        <v>Marco Rubio</v>
      </c>
      <c r="N120" t="str">
        <f t="shared" si="16"/>
        <v/>
      </c>
      <c r="O120" t="str">
        <f t="shared" si="9"/>
        <v/>
      </c>
    </row>
    <row r="121" spans="1:15" x14ac:dyDescent="0.25">
      <c r="A121" t="str">
        <f t="shared" si="13"/>
        <v>Florida|2016</v>
      </c>
      <c r="B121">
        <v>2016</v>
      </c>
      <c r="C121" t="s">
        <v>58</v>
      </c>
      <c r="D121" t="s">
        <v>59</v>
      </c>
      <c r="E121" t="b">
        <v>0</v>
      </c>
      <c r="F121" t="s">
        <v>193</v>
      </c>
      <c r="G121" t="s">
        <v>193</v>
      </c>
      <c r="H121" t="b">
        <v>1</v>
      </c>
      <c r="I121">
        <v>37</v>
      </c>
      <c r="J121">
        <v>9301820</v>
      </c>
      <c r="L121">
        <f t="shared" si="14"/>
        <v>3.9777161888748655E-6</v>
      </c>
      <c r="M121" t="str">
        <f>VLOOKUP(A121,Winners!$A$4:$G$239,7,FALSE)</f>
        <v>Marco Rubio</v>
      </c>
      <c r="N121" t="str">
        <f t="shared" si="16"/>
        <v/>
      </c>
      <c r="O121" t="str">
        <f t="shared" si="9"/>
        <v>dupl</v>
      </c>
    </row>
    <row r="122" spans="1:15" x14ac:dyDescent="0.25">
      <c r="A122" t="str">
        <f t="shared" si="13"/>
        <v>Florida|2016</v>
      </c>
      <c r="B122">
        <v>2016</v>
      </c>
      <c r="C122" t="s">
        <v>58</v>
      </c>
      <c r="D122" t="s">
        <v>59</v>
      </c>
      <c r="E122" t="b">
        <v>0</v>
      </c>
      <c r="F122" t="s">
        <v>193</v>
      </c>
      <c r="G122" t="s">
        <v>193</v>
      </c>
      <c r="H122" t="b">
        <v>1</v>
      </c>
      <c r="I122">
        <v>10</v>
      </c>
      <c r="J122">
        <v>9301820</v>
      </c>
      <c r="L122">
        <f t="shared" si="14"/>
        <v>1.0750584294256393E-6</v>
      </c>
      <c r="M122" t="str">
        <f>VLOOKUP(A122,Winners!$A$4:$G$239,7,FALSE)</f>
        <v>Marco Rubio</v>
      </c>
      <c r="N122" t="str">
        <f t="shared" si="16"/>
        <v/>
      </c>
      <c r="O122" t="str">
        <f t="shared" si="9"/>
        <v>dupl</v>
      </c>
    </row>
    <row r="123" spans="1:15" x14ac:dyDescent="0.25">
      <c r="A123" t="str">
        <f t="shared" si="13"/>
        <v>Florida|2016</v>
      </c>
      <c r="B123">
        <v>2016</v>
      </c>
      <c r="C123" t="s">
        <v>58</v>
      </c>
      <c r="D123" t="s">
        <v>59</v>
      </c>
      <c r="E123" t="b">
        <v>0</v>
      </c>
      <c r="F123" t="s">
        <v>193</v>
      </c>
      <c r="G123" t="s">
        <v>193</v>
      </c>
      <c r="H123" t="b">
        <v>1</v>
      </c>
      <c r="I123">
        <v>7</v>
      </c>
      <c r="J123">
        <v>9301820</v>
      </c>
      <c r="L123">
        <f t="shared" si="14"/>
        <v>7.5254090059794747E-7</v>
      </c>
      <c r="M123" t="str">
        <f>VLOOKUP(A123,Winners!$A$4:$G$239,7,FALSE)</f>
        <v>Marco Rubio</v>
      </c>
      <c r="N123" t="str">
        <f t="shared" si="16"/>
        <v/>
      </c>
      <c r="O123" t="str">
        <f t="shared" si="9"/>
        <v>dupl</v>
      </c>
    </row>
    <row r="124" spans="1:15" x14ac:dyDescent="0.25">
      <c r="A124" t="str">
        <f t="shared" si="13"/>
        <v>Florida|2016</v>
      </c>
      <c r="B124">
        <v>2016</v>
      </c>
      <c r="C124" t="s">
        <v>58</v>
      </c>
      <c r="D124" t="s">
        <v>59</v>
      </c>
      <c r="E124" t="b">
        <v>0</v>
      </c>
      <c r="F124" t="s">
        <v>2313</v>
      </c>
      <c r="G124" t="s">
        <v>29</v>
      </c>
      <c r="H124" t="b">
        <v>0</v>
      </c>
      <c r="I124">
        <v>4122088</v>
      </c>
      <c r="J124">
        <v>9301820</v>
      </c>
      <c r="L124">
        <f t="shared" si="14"/>
        <v>0.44314854512342744</v>
      </c>
      <c r="M124" t="str">
        <f>VLOOKUP(A124,Winners!$A$4:$G$239,7,FALSE)</f>
        <v>Marco Rubio</v>
      </c>
      <c r="N124" t="str">
        <f t="shared" si="16"/>
        <v/>
      </c>
      <c r="O124" t="str">
        <f t="shared" si="9"/>
        <v/>
      </c>
    </row>
    <row r="125" spans="1:15" x14ac:dyDescent="0.25">
      <c r="A125" t="str">
        <f t="shared" si="13"/>
        <v>Florida|2016</v>
      </c>
      <c r="B125">
        <v>2016</v>
      </c>
      <c r="C125" t="s">
        <v>58</v>
      </c>
      <c r="D125" t="s">
        <v>59</v>
      </c>
      <c r="E125" t="b">
        <v>0</v>
      </c>
      <c r="F125" t="s">
        <v>2314</v>
      </c>
      <c r="G125" t="s">
        <v>31</v>
      </c>
      <c r="H125" t="b">
        <v>0</v>
      </c>
      <c r="I125">
        <v>196956</v>
      </c>
      <c r="J125">
        <v>9301820</v>
      </c>
      <c r="L125">
        <f t="shared" si="14"/>
        <v>2.1173920802595621E-2</v>
      </c>
      <c r="M125" t="str">
        <f>VLOOKUP(A125,Winners!$A$4:$G$239,7,FALSE)</f>
        <v>Marco Rubio</v>
      </c>
      <c r="N125" t="str">
        <f t="shared" si="16"/>
        <v/>
      </c>
      <c r="O125" t="str">
        <f t="shared" si="9"/>
        <v/>
      </c>
    </row>
    <row r="126" spans="1:15" x14ac:dyDescent="0.25">
      <c r="A126" t="str">
        <f t="shared" si="13"/>
        <v>Florida|2016</v>
      </c>
      <c r="B126">
        <v>2016</v>
      </c>
      <c r="C126" t="s">
        <v>58</v>
      </c>
      <c r="D126" t="s">
        <v>59</v>
      </c>
      <c r="E126" t="b">
        <v>0</v>
      </c>
      <c r="F126" t="s">
        <v>2312</v>
      </c>
      <c r="G126" t="s">
        <v>57</v>
      </c>
      <c r="H126" t="b">
        <v>0</v>
      </c>
      <c r="I126">
        <v>26918</v>
      </c>
      <c r="J126">
        <v>9301820</v>
      </c>
      <c r="L126">
        <f t="shared" si="14"/>
        <v>2.893842280327936E-3</v>
      </c>
      <c r="M126" t="str">
        <f>VLOOKUP(A126,Winners!$A$4:$G$239,7,FALSE)</f>
        <v>Marco Rubio</v>
      </c>
      <c r="N126" t="str">
        <f t="shared" si="16"/>
        <v/>
      </c>
      <c r="O126" t="str">
        <f t="shared" si="9"/>
        <v/>
      </c>
    </row>
    <row r="127" spans="1:15" x14ac:dyDescent="0.25">
      <c r="A127" t="str">
        <f t="shared" si="13"/>
        <v>Florida|2016</v>
      </c>
      <c r="B127">
        <v>2016</v>
      </c>
      <c r="C127" t="s">
        <v>58</v>
      </c>
      <c r="D127" t="s">
        <v>59</v>
      </c>
      <c r="E127" t="b">
        <v>0</v>
      </c>
      <c r="F127" t="s">
        <v>2317</v>
      </c>
      <c r="G127" t="s">
        <v>57</v>
      </c>
      <c r="H127" t="b">
        <v>0</v>
      </c>
      <c r="I127">
        <v>45820</v>
      </c>
      <c r="J127">
        <v>9301820</v>
      </c>
      <c r="L127">
        <f t="shared" si="14"/>
        <v>4.925917723628279E-3</v>
      </c>
      <c r="M127" t="str">
        <f>VLOOKUP(A127,Winners!$A$4:$G$239,7,FALSE)</f>
        <v>Marco Rubio</v>
      </c>
      <c r="N127" t="str">
        <f t="shared" si="16"/>
        <v/>
      </c>
      <c r="O127" t="str">
        <f t="shared" si="9"/>
        <v/>
      </c>
    </row>
    <row r="128" spans="1:15" x14ac:dyDescent="0.25">
      <c r="A128" t="str">
        <f t="shared" si="13"/>
        <v>Florida|2018</v>
      </c>
      <c r="B128">
        <v>2018</v>
      </c>
      <c r="C128" t="s">
        <v>58</v>
      </c>
      <c r="D128" t="s">
        <v>59</v>
      </c>
      <c r="E128" t="b">
        <v>0</v>
      </c>
      <c r="F128" t="s">
        <v>1413</v>
      </c>
      <c r="G128" t="s">
        <v>29</v>
      </c>
      <c r="H128" t="b">
        <v>0</v>
      </c>
      <c r="I128">
        <v>4089472</v>
      </c>
      <c r="J128">
        <v>8190005</v>
      </c>
      <c r="L128">
        <f t="shared" si="14"/>
        <v>0.49932472568698066</v>
      </c>
      <c r="M128" t="str">
        <f>VLOOKUP(A128,Winners!$A$4:$G$239,7,FALSE)</f>
        <v>Bill Nelson</v>
      </c>
      <c r="N128" t="str">
        <f t="shared" si="16"/>
        <v>Incumbent</v>
      </c>
      <c r="O128" t="str">
        <f t="shared" si="9"/>
        <v/>
      </c>
    </row>
    <row r="129" spans="1:15" x14ac:dyDescent="0.25">
      <c r="A129" t="str">
        <f t="shared" si="13"/>
        <v>Florida|2018</v>
      </c>
      <c r="B129">
        <v>2018</v>
      </c>
      <c r="C129" t="s">
        <v>58</v>
      </c>
      <c r="D129" t="s">
        <v>59</v>
      </c>
      <c r="E129" t="b">
        <v>0</v>
      </c>
      <c r="F129" t="s">
        <v>193</v>
      </c>
      <c r="G129" t="s">
        <v>193</v>
      </c>
      <c r="H129" t="b">
        <v>1</v>
      </c>
      <c r="I129">
        <v>1028</v>
      </c>
      <c r="J129">
        <v>8190005</v>
      </c>
      <c r="L129">
        <f t="shared" si="14"/>
        <v>1.2551884888959165E-4</v>
      </c>
      <c r="M129" t="str">
        <f>VLOOKUP(A129,Winners!$A$4:$G$239,7,FALSE)</f>
        <v>Bill Nelson</v>
      </c>
      <c r="N129" t="str">
        <f t="shared" si="16"/>
        <v/>
      </c>
      <c r="O129" t="str">
        <f t="shared" si="9"/>
        <v/>
      </c>
    </row>
    <row r="130" spans="1:15" x14ac:dyDescent="0.25">
      <c r="A130" t="str">
        <f t="shared" si="13"/>
        <v>Florida|2018</v>
      </c>
      <c r="B130">
        <v>2018</v>
      </c>
      <c r="C130" t="s">
        <v>58</v>
      </c>
      <c r="D130" t="s">
        <v>59</v>
      </c>
      <c r="E130" t="b">
        <v>0</v>
      </c>
      <c r="F130" t="s">
        <v>2420</v>
      </c>
      <c r="G130" t="s">
        <v>24</v>
      </c>
      <c r="H130" t="b">
        <v>0</v>
      </c>
      <c r="I130">
        <v>4099505</v>
      </c>
      <c r="J130">
        <v>8190005</v>
      </c>
      <c r="K130" t="s">
        <v>2520</v>
      </c>
      <c r="L130">
        <f t="shared" si="14"/>
        <v>0.50054975546412972</v>
      </c>
      <c r="M130" t="str">
        <f>VLOOKUP(A130,Winners!$A$4:$G$239,7,FALSE)</f>
        <v>Bill Nelson</v>
      </c>
      <c r="N130" t="str">
        <f t="shared" si="16"/>
        <v/>
      </c>
      <c r="O130" t="str">
        <f t="shared" si="9"/>
        <v/>
      </c>
    </row>
    <row r="131" spans="1:15" x14ac:dyDescent="0.25">
      <c r="A131" t="str">
        <f t="shared" si="13"/>
        <v>Georgia|2014</v>
      </c>
      <c r="B131">
        <v>2014</v>
      </c>
      <c r="C131" t="s">
        <v>271</v>
      </c>
      <c r="D131" t="s">
        <v>272</v>
      </c>
      <c r="E131" t="b">
        <v>0</v>
      </c>
      <c r="F131" t="s">
        <v>2190</v>
      </c>
      <c r="G131" t="s">
        <v>31</v>
      </c>
      <c r="H131" t="b">
        <v>0</v>
      </c>
      <c r="I131">
        <v>48862</v>
      </c>
      <c r="J131">
        <v>2567805</v>
      </c>
      <c r="L131">
        <f t="shared" si="14"/>
        <v>1.9028703503576012E-2</v>
      </c>
      <c r="M131" t="str">
        <f>VLOOKUP(A131,Winners!$A$4:$G$239,7,FALSE)</f>
        <v>Saxby Chambliss</v>
      </c>
      <c r="N131" t="str">
        <f t="shared" si="16"/>
        <v/>
      </c>
      <c r="O131" t="str">
        <f t="shared" si="9"/>
        <v/>
      </c>
    </row>
    <row r="132" spans="1:15" x14ac:dyDescent="0.25">
      <c r="A132" t="str">
        <f t="shared" si="13"/>
        <v>Georgia|2014</v>
      </c>
      <c r="B132">
        <v>2014</v>
      </c>
      <c r="C132" t="s">
        <v>271</v>
      </c>
      <c r="D132" t="s">
        <v>272</v>
      </c>
      <c r="E132" t="b">
        <v>0</v>
      </c>
      <c r="F132" t="s">
        <v>2188</v>
      </c>
      <c r="G132" t="s">
        <v>24</v>
      </c>
      <c r="H132" t="b">
        <v>0</v>
      </c>
      <c r="I132">
        <v>1358088</v>
      </c>
      <c r="J132">
        <v>2567805</v>
      </c>
      <c r="K132" t="s">
        <v>2520</v>
      </c>
      <c r="L132">
        <f t="shared" si="14"/>
        <v>0.52889062837715484</v>
      </c>
      <c r="M132" t="str">
        <f>VLOOKUP(A132,Winners!$A$4:$G$239,7,FALSE)</f>
        <v>Saxby Chambliss</v>
      </c>
      <c r="N132" t="str">
        <f t="shared" si="16"/>
        <v/>
      </c>
      <c r="O132" t="str">
        <f t="shared" si="9"/>
        <v/>
      </c>
    </row>
    <row r="133" spans="1:15" x14ac:dyDescent="0.25">
      <c r="A133" t="str">
        <f t="shared" si="13"/>
        <v>Georgia|2014</v>
      </c>
      <c r="B133">
        <v>2014</v>
      </c>
      <c r="C133" t="s">
        <v>271</v>
      </c>
      <c r="D133" t="s">
        <v>272</v>
      </c>
      <c r="E133" t="b">
        <v>0</v>
      </c>
      <c r="F133" t="s">
        <v>2189</v>
      </c>
      <c r="G133" t="s">
        <v>29</v>
      </c>
      <c r="H133" t="b">
        <v>0</v>
      </c>
      <c r="I133">
        <v>1160811</v>
      </c>
      <c r="J133">
        <v>2567805</v>
      </c>
      <c r="L133">
        <f t="shared" si="14"/>
        <v>0.45206353286172429</v>
      </c>
      <c r="M133" t="str">
        <f>VLOOKUP(A133,Winners!$A$4:$G$239,7,FALSE)</f>
        <v>Saxby Chambliss</v>
      </c>
      <c r="N133" t="str">
        <f t="shared" si="16"/>
        <v/>
      </c>
      <c r="O133" t="str">
        <f t="shared" si="9"/>
        <v/>
      </c>
    </row>
    <row r="134" spans="1:15" x14ac:dyDescent="0.25">
      <c r="A134" t="str">
        <f t="shared" si="13"/>
        <v>Georgia|2014</v>
      </c>
      <c r="B134">
        <v>2014</v>
      </c>
      <c r="C134" t="s">
        <v>271</v>
      </c>
      <c r="D134" t="s">
        <v>272</v>
      </c>
      <c r="E134" t="b">
        <v>0</v>
      </c>
      <c r="F134" t="s">
        <v>193</v>
      </c>
      <c r="G134" t="s">
        <v>193</v>
      </c>
      <c r="H134" t="b">
        <v>1</v>
      </c>
      <c r="I134">
        <v>21</v>
      </c>
      <c r="J134">
        <v>2567805</v>
      </c>
      <c r="L134">
        <f t="shared" si="14"/>
        <v>8.178191100959769E-6</v>
      </c>
      <c r="M134" t="str">
        <f>VLOOKUP(A134,Winners!$A$4:$G$239,7,FALSE)</f>
        <v>Saxby Chambliss</v>
      </c>
      <c r="N134" t="str">
        <f t="shared" si="16"/>
        <v/>
      </c>
      <c r="O134" t="str">
        <f t="shared" si="9"/>
        <v/>
      </c>
    </row>
    <row r="135" spans="1:15" x14ac:dyDescent="0.25">
      <c r="A135" t="str">
        <f t="shared" si="13"/>
        <v>Georgia|2014</v>
      </c>
      <c r="B135">
        <v>2014</v>
      </c>
      <c r="C135" t="s">
        <v>271</v>
      </c>
      <c r="D135" t="s">
        <v>272</v>
      </c>
      <c r="E135" t="b">
        <v>0</v>
      </c>
      <c r="F135" t="s">
        <v>193</v>
      </c>
      <c r="G135" t="s">
        <v>193</v>
      </c>
      <c r="H135" t="b">
        <v>1</v>
      </c>
      <c r="I135">
        <v>14</v>
      </c>
      <c r="J135">
        <v>2567805</v>
      </c>
      <c r="L135">
        <f t="shared" si="14"/>
        <v>5.4521274006398463E-6</v>
      </c>
      <c r="M135" t="str">
        <f>VLOOKUP(A135,Winners!$A$4:$G$239,7,FALSE)</f>
        <v>Saxby Chambliss</v>
      </c>
      <c r="N135" t="str">
        <f t="shared" si="16"/>
        <v/>
      </c>
      <c r="O135" t="str">
        <f t="shared" ref="O135:O198" si="17">IF(F135=F134,"dupl","")</f>
        <v>dupl</v>
      </c>
    </row>
    <row r="136" spans="1:15" x14ac:dyDescent="0.25">
      <c r="A136" t="str">
        <f t="shared" si="13"/>
        <v>Georgia|2014</v>
      </c>
      <c r="B136">
        <v>2014</v>
      </c>
      <c r="C136" t="s">
        <v>271</v>
      </c>
      <c r="D136" t="s">
        <v>272</v>
      </c>
      <c r="E136" t="b">
        <v>0</v>
      </c>
      <c r="F136" t="s">
        <v>193</v>
      </c>
      <c r="G136" t="s">
        <v>193</v>
      </c>
      <c r="H136" t="b">
        <v>1</v>
      </c>
      <c r="I136">
        <v>9</v>
      </c>
      <c r="J136">
        <v>2567805</v>
      </c>
      <c r="L136">
        <f t="shared" si="14"/>
        <v>3.5049390432684726E-6</v>
      </c>
      <c r="M136" t="str">
        <f>VLOOKUP(A136,Winners!$A$4:$G$239,7,FALSE)</f>
        <v>Saxby Chambliss</v>
      </c>
      <c r="N136" t="str">
        <f t="shared" si="16"/>
        <v/>
      </c>
      <c r="O136" t="str">
        <f t="shared" si="17"/>
        <v>dupl</v>
      </c>
    </row>
    <row r="137" spans="1:15" x14ac:dyDescent="0.25">
      <c r="A137" t="str">
        <f t="shared" si="13"/>
        <v>Georgia|2016</v>
      </c>
      <c r="B137">
        <v>2016</v>
      </c>
      <c r="C137" t="s">
        <v>271</v>
      </c>
      <c r="D137" t="s">
        <v>272</v>
      </c>
      <c r="E137" t="b">
        <v>0</v>
      </c>
      <c r="F137" t="s">
        <v>1659</v>
      </c>
      <c r="G137" t="s">
        <v>31</v>
      </c>
      <c r="H137" t="b">
        <v>0</v>
      </c>
      <c r="I137">
        <v>162260</v>
      </c>
      <c r="J137">
        <v>3898605</v>
      </c>
      <c r="L137">
        <f t="shared" si="14"/>
        <v>4.162001536447011E-2</v>
      </c>
      <c r="M137" t="str">
        <f>VLOOKUP(A137,Winners!$A$4:$G$239,7,FALSE)</f>
        <v>Johnny Isakson</v>
      </c>
      <c r="N137" t="str">
        <f t="shared" si="16"/>
        <v/>
      </c>
      <c r="O137" t="str">
        <f t="shared" si="17"/>
        <v/>
      </c>
    </row>
    <row r="138" spans="1:15" x14ac:dyDescent="0.25">
      <c r="A138" t="str">
        <f t="shared" si="13"/>
        <v>Georgia|2016</v>
      </c>
      <c r="B138">
        <v>2016</v>
      </c>
      <c r="C138" t="s">
        <v>271</v>
      </c>
      <c r="D138" t="s">
        <v>272</v>
      </c>
      <c r="E138" t="b">
        <v>0</v>
      </c>
      <c r="F138" t="s">
        <v>2318</v>
      </c>
      <c r="G138" t="s">
        <v>29</v>
      </c>
      <c r="H138" t="b">
        <v>0</v>
      </c>
      <c r="I138">
        <v>1599726</v>
      </c>
      <c r="J138">
        <v>3898605</v>
      </c>
      <c r="L138">
        <f t="shared" si="14"/>
        <v>0.41033292677765509</v>
      </c>
      <c r="M138" t="str">
        <f>VLOOKUP(A138,Winners!$A$4:$G$239,7,FALSE)</f>
        <v>Johnny Isakson</v>
      </c>
      <c r="N138" t="str">
        <f t="shared" si="16"/>
        <v/>
      </c>
      <c r="O138" t="str">
        <f t="shared" si="17"/>
        <v/>
      </c>
    </row>
    <row r="139" spans="1:15" x14ac:dyDescent="0.25">
      <c r="A139" t="str">
        <f t="shared" si="13"/>
        <v>Georgia|2016</v>
      </c>
      <c r="B139">
        <v>2016</v>
      </c>
      <c r="C139" t="s">
        <v>271</v>
      </c>
      <c r="D139" t="s">
        <v>272</v>
      </c>
      <c r="E139" t="b">
        <v>0</v>
      </c>
      <c r="F139" t="s">
        <v>1657</v>
      </c>
      <c r="G139" t="s">
        <v>24</v>
      </c>
      <c r="H139" t="b">
        <v>0</v>
      </c>
      <c r="I139">
        <v>2135806</v>
      </c>
      <c r="J139">
        <v>3898605</v>
      </c>
      <c r="K139" t="s">
        <v>2520</v>
      </c>
      <c r="L139">
        <f t="shared" si="14"/>
        <v>0.54783852172764358</v>
      </c>
      <c r="M139" t="str">
        <f>VLOOKUP(A139,Winners!$A$4:$G$239,7,FALSE)</f>
        <v>Johnny Isakson</v>
      </c>
      <c r="N139" t="str">
        <f t="shared" si="16"/>
        <v>Incumbent</v>
      </c>
      <c r="O139" t="str">
        <f t="shared" si="17"/>
        <v/>
      </c>
    </row>
    <row r="140" spans="1:15" x14ac:dyDescent="0.25">
      <c r="A140" t="str">
        <f t="shared" si="13"/>
        <v>Georgia|2016</v>
      </c>
      <c r="B140">
        <v>2016</v>
      </c>
      <c r="C140" t="s">
        <v>271</v>
      </c>
      <c r="D140" t="s">
        <v>272</v>
      </c>
      <c r="E140" t="b">
        <v>0</v>
      </c>
      <c r="F140" t="s">
        <v>193</v>
      </c>
      <c r="G140" t="s">
        <v>193</v>
      </c>
      <c r="H140" t="b">
        <v>1</v>
      </c>
      <c r="I140">
        <v>813</v>
      </c>
      <c r="J140">
        <v>3898605</v>
      </c>
      <c r="L140">
        <f t="shared" si="14"/>
        <v>2.0853613023119808E-4</v>
      </c>
      <c r="M140" t="str">
        <f>VLOOKUP(A140,Winners!$A$4:$G$239,7,FALSE)</f>
        <v>Johnny Isakson</v>
      </c>
      <c r="N140" t="str">
        <f t="shared" si="16"/>
        <v/>
      </c>
      <c r="O140" t="str">
        <f t="shared" si="17"/>
        <v/>
      </c>
    </row>
    <row r="141" spans="1:15" x14ac:dyDescent="0.25">
      <c r="A141" t="str">
        <f t="shared" si="13"/>
        <v>Hawaii|2012</v>
      </c>
      <c r="B141">
        <v>2012</v>
      </c>
      <c r="C141" t="s">
        <v>62</v>
      </c>
      <c r="D141" t="s">
        <v>63</v>
      </c>
      <c r="E141" t="b">
        <v>0</v>
      </c>
      <c r="F141" t="s">
        <v>1467</v>
      </c>
      <c r="H141" t="b">
        <v>0</v>
      </c>
      <c r="I141">
        <v>6599</v>
      </c>
      <c r="J141">
        <v>437159</v>
      </c>
      <c r="L141">
        <f t="shared" si="14"/>
        <v>1.5095194197077036E-2</v>
      </c>
      <c r="M141" t="str">
        <f>VLOOKUP(A141,Winners!$A$4:$G$239,7,FALSE)</f>
        <v>Daniel K. Akaka</v>
      </c>
      <c r="N141" t="str">
        <f t="shared" si="16"/>
        <v/>
      </c>
      <c r="O141" t="str">
        <f t="shared" si="17"/>
        <v/>
      </c>
    </row>
    <row r="142" spans="1:15" x14ac:dyDescent="0.25">
      <c r="A142" t="str">
        <f t="shared" si="13"/>
        <v>Hawaii|2012</v>
      </c>
      <c r="B142">
        <v>2012</v>
      </c>
      <c r="C142" t="s">
        <v>62</v>
      </c>
      <c r="D142" t="s">
        <v>63</v>
      </c>
      <c r="E142" t="b">
        <v>0</v>
      </c>
      <c r="F142" t="s">
        <v>2078</v>
      </c>
      <c r="G142" t="s">
        <v>24</v>
      </c>
      <c r="H142" t="b">
        <v>0</v>
      </c>
      <c r="I142">
        <v>160994</v>
      </c>
      <c r="J142">
        <v>437159</v>
      </c>
      <c r="L142">
        <f t="shared" si="14"/>
        <v>0.36827332846858923</v>
      </c>
      <c r="M142" t="str">
        <f>VLOOKUP(A142,Winners!$A$4:$G$239,7,FALSE)</f>
        <v>Daniel K. Akaka</v>
      </c>
      <c r="N142" t="str">
        <f t="shared" si="16"/>
        <v/>
      </c>
      <c r="O142" t="str">
        <f t="shared" si="17"/>
        <v/>
      </c>
    </row>
    <row r="143" spans="1:15" x14ac:dyDescent="0.25">
      <c r="A143" t="str">
        <f t="shared" si="13"/>
        <v>Hawaii|2012</v>
      </c>
      <c r="B143">
        <v>2012</v>
      </c>
      <c r="C143" t="s">
        <v>62</v>
      </c>
      <c r="D143" t="s">
        <v>63</v>
      </c>
      <c r="E143" t="b">
        <v>0</v>
      </c>
      <c r="F143" t="s">
        <v>2079</v>
      </c>
      <c r="G143" t="s">
        <v>29</v>
      </c>
      <c r="H143" t="b">
        <v>0</v>
      </c>
      <c r="I143">
        <v>269489</v>
      </c>
      <c r="J143">
        <v>437159</v>
      </c>
      <c r="K143" t="s">
        <v>2520</v>
      </c>
      <c r="L143">
        <f t="shared" si="14"/>
        <v>0.61645534004790015</v>
      </c>
      <c r="M143" t="str">
        <f>VLOOKUP(A143,Winners!$A$4:$G$239,7,FALSE)</f>
        <v>Daniel K. Akaka</v>
      </c>
      <c r="N143" t="str">
        <f t="shared" si="16"/>
        <v/>
      </c>
      <c r="O143" t="str">
        <f t="shared" si="17"/>
        <v/>
      </c>
    </row>
    <row r="144" spans="1:15" x14ac:dyDescent="0.25">
      <c r="A144" t="str">
        <f t="shared" si="13"/>
        <v>Hawaii|2012</v>
      </c>
      <c r="B144">
        <v>2012</v>
      </c>
      <c r="C144" t="s">
        <v>62</v>
      </c>
      <c r="D144" t="s">
        <v>63</v>
      </c>
      <c r="E144" t="b">
        <v>0</v>
      </c>
      <c r="F144" t="s">
        <v>1471</v>
      </c>
      <c r="H144" t="b">
        <v>0</v>
      </c>
      <c r="I144">
        <v>77</v>
      </c>
      <c r="J144">
        <v>437159</v>
      </c>
      <c r="L144">
        <f t="shared" si="14"/>
        <v>1.761372864335402E-4</v>
      </c>
      <c r="M144" t="str">
        <f>VLOOKUP(A144,Winners!$A$4:$G$239,7,FALSE)</f>
        <v>Daniel K. Akaka</v>
      </c>
      <c r="N144" t="str">
        <f t="shared" si="16"/>
        <v/>
      </c>
      <c r="O144" t="str">
        <f t="shared" si="17"/>
        <v/>
      </c>
    </row>
    <row r="145" spans="1:15" x14ac:dyDescent="0.25">
      <c r="A145" t="str">
        <f t="shared" si="13"/>
        <v>Hawaii|2014</v>
      </c>
      <c r="B145">
        <v>2014</v>
      </c>
      <c r="C145" t="s">
        <v>62</v>
      </c>
      <c r="D145" t="s">
        <v>63</v>
      </c>
      <c r="E145" t="b">
        <v>1</v>
      </c>
      <c r="F145" t="s">
        <v>1467</v>
      </c>
      <c r="H145" t="b">
        <v>0</v>
      </c>
      <c r="I145">
        <v>15777</v>
      </c>
      <c r="J145">
        <v>369703</v>
      </c>
      <c r="L145">
        <f t="shared" si="14"/>
        <v>4.2674795714397772E-2</v>
      </c>
      <c r="M145" s="1" t="s">
        <v>433</v>
      </c>
      <c r="O145" t="str">
        <f t="shared" si="17"/>
        <v/>
      </c>
    </row>
    <row r="146" spans="1:15" x14ac:dyDescent="0.25">
      <c r="A146" t="str">
        <f t="shared" si="13"/>
        <v>Hawaii|2014</v>
      </c>
      <c r="B146">
        <v>2014</v>
      </c>
      <c r="C146" t="s">
        <v>62</v>
      </c>
      <c r="D146" t="s">
        <v>63</v>
      </c>
      <c r="E146" t="b">
        <v>1</v>
      </c>
      <c r="F146" t="s">
        <v>2192</v>
      </c>
      <c r="G146" t="s">
        <v>29</v>
      </c>
      <c r="H146" t="b">
        <v>0</v>
      </c>
      <c r="I146">
        <v>246827</v>
      </c>
      <c r="J146">
        <v>369703</v>
      </c>
      <c r="K146" t="s">
        <v>2520</v>
      </c>
      <c r="L146">
        <f t="shared" si="14"/>
        <v>0.6676359131519084</v>
      </c>
      <c r="M146" s="1" t="s">
        <v>433</v>
      </c>
      <c r="O146" t="str">
        <f t="shared" si="17"/>
        <v/>
      </c>
    </row>
    <row r="147" spans="1:15" x14ac:dyDescent="0.25">
      <c r="A147" t="str">
        <f t="shared" si="13"/>
        <v>Hawaii|2014</v>
      </c>
      <c r="B147">
        <v>2014</v>
      </c>
      <c r="C147" t="s">
        <v>62</v>
      </c>
      <c r="D147" t="s">
        <v>63</v>
      </c>
      <c r="E147" t="b">
        <v>1</v>
      </c>
      <c r="F147" t="s">
        <v>1661</v>
      </c>
      <c r="G147" t="s">
        <v>24</v>
      </c>
      <c r="H147" t="b">
        <v>0</v>
      </c>
      <c r="I147">
        <v>98006</v>
      </c>
      <c r="J147">
        <v>369703</v>
      </c>
      <c r="L147">
        <f t="shared" si="14"/>
        <v>0.26509387264912648</v>
      </c>
      <c r="M147" s="1" t="s">
        <v>433</v>
      </c>
      <c r="O147" t="str">
        <f t="shared" si="17"/>
        <v/>
      </c>
    </row>
    <row r="148" spans="1:15" x14ac:dyDescent="0.25">
      <c r="A148" t="str">
        <f t="shared" si="13"/>
        <v>Hawaii|2014</v>
      </c>
      <c r="B148">
        <v>2014</v>
      </c>
      <c r="C148" t="s">
        <v>62</v>
      </c>
      <c r="D148" t="s">
        <v>63</v>
      </c>
      <c r="E148" t="b">
        <v>1</v>
      </c>
      <c r="F148" t="s">
        <v>2191</v>
      </c>
      <c r="G148" t="s">
        <v>31</v>
      </c>
      <c r="H148" t="b">
        <v>0</v>
      </c>
      <c r="I148">
        <v>8941</v>
      </c>
      <c r="J148">
        <v>369703</v>
      </c>
      <c r="L148">
        <f t="shared" si="14"/>
        <v>2.4184277649897352E-2</v>
      </c>
      <c r="M148" s="1" t="s">
        <v>433</v>
      </c>
      <c r="O148" t="str">
        <f t="shared" si="17"/>
        <v/>
      </c>
    </row>
    <row r="149" spans="1:15" x14ac:dyDescent="0.25">
      <c r="A149" t="str">
        <f t="shared" si="13"/>
        <v>Hawaii|2014</v>
      </c>
      <c r="B149">
        <v>2014</v>
      </c>
      <c r="C149" t="s">
        <v>62</v>
      </c>
      <c r="D149" t="s">
        <v>63</v>
      </c>
      <c r="E149" t="b">
        <v>1</v>
      </c>
      <c r="F149" t="s">
        <v>1471</v>
      </c>
      <c r="H149" t="b">
        <v>0</v>
      </c>
      <c r="I149">
        <v>152</v>
      </c>
      <c r="J149">
        <v>369703</v>
      </c>
      <c r="L149">
        <f t="shared" si="14"/>
        <v>4.1114083466999187E-4</v>
      </c>
      <c r="M149" s="1" t="s">
        <v>433</v>
      </c>
      <c r="O149" t="str">
        <f t="shared" si="17"/>
        <v/>
      </c>
    </row>
    <row r="150" spans="1:15" x14ac:dyDescent="0.25">
      <c r="A150" t="str">
        <f t="shared" si="13"/>
        <v>Hawaii|2016</v>
      </c>
      <c r="B150">
        <v>2016</v>
      </c>
      <c r="C150" t="s">
        <v>62</v>
      </c>
      <c r="D150" t="s">
        <v>63</v>
      </c>
      <c r="E150" t="b">
        <v>0</v>
      </c>
      <c r="F150" t="s">
        <v>1467</v>
      </c>
      <c r="H150" t="b">
        <v>0</v>
      </c>
      <c r="I150">
        <v>20763</v>
      </c>
      <c r="J150">
        <v>437664</v>
      </c>
      <c r="L150">
        <f t="shared" si="14"/>
        <v>4.744050230313665E-2</v>
      </c>
      <c r="M150" s="1" t="s">
        <v>2192</v>
      </c>
      <c r="N150" t="str">
        <f t="shared" ref="N150:N158" si="18">IF(F150=M150,"Incumbent","")</f>
        <v/>
      </c>
      <c r="O150" t="str">
        <f t="shared" si="17"/>
        <v/>
      </c>
    </row>
    <row r="151" spans="1:15" x14ac:dyDescent="0.25">
      <c r="A151" t="str">
        <f t="shared" si="13"/>
        <v>Hawaii|2016</v>
      </c>
      <c r="B151">
        <v>2016</v>
      </c>
      <c r="C151" t="s">
        <v>62</v>
      </c>
      <c r="D151" t="s">
        <v>63</v>
      </c>
      <c r="E151" t="b">
        <v>0</v>
      </c>
      <c r="F151" t="s">
        <v>2192</v>
      </c>
      <c r="G151" t="s">
        <v>29</v>
      </c>
      <c r="H151" t="b">
        <v>0</v>
      </c>
      <c r="I151">
        <v>306604</v>
      </c>
      <c r="J151">
        <v>437664</v>
      </c>
      <c r="K151" t="s">
        <v>2520</v>
      </c>
      <c r="L151">
        <f t="shared" si="14"/>
        <v>0.70054653798347588</v>
      </c>
      <c r="M151" s="1" t="s">
        <v>2192</v>
      </c>
      <c r="N151" t="str">
        <f t="shared" si="18"/>
        <v>Incumbent</v>
      </c>
      <c r="O151" t="str">
        <f t="shared" si="17"/>
        <v/>
      </c>
    </row>
    <row r="152" spans="1:15" x14ac:dyDescent="0.25">
      <c r="A152" t="str">
        <f t="shared" si="13"/>
        <v>Hawaii|2016</v>
      </c>
      <c r="B152">
        <v>2016</v>
      </c>
      <c r="C152" t="s">
        <v>62</v>
      </c>
      <c r="D152" t="s">
        <v>63</v>
      </c>
      <c r="E152" t="b">
        <v>0</v>
      </c>
      <c r="F152" t="s">
        <v>1428</v>
      </c>
      <c r="G152" t="s">
        <v>24</v>
      </c>
      <c r="H152" t="b">
        <v>0</v>
      </c>
      <c r="I152">
        <v>92653</v>
      </c>
      <c r="J152">
        <v>437664</v>
      </c>
      <c r="L152">
        <f t="shared" si="14"/>
        <v>0.21169892885866784</v>
      </c>
      <c r="M152" s="1" t="s">
        <v>2192</v>
      </c>
      <c r="N152" t="str">
        <f t="shared" si="18"/>
        <v/>
      </c>
      <c r="O152" t="str">
        <f t="shared" si="17"/>
        <v/>
      </c>
    </row>
    <row r="153" spans="1:15" x14ac:dyDescent="0.25">
      <c r="A153" t="str">
        <f t="shared" si="13"/>
        <v>Hawaii|2016</v>
      </c>
      <c r="B153">
        <v>2016</v>
      </c>
      <c r="C153" t="s">
        <v>62</v>
      </c>
      <c r="D153" t="s">
        <v>63</v>
      </c>
      <c r="E153" t="b">
        <v>0</v>
      </c>
      <c r="F153" t="s">
        <v>2319</v>
      </c>
      <c r="G153" t="s">
        <v>2320</v>
      </c>
      <c r="H153" t="b">
        <v>0</v>
      </c>
      <c r="I153">
        <v>1393</v>
      </c>
      <c r="J153">
        <v>437664</v>
      </c>
      <c r="L153">
        <f t="shared" si="14"/>
        <v>3.1828069020984136E-3</v>
      </c>
      <c r="M153" s="1" t="s">
        <v>2192</v>
      </c>
      <c r="N153" t="str">
        <f t="shared" si="18"/>
        <v/>
      </c>
      <c r="O153" t="str">
        <f t="shared" si="17"/>
        <v/>
      </c>
    </row>
    <row r="154" spans="1:15" x14ac:dyDescent="0.25">
      <c r="A154" t="str">
        <f t="shared" si="13"/>
        <v>Hawaii|2016</v>
      </c>
      <c r="B154">
        <v>2016</v>
      </c>
      <c r="C154" t="s">
        <v>62</v>
      </c>
      <c r="D154" t="s">
        <v>63</v>
      </c>
      <c r="E154" t="b">
        <v>0</v>
      </c>
      <c r="F154" t="s">
        <v>2321</v>
      </c>
      <c r="G154" t="s">
        <v>182</v>
      </c>
      <c r="H154" t="b">
        <v>0</v>
      </c>
      <c r="I154">
        <v>9103</v>
      </c>
      <c r="J154">
        <v>437664</v>
      </c>
      <c r="L154">
        <f t="shared" si="14"/>
        <v>2.0799060466476567E-2</v>
      </c>
      <c r="M154" s="1" t="s">
        <v>2192</v>
      </c>
      <c r="N154" t="str">
        <f t="shared" si="18"/>
        <v/>
      </c>
      <c r="O154" t="str">
        <f t="shared" si="17"/>
        <v/>
      </c>
    </row>
    <row r="155" spans="1:15" x14ac:dyDescent="0.25">
      <c r="A155" t="str">
        <f t="shared" si="13"/>
        <v>Hawaii|2016</v>
      </c>
      <c r="B155">
        <v>2016</v>
      </c>
      <c r="C155" t="s">
        <v>62</v>
      </c>
      <c r="D155" t="s">
        <v>63</v>
      </c>
      <c r="E155" t="b">
        <v>0</v>
      </c>
      <c r="F155" t="s">
        <v>2322</v>
      </c>
      <c r="G155" t="s">
        <v>31</v>
      </c>
      <c r="H155" t="b">
        <v>0</v>
      </c>
      <c r="I155">
        <v>6809</v>
      </c>
      <c r="J155">
        <v>437664</v>
      </c>
      <c r="L155">
        <f t="shared" si="14"/>
        <v>1.5557596695181692E-2</v>
      </c>
      <c r="M155" s="1" t="s">
        <v>2192</v>
      </c>
      <c r="N155" t="str">
        <f t="shared" si="18"/>
        <v/>
      </c>
      <c r="O155" t="str">
        <f t="shared" si="17"/>
        <v/>
      </c>
    </row>
    <row r="156" spans="1:15" x14ac:dyDescent="0.25">
      <c r="A156" t="str">
        <f t="shared" ref="A156:A219" si="19">CONCATENATE(C156,"|",B156)</f>
        <v>Hawaii|2016</v>
      </c>
      <c r="B156">
        <v>2016</v>
      </c>
      <c r="C156" t="s">
        <v>62</v>
      </c>
      <c r="D156" t="s">
        <v>63</v>
      </c>
      <c r="E156" t="b">
        <v>0</v>
      </c>
      <c r="F156" t="s">
        <v>1471</v>
      </c>
      <c r="H156" t="b">
        <v>0</v>
      </c>
      <c r="I156">
        <v>339</v>
      </c>
      <c r="J156">
        <v>437664</v>
      </c>
      <c r="L156">
        <f t="shared" ref="L156:L219" si="20">+I156/J156</f>
        <v>7.7456679096293043E-4</v>
      </c>
      <c r="M156" s="1" t="s">
        <v>2192</v>
      </c>
      <c r="N156" t="str">
        <f t="shared" si="18"/>
        <v/>
      </c>
      <c r="O156" t="str">
        <f t="shared" si="17"/>
        <v/>
      </c>
    </row>
    <row r="157" spans="1:15" x14ac:dyDescent="0.25">
      <c r="A157" t="str">
        <f t="shared" si="19"/>
        <v>Hawaii|2018</v>
      </c>
      <c r="B157">
        <v>2018</v>
      </c>
      <c r="C157" t="s">
        <v>62</v>
      </c>
      <c r="D157" t="s">
        <v>63</v>
      </c>
      <c r="E157" t="b">
        <v>0</v>
      </c>
      <c r="F157" t="s">
        <v>2079</v>
      </c>
      <c r="G157" t="s">
        <v>29</v>
      </c>
      <c r="H157" t="b">
        <v>0</v>
      </c>
      <c r="I157">
        <v>276316</v>
      </c>
      <c r="J157">
        <v>388351</v>
      </c>
      <c r="K157" t="s">
        <v>2520</v>
      </c>
      <c r="L157">
        <f t="shared" si="20"/>
        <v>0.71151097847050737</v>
      </c>
      <c r="M157" t="str">
        <f>VLOOKUP(A157,Winners!$A$4:$G$239,7,FALSE)</f>
        <v>Mazie K. Hirono</v>
      </c>
      <c r="N157" t="str">
        <f t="shared" si="18"/>
        <v>Incumbent</v>
      </c>
      <c r="O157" t="str">
        <f t="shared" si="17"/>
        <v/>
      </c>
    </row>
    <row r="158" spans="1:15" x14ac:dyDescent="0.25">
      <c r="A158" t="str">
        <f t="shared" si="19"/>
        <v>Hawaii|2018</v>
      </c>
      <c r="B158">
        <v>2018</v>
      </c>
      <c r="C158" t="s">
        <v>62</v>
      </c>
      <c r="D158" t="s">
        <v>63</v>
      </c>
      <c r="E158" t="b">
        <v>0</v>
      </c>
      <c r="F158" t="s">
        <v>2421</v>
      </c>
      <c r="G158" t="s">
        <v>24</v>
      </c>
      <c r="H158" t="b">
        <v>0</v>
      </c>
      <c r="I158">
        <v>112035</v>
      </c>
      <c r="J158">
        <v>388351</v>
      </c>
      <c r="L158">
        <f t="shared" si="20"/>
        <v>0.28848902152949263</v>
      </c>
      <c r="M158" t="str">
        <f>VLOOKUP(A158,Winners!$A$4:$G$239,7,FALSE)</f>
        <v>Mazie K. Hirono</v>
      </c>
      <c r="N158" t="str">
        <f t="shared" si="18"/>
        <v/>
      </c>
      <c r="O158" t="str">
        <f t="shared" si="17"/>
        <v/>
      </c>
    </row>
    <row r="159" spans="1:15" x14ac:dyDescent="0.25">
      <c r="A159" t="str">
        <f t="shared" si="19"/>
        <v>Idaho|2014</v>
      </c>
      <c r="B159">
        <v>2014</v>
      </c>
      <c r="C159" t="s">
        <v>275</v>
      </c>
      <c r="D159" t="s">
        <v>276</v>
      </c>
      <c r="E159" t="b">
        <v>0</v>
      </c>
      <c r="F159" t="s">
        <v>2194</v>
      </c>
      <c r="G159" t="s">
        <v>24</v>
      </c>
      <c r="H159" t="b">
        <v>0</v>
      </c>
      <c r="I159">
        <v>285596</v>
      </c>
      <c r="J159">
        <v>437170</v>
      </c>
      <c r="K159" t="s">
        <v>2520</v>
      </c>
      <c r="L159">
        <f t="shared" si="20"/>
        <v>0.65328361964453185</v>
      </c>
      <c r="M159" t="str">
        <f>VLOOKUP(A159,Winners!$A$4:$G$239,7,FALSE)</f>
        <v>Jim Risch</v>
      </c>
      <c r="N159" s="1" t="s">
        <v>2524</v>
      </c>
      <c r="O159" t="str">
        <f t="shared" si="17"/>
        <v/>
      </c>
    </row>
    <row r="160" spans="1:15" x14ac:dyDescent="0.25">
      <c r="A160" t="str">
        <f t="shared" si="19"/>
        <v>Idaho|2014</v>
      </c>
      <c r="B160">
        <v>2014</v>
      </c>
      <c r="C160" t="s">
        <v>275</v>
      </c>
      <c r="D160" t="s">
        <v>276</v>
      </c>
      <c r="E160" t="b">
        <v>0</v>
      </c>
      <c r="F160" t="s">
        <v>2193</v>
      </c>
      <c r="G160" t="s">
        <v>29</v>
      </c>
      <c r="H160" t="b">
        <v>0</v>
      </c>
      <c r="I160">
        <v>151574</v>
      </c>
      <c r="J160">
        <v>437170</v>
      </c>
      <c r="L160">
        <f t="shared" si="20"/>
        <v>0.34671638035546815</v>
      </c>
      <c r="M160" t="str">
        <f>VLOOKUP(A160,Winners!$A$4:$G$239,7,FALSE)</f>
        <v>Jim Risch</v>
      </c>
      <c r="N160" t="str">
        <f t="shared" ref="N160:N170" si="21">IF(F160=M160,"Incumbent","")</f>
        <v/>
      </c>
      <c r="O160" t="str">
        <f t="shared" si="17"/>
        <v/>
      </c>
    </row>
    <row r="161" spans="1:15" x14ac:dyDescent="0.25">
      <c r="A161" t="str">
        <f t="shared" si="19"/>
        <v>Idaho|2016</v>
      </c>
      <c r="B161">
        <v>2016</v>
      </c>
      <c r="C161" t="s">
        <v>275</v>
      </c>
      <c r="D161" t="s">
        <v>276</v>
      </c>
      <c r="E161" t="b">
        <v>0</v>
      </c>
      <c r="F161" t="s">
        <v>2324</v>
      </c>
      <c r="G161" t="s">
        <v>29</v>
      </c>
      <c r="H161" t="b">
        <v>0</v>
      </c>
      <c r="I161">
        <v>188249</v>
      </c>
      <c r="J161">
        <v>678943</v>
      </c>
      <c r="L161">
        <f t="shared" si="20"/>
        <v>0.27726775296306172</v>
      </c>
      <c r="M161" t="str">
        <f>VLOOKUP(A161,Winners!$A$4:$G$239,7,FALSE)</f>
        <v>Mike Crapo</v>
      </c>
      <c r="N161" t="str">
        <f t="shared" si="21"/>
        <v/>
      </c>
      <c r="O161" t="str">
        <f t="shared" si="17"/>
        <v/>
      </c>
    </row>
    <row r="162" spans="1:15" x14ac:dyDescent="0.25">
      <c r="A162" t="str">
        <f t="shared" si="19"/>
        <v>Idaho|2016</v>
      </c>
      <c r="B162">
        <v>2016</v>
      </c>
      <c r="C162" t="s">
        <v>275</v>
      </c>
      <c r="D162" t="s">
        <v>276</v>
      </c>
      <c r="E162" t="b">
        <v>0</v>
      </c>
      <c r="F162" t="s">
        <v>1321</v>
      </c>
      <c r="G162" t="s">
        <v>24</v>
      </c>
      <c r="H162" t="b">
        <v>0</v>
      </c>
      <c r="I162">
        <v>449017</v>
      </c>
      <c r="J162">
        <v>678943</v>
      </c>
      <c r="K162" t="s">
        <v>2520</v>
      </c>
      <c r="L162">
        <f t="shared" si="20"/>
        <v>0.66134712339622026</v>
      </c>
      <c r="M162" t="str">
        <f>VLOOKUP(A162,Winners!$A$4:$G$239,7,FALSE)</f>
        <v>Mike Crapo</v>
      </c>
      <c r="N162" t="str">
        <f t="shared" si="21"/>
        <v>Incumbent</v>
      </c>
      <c r="O162" t="str">
        <f t="shared" si="17"/>
        <v/>
      </c>
    </row>
    <row r="163" spans="1:15" x14ac:dyDescent="0.25">
      <c r="A163" t="str">
        <f t="shared" si="19"/>
        <v>Idaho|2016</v>
      </c>
      <c r="B163">
        <v>2016</v>
      </c>
      <c r="C163" t="s">
        <v>275</v>
      </c>
      <c r="D163" t="s">
        <v>276</v>
      </c>
      <c r="E163" t="b">
        <v>0</v>
      </c>
      <c r="F163" t="s">
        <v>2323</v>
      </c>
      <c r="G163" t="s">
        <v>182</v>
      </c>
      <c r="H163" t="b">
        <v>0</v>
      </c>
      <c r="I163">
        <v>41677</v>
      </c>
      <c r="J163">
        <v>678943</v>
      </c>
      <c r="L163">
        <f t="shared" si="20"/>
        <v>6.1385123640717999E-2</v>
      </c>
      <c r="M163" t="str">
        <f>VLOOKUP(A163,Winners!$A$4:$G$239,7,FALSE)</f>
        <v>Mike Crapo</v>
      </c>
      <c r="N163" t="str">
        <f t="shared" si="21"/>
        <v/>
      </c>
      <c r="O163" t="str">
        <f t="shared" si="17"/>
        <v/>
      </c>
    </row>
    <row r="164" spans="1:15" x14ac:dyDescent="0.25">
      <c r="A164" t="str">
        <f t="shared" si="19"/>
        <v>Illinois|2014</v>
      </c>
      <c r="B164">
        <v>2014</v>
      </c>
      <c r="C164" t="s">
        <v>279</v>
      </c>
      <c r="D164" t="s">
        <v>280</v>
      </c>
      <c r="E164" t="b">
        <v>0</v>
      </c>
      <c r="F164" t="s">
        <v>2196</v>
      </c>
      <c r="G164" t="s">
        <v>24</v>
      </c>
      <c r="H164" t="b">
        <v>0</v>
      </c>
      <c r="I164">
        <v>1538522</v>
      </c>
      <c r="J164">
        <v>3603519</v>
      </c>
      <c r="L164">
        <f t="shared" si="20"/>
        <v>0.42694987871577755</v>
      </c>
      <c r="M164" t="str">
        <f>VLOOKUP(A164,Winners!$A$4:$G$239,7,FALSE)</f>
        <v>Richard J. Durbin</v>
      </c>
      <c r="N164" t="str">
        <f t="shared" si="21"/>
        <v/>
      </c>
      <c r="O164" t="str">
        <f t="shared" si="17"/>
        <v/>
      </c>
    </row>
    <row r="165" spans="1:15" x14ac:dyDescent="0.25">
      <c r="A165" t="str">
        <f t="shared" si="19"/>
        <v>Illinois|2014</v>
      </c>
      <c r="B165">
        <v>2014</v>
      </c>
      <c r="C165" t="s">
        <v>279</v>
      </c>
      <c r="D165" t="s">
        <v>280</v>
      </c>
      <c r="E165" t="b">
        <v>0</v>
      </c>
      <c r="F165" t="s">
        <v>193</v>
      </c>
      <c r="G165" t="s">
        <v>193</v>
      </c>
      <c r="H165" t="b">
        <v>1</v>
      </c>
      <c r="I165">
        <v>31</v>
      </c>
      <c r="J165">
        <v>3603519</v>
      </c>
      <c r="L165">
        <f t="shared" si="20"/>
        <v>8.6027019699354993E-6</v>
      </c>
      <c r="M165" t="str">
        <f>VLOOKUP(A165,Winners!$A$4:$G$239,7,FALSE)</f>
        <v>Richard J. Durbin</v>
      </c>
      <c r="N165" t="str">
        <f t="shared" si="21"/>
        <v/>
      </c>
      <c r="O165" t="str">
        <f t="shared" si="17"/>
        <v/>
      </c>
    </row>
    <row r="166" spans="1:15" x14ac:dyDescent="0.25">
      <c r="A166" t="str">
        <f t="shared" si="19"/>
        <v>Illinois|2014</v>
      </c>
      <c r="B166">
        <v>2014</v>
      </c>
      <c r="C166" t="s">
        <v>279</v>
      </c>
      <c r="D166" t="s">
        <v>280</v>
      </c>
      <c r="E166" t="b">
        <v>0</v>
      </c>
      <c r="F166" t="s">
        <v>193</v>
      </c>
      <c r="G166" t="s">
        <v>193</v>
      </c>
      <c r="H166" t="b">
        <v>1</v>
      </c>
      <c r="I166">
        <v>12</v>
      </c>
      <c r="J166">
        <v>3603519</v>
      </c>
      <c r="L166">
        <f t="shared" si="20"/>
        <v>3.330078181910516E-6</v>
      </c>
      <c r="M166" t="str">
        <f>VLOOKUP(A166,Winners!$A$4:$G$239,7,FALSE)</f>
        <v>Richard J. Durbin</v>
      </c>
      <c r="N166" t="str">
        <f t="shared" si="21"/>
        <v/>
      </c>
      <c r="O166" t="str">
        <f t="shared" si="17"/>
        <v>dupl</v>
      </c>
    </row>
    <row r="167" spans="1:15" x14ac:dyDescent="0.25">
      <c r="A167" t="str">
        <f t="shared" si="19"/>
        <v>Illinois|2014</v>
      </c>
      <c r="B167">
        <v>2014</v>
      </c>
      <c r="C167" t="s">
        <v>279</v>
      </c>
      <c r="D167" t="s">
        <v>280</v>
      </c>
      <c r="E167" t="b">
        <v>0</v>
      </c>
      <c r="F167" t="s">
        <v>193</v>
      </c>
      <c r="G167" t="s">
        <v>193</v>
      </c>
      <c r="H167" t="b">
        <v>1</v>
      </c>
      <c r="I167">
        <v>1</v>
      </c>
      <c r="J167">
        <v>3603519</v>
      </c>
      <c r="L167">
        <f t="shared" si="20"/>
        <v>2.7750651515920965E-7</v>
      </c>
      <c r="M167" t="str">
        <f>VLOOKUP(A167,Winners!$A$4:$G$239,7,FALSE)</f>
        <v>Richard J. Durbin</v>
      </c>
      <c r="N167" t="str">
        <f t="shared" si="21"/>
        <v/>
      </c>
      <c r="O167" t="str">
        <f t="shared" si="17"/>
        <v>dupl</v>
      </c>
    </row>
    <row r="168" spans="1:15" x14ac:dyDescent="0.25">
      <c r="A168" t="str">
        <f t="shared" si="19"/>
        <v>Illinois|2014</v>
      </c>
      <c r="B168">
        <v>2014</v>
      </c>
      <c r="C168" t="s">
        <v>279</v>
      </c>
      <c r="D168" t="s">
        <v>280</v>
      </c>
      <c r="E168" t="b">
        <v>0</v>
      </c>
      <c r="F168" t="s">
        <v>1196</v>
      </c>
      <c r="G168" t="s">
        <v>29</v>
      </c>
      <c r="H168" t="b">
        <v>0</v>
      </c>
      <c r="I168">
        <v>1929637</v>
      </c>
      <c r="J168">
        <v>3603519</v>
      </c>
      <c r="K168" t="s">
        <v>2520</v>
      </c>
      <c r="L168">
        <f t="shared" si="20"/>
        <v>0.53548683939227182</v>
      </c>
      <c r="M168" t="str">
        <f>VLOOKUP(A168,Winners!$A$4:$G$239,7,FALSE)</f>
        <v>Richard J. Durbin</v>
      </c>
      <c r="N168" t="str">
        <f t="shared" si="21"/>
        <v>Incumbent</v>
      </c>
      <c r="O168" t="str">
        <f t="shared" si="17"/>
        <v/>
      </c>
    </row>
    <row r="169" spans="1:15" x14ac:dyDescent="0.25">
      <c r="A169" t="str">
        <f t="shared" si="19"/>
        <v>Illinois|2014</v>
      </c>
      <c r="B169">
        <v>2014</v>
      </c>
      <c r="C169" t="s">
        <v>279</v>
      </c>
      <c r="D169" t="s">
        <v>280</v>
      </c>
      <c r="E169" t="b">
        <v>0</v>
      </c>
      <c r="F169" t="s">
        <v>2195</v>
      </c>
      <c r="G169" t="s">
        <v>31</v>
      </c>
      <c r="H169" t="b">
        <v>0</v>
      </c>
      <c r="I169">
        <v>135316</v>
      </c>
      <c r="J169">
        <v>3603519</v>
      </c>
      <c r="L169">
        <f t="shared" si="20"/>
        <v>3.7551071605283613E-2</v>
      </c>
      <c r="M169" t="str">
        <f>VLOOKUP(A169,Winners!$A$4:$G$239,7,FALSE)</f>
        <v>Richard J. Durbin</v>
      </c>
      <c r="N169" t="str">
        <f t="shared" si="21"/>
        <v/>
      </c>
      <c r="O169" t="str">
        <f t="shared" si="17"/>
        <v/>
      </c>
    </row>
    <row r="170" spans="1:15" x14ac:dyDescent="0.25">
      <c r="A170" t="str">
        <f t="shared" si="19"/>
        <v>Illinois|2016</v>
      </c>
      <c r="B170">
        <v>2016</v>
      </c>
      <c r="C170" t="s">
        <v>279</v>
      </c>
      <c r="D170" t="s">
        <v>280</v>
      </c>
      <c r="E170" t="b">
        <v>0</v>
      </c>
      <c r="F170" t="s">
        <v>2326</v>
      </c>
      <c r="G170" t="s">
        <v>31</v>
      </c>
      <c r="H170" t="b">
        <v>0</v>
      </c>
      <c r="I170">
        <v>175988</v>
      </c>
      <c r="J170">
        <v>5491878</v>
      </c>
      <c r="L170">
        <f t="shared" si="20"/>
        <v>3.2045140114183163E-2</v>
      </c>
      <c r="M170" t="str">
        <f>VLOOKUP(A170,Winners!$A$4:$G$239,7,FALSE)</f>
        <v>Mark Steven Kirk</v>
      </c>
      <c r="N170" t="str">
        <f t="shared" si="21"/>
        <v/>
      </c>
      <c r="O170" t="str">
        <f t="shared" si="17"/>
        <v/>
      </c>
    </row>
    <row r="171" spans="1:15" x14ac:dyDescent="0.25">
      <c r="A171" t="str">
        <f t="shared" si="19"/>
        <v>Illinois|2016</v>
      </c>
      <c r="B171">
        <v>2016</v>
      </c>
      <c r="C171" t="s">
        <v>279</v>
      </c>
      <c r="D171" t="s">
        <v>280</v>
      </c>
      <c r="E171" t="b">
        <v>0</v>
      </c>
      <c r="F171" t="s">
        <v>2327</v>
      </c>
      <c r="G171" t="s">
        <v>24</v>
      </c>
      <c r="H171" t="b">
        <v>0</v>
      </c>
      <c r="I171">
        <v>2184692</v>
      </c>
      <c r="J171">
        <v>5491878</v>
      </c>
      <c r="L171">
        <f t="shared" si="20"/>
        <v>0.39780417554796371</v>
      </c>
      <c r="M171" t="str">
        <f>VLOOKUP(A171,Winners!$A$4:$G$239,7,FALSE)</f>
        <v>Mark Steven Kirk</v>
      </c>
      <c r="N171" s="1" t="s">
        <v>2524</v>
      </c>
      <c r="O171" t="str">
        <f t="shared" si="17"/>
        <v/>
      </c>
    </row>
    <row r="172" spans="1:15" x14ac:dyDescent="0.25">
      <c r="A172" t="str">
        <f t="shared" si="19"/>
        <v>Illinois|2016</v>
      </c>
      <c r="B172">
        <v>2016</v>
      </c>
      <c r="C172" t="s">
        <v>279</v>
      </c>
      <c r="D172" t="s">
        <v>280</v>
      </c>
      <c r="E172" t="b">
        <v>0</v>
      </c>
      <c r="F172" t="s">
        <v>193</v>
      </c>
      <c r="G172" t="s">
        <v>193</v>
      </c>
      <c r="H172" t="b">
        <v>1</v>
      </c>
      <c r="I172">
        <v>408</v>
      </c>
      <c r="J172">
        <v>5491878</v>
      </c>
      <c r="L172">
        <f t="shared" si="20"/>
        <v>7.4291526505140861E-5</v>
      </c>
      <c r="M172" t="str">
        <f>VLOOKUP(A172,Winners!$A$4:$G$239,7,FALSE)</f>
        <v>Mark Steven Kirk</v>
      </c>
      <c r="N172" t="str">
        <f t="shared" ref="N172:N215" si="22">IF(F172=M172,"Incumbent","")</f>
        <v/>
      </c>
      <c r="O172" t="str">
        <f t="shared" si="17"/>
        <v/>
      </c>
    </row>
    <row r="173" spans="1:15" x14ac:dyDescent="0.25">
      <c r="A173" t="str">
        <f t="shared" si="19"/>
        <v>Illinois|2016</v>
      </c>
      <c r="B173">
        <v>2016</v>
      </c>
      <c r="C173" t="s">
        <v>279</v>
      </c>
      <c r="D173" t="s">
        <v>280</v>
      </c>
      <c r="E173" t="b">
        <v>0</v>
      </c>
      <c r="F173" t="s">
        <v>193</v>
      </c>
      <c r="G173" t="s">
        <v>193</v>
      </c>
      <c r="H173" t="b">
        <v>1</v>
      </c>
      <c r="I173">
        <v>106</v>
      </c>
      <c r="J173">
        <v>5491878</v>
      </c>
      <c r="L173">
        <f t="shared" si="20"/>
        <v>1.9301229925355224E-5</v>
      </c>
      <c r="M173" t="str">
        <f>VLOOKUP(A173,Winners!$A$4:$G$239,7,FALSE)</f>
        <v>Mark Steven Kirk</v>
      </c>
      <c r="N173" t="str">
        <f t="shared" si="22"/>
        <v/>
      </c>
      <c r="O173" t="str">
        <f t="shared" si="17"/>
        <v>dupl</v>
      </c>
    </row>
    <row r="174" spans="1:15" x14ac:dyDescent="0.25">
      <c r="A174" t="str">
        <f t="shared" si="19"/>
        <v>Illinois|2016</v>
      </c>
      <c r="B174">
        <v>2016</v>
      </c>
      <c r="C174" t="s">
        <v>279</v>
      </c>
      <c r="D174" t="s">
        <v>280</v>
      </c>
      <c r="E174" t="b">
        <v>0</v>
      </c>
      <c r="F174" t="s">
        <v>193</v>
      </c>
      <c r="G174" t="s">
        <v>193</v>
      </c>
      <c r="H174" t="b">
        <v>1</v>
      </c>
      <c r="I174">
        <v>77</v>
      </c>
      <c r="J174">
        <v>5491878</v>
      </c>
      <c r="L174">
        <f t="shared" si="20"/>
        <v>1.4020704757097663E-5</v>
      </c>
      <c r="M174" t="str">
        <f>VLOOKUP(A174,Winners!$A$4:$G$239,7,FALSE)</f>
        <v>Mark Steven Kirk</v>
      </c>
      <c r="N174" t="str">
        <f t="shared" si="22"/>
        <v/>
      </c>
      <c r="O174" t="str">
        <f t="shared" si="17"/>
        <v>dupl</v>
      </c>
    </row>
    <row r="175" spans="1:15" x14ac:dyDescent="0.25">
      <c r="A175" t="str">
        <f t="shared" si="19"/>
        <v>Illinois|2016</v>
      </c>
      <c r="B175">
        <v>2016</v>
      </c>
      <c r="C175" t="s">
        <v>279</v>
      </c>
      <c r="D175" t="s">
        <v>280</v>
      </c>
      <c r="E175" t="b">
        <v>0</v>
      </c>
      <c r="F175" t="s">
        <v>193</v>
      </c>
      <c r="G175" t="s">
        <v>193</v>
      </c>
      <c r="H175" t="b">
        <v>1</v>
      </c>
      <c r="I175">
        <v>42</v>
      </c>
      <c r="J175">
        <v>5491878</v>
      </c>
      <c r="L175">
        <f t="shared" si="20"/>
        <v>7.6476571402350885E-6</v>
      </c>
      <c r="M175" t="str">
        <f>VLOOKUP(A175,Winners!$A$4:$G$239,7,FALSE)</f>
        <v>Mark Steven Kirk</v>
      </c>
      <c r="N175" t="str">
        <f t="shared" si="22"/>
        <v/>
      </c>
      <c r="O175" t="str">
        <f t="shared" si="17"/>
        <v>dupl</v>
      </c>
    </row>
    <row r="176" spans="1:15" x14ac:dyDescent="0.25">
      <c r="A176" t="str">
        <f t="shared" si="19"/>
        <v>Illinois|2016</v>
      </c>
      <c r="B176">
        <v>2016</v>
      </c>
      <c r="C176" t="s">
        <v>279</v>
      </c>
      <c r="D176" t="s">
        <v>280</v>
      </c>
      <c r="E176" t="b">
        <v>0</v>
      </c>
      <c r="F176" t="s">
        <v>193</v>
      </c>
      <c r="G176" t="s">
        <v>193</v>
      </c>
      <c r="H176" t="b">
        <v>1</v>
      </c>
      <c r="I176">
        <v>5</v>
      </c>
      <c r="J176">
        <v>5491878</v>
      </c>
      <c r="L176">
        <f t="shared" si="20"/>
        <v>9.1043537383751059E-7</v>
      </c>
      <c r="M176" t="str">
        <f>VLOOKUP(A176,Winners!$A$4:$G$239,7,FALSE)</f>
        <v>Mark Steven Kirk</v>
      </c>
      <c r="N176" t="str">
        <f t="shared" si="22"/>
        <v/>
      </c>
      <c r="O176" t="str">
        <f t="shared" si="17"/>
        <v>dupl</v>
      </c>
    </row>
    <row r="177" spans="1:15" x14ac:dyDescent="0.25">
      <c r="A177" t="str">
        <f t="shared" si="19"/>
        <v>Illinois|2016</v>
      </c>
      <c r="B177">
        <v>2016</v>
      </c>
      <c r="C177" t="s">
        <v>279</v>
      </c>
      <c r="D177" t="s">
        <v>280</v>
      </c>
      <c r="E177" t="b">
        <v>0</v>
      </c>
      <c r="F177" t="s">
        <v>193</v>
      </c>
      <c r="G177" t="s">
        <v>193</v>
      </c>
      <c r="H177" t="b">
        <v>1</v>
      </c>
      <c r="I177">
        <v>1</v>
      </c>
      <c r="J177">
        <v>5491878</v>
      </c>
      <c r="L177">
        <f t="shared" si="20"/>
        <v>1.8208707476750212E-7</v>
      </c>
      <c r="M177" t="str">
        <f>VLOOKUP(A177,Winners!$A$4:$G$239,7,FALSE)</f>
        <v>Mark Steven Kirk</v>
      </c>
      <c r="N177" t="str">
        <f t="shared" si="22"/>
        <v/>
      </c>
      <c r="O177" t="str">
        <f t="shared" si="17"/>
        <v>dupl</v>
      </c>
    </row>
    <row r="178" spans="1:15" x14ac:dyDescent="0.25">
      <c r="A178" t="str">
        <f t="shared" si="19"/>
        <v>Illinois|2016</v>
      </c>
      <c r="B178">
        <v>2016</v>
      </c>
      <c r="C178" t="s">
        <v>279</v>
      </c>
      <c r="D178" t="s">
        <v>280</v>
      </c>
      <c r="E178" t="b">
        <v>0</v>
      </c>
      <c r="F178" t="s">
        <v>2325</v>
      </c>
      <c r="G178" t="s">
        <v>932</v>
      </c>
      <c r="H178" t="b">
        <v>0</v>
      </c>
      <c r="I178">
        <v>117619</v>
      </c>
      <c r="J178">
        <v>5491878</v>
      </c>
      <c r="L178">
        <f t="shared" si="20"/>
        <v>2.1416899647078831E-2</v>
      </c>
      <c r="M178" t="str">
        <f>VLOOKUP(A178,Winners!$A$4:$G$239,7,FALSE)</f>
        <v>Mark Steven Kirk</v>
      </c>
      <c r="N178" t="str">
        <f t="shared" si="22"/>
        <v/>
      </c>
      <c r="O178" t="str">
        <f t="shared" si="17"/>
        <v/>
      </c>
    </row>
    <row r="179" spans="1:15" x14ac:dyDescent="0.25">
      <c r="A179" t="str">
        <f t="shared" si="19"/>
        <v>Illinois|2016</v>
      </c>
      <c r="B179">
        <v>2016</v>
      </c>
      <c r="C179" t="s">
        <v>279</v>
      </c>
      <c r="D179" t="s">
        <v>280</v>
      </c>
      <c r="E179" t="b">
        <v>0</v>
      </c>
      <c r="F179" t="s">
        <v>2328</v>
      </c>
      <c r="G179" t="s">
        <v>29</v>
      </c>
      <c r="H179" t="b">
        <v>0</v>
      </c>
      <c r="I179">
        <v>3012940</v>
      </c>
      <c r="J179">
        <v>5491878</v>
      </c>
      <c r="K179" t="s">
        <v>2520</v>
      </c>
      <c r="L179">
        <f t="shared" si="20"/>
        <v>0.54861743104999783</v>
      </c>
      <c r="M179" t="str">
        <f>VLOOKUP(A179,Winners!$A$4:$G$239,7,FALSE)</f>
        <v>Mark Steven Kirk</v>
      </c>
      <c r="N179" t="str">
        <f t="shared" si="22"/>
        <v/>
      </c>
      <c r="O179" t="str">
        <f t="shared" si="17"/>
        <v/>
      </c>
    </row>
    <row r="180" spans="1:15" x14ac:dyDescent="0.25">
      <c r="A180" t="str">
        <f t="shared" si="19"/>
        <v>Indiana|2012</v>
      </c>
      <c r="B180">
        <v>2012</v>
      </c>
      <c r="C180" t="s">
        <v>69</v>
      </c>
      <c r="D180" t="s">
        <v>70</v>
      </c>
      <c r="E180" t="b">
        <v>0</v>
      </c>
      <c r="F180" t="s">
        <v>2082</v>
      </c>
      <c r="G180" t="s">
        <v>31</v>
      </c>
      <c r="H180" t="b">
        <v>0</v>
      </c>
      <c r="I180">
        <v>145282</v>
      </c>
      <c r="J180">
        <v>2560102</v>
      </c>
      <c r="L180">
        <f t="shared" si="20"/>
        <v>5.6748520176149231E-2</v>
      </c>
      <c r="M180" t="str">
        <f>VLOOKUP(A180,Winners!$A$4:$G$239,7,FALSE)</f>
        <v>Richard G. Lugar</v>
      </c>
      <c r="N180" t="str">
        <f t="shared" si="22"/>
        <v/>
      </c>
      <c r="O180" t="str">
        <f t="shared" si="17"/>
        <v/>
      </c>
    </row>
    <row r="181" spans="1:15" x14ac:dyDescent="0.25">
      <c r="A181" t="str">
        <f t="shared" si="19"/>
        <v>Indiana|2012</v>
      </c>
      <c r="B181">
        <v>2012</v>
      </c>
      <c r="C181" t="s">
        <v>69</v>
      </c>
      <c r="D181" t="s">
        <v>70</v>
      </c>
      <c r="E181" t="b">
        <v>0</v>
      </c>
      <c r="F181" t="s">
        <v>2081</v>
      </c>
      <c r="G181" t="s">
        <v>29</v>
      </c>
      <c r="H181" t="b">
        <v>0</v>
      </c>
      <c r="I181">
        <v>1281181</v>
      </c>
      <c r="J181">
        <v>2560102</v>
      </c>
      <c r="K181" t="s">
        <v>2520</v>
      </c>
      <c r="L181">
        <f t="shared" si="20"/>
        <v>0.50044138866342047</v>
      </c>
      <c r="M181" t="str">
        <f>VLOOKUP(A181,Winners!$A$4:$G$239,7,FALSE)</f>
        <v>Richard G. Lugar</v>
      </c>
      <c r="N181" t="str">
        <f t="shared" si="22"/>
        <v/>
      </c>
      <c r="O181" t="str">
        <f t="shared" si="17"/>
        <v/>
      </c>
    </row>
    <row r="182" spans="1:15" x14ac:dyDescent="0.25">
      <c r="A182" t="str">
        <f t="shared" si="19"/>
        <v>Indiana|2012</v>
      </c>
      <c r="B182">
        <v>2012</v>
      </c>
      <c r="C182" t="s">
        <v>69</v>
      </c>
      <c r="D182" t="s">
        <v>70</v>
      </c>
      <c r="E182" t="b">
        <v>0</v>
      </c>
      <c r="F182" t="s">
        <v>193</v>
      </c>
      <c r="G182" t="s">
        <v>193</v>
      </c>
      <c r="H182" t="b">
        <v>1</v>
      </c>
      <c r="I182">
        <v>15</v>
      </c>
      <c r="J182">
        <v>2560102</v>
      </c>
      <c r="L182">
        <f t="shared" si="20"/>
        <v>5.8591415498288736E-6</v>
      </c>
      <c r="M182" t="str">
        <f>VLOOKUP(A182,Winners!$A$4:$G$239,7,FALSE)</f>
        <v>Richard G. Lugar</v>
      </c>
      <c r="N182" t="str">
        <f t="shared" si="22"/>
        <v/>
      </c>
      <c r="O182" t="str">
        <f t="shared" si="17"/>
        <v/>
      </c>
    </row>
    <row r="183" spans="1:15" x14ac:dyDescent="0.25">
      <c r="A183" t="str">
        <f t="shared" si="19"/>
        <v>Indiana|2012</v>
      </c>
      <c r="B183">
        <v>2012</v>
      </c>
      <c r="C183" t="s">
        <v>69</v>
      </c>
      <c r="D183" t="s">
        <v>70</v>
      </c>
      <c r="E183" t="b">
        <v>0</v>
      </c>
      <c r="F183" t="s">
        <v>193</v>
      </c>
      <c r="G183" t="s">
        <v>193</v>
      </c>
      <c r="H183" t="b">
        <v>1</v>
      </c>
      <c r="I183">
        <v>3</v>
      </c>
      <c r="J183">
        <v>2560102</v>
      </c>
      <c r="L183">
        <f t="shared" si="20"/>
        <v>1.1718283099657747E-6</v>
      </c>
      <c r="M183" t="str">
        <f>VLOOKUP(A183,Winners!$A$4:$G$239,7,FALSE)</f>
        <v>Richard G. Lugar</v>
      </c>
      <c r="N183" t="str">
        <f t="shared" si="22"/>
        <v/>
      </c>
      <c r="O183" t="str">
        <f t="shared" si="17"/>
        <v>dupl</v>
      </c>
    </row>
    <row r="184" spans="1:15" x14ac:dyDescent="0.25">
      <c r="A184" t="str">
        <f t="shared" si="19"/>
        <v>Indiana|2012</v>
      </c>
      <c r="B184">
        <v>2012</v>
      </c>
      <c r="C184" t="s">
        <v>69</v>
      </c>
      <c r="D184" t="s">
        <v>70</v>
      </c>
      <c r="E184" t="b">
        <v>0</v>
      </c>
      <c r="F184" t="s">
        <v>2080</v>
      </c>
      <c r="G184" t="s">
        <v>24</v>
      </c>
      <c r="H184" t="b">
        <v>0</v>
      </c>
      <c r="I184">
        <v>1133621</v>
      </c>
      <c r="J184">
        <v>2560102</v>
      </c>
      <c r="L184">
        <f t="shared" si="20"/>
        <v>0.44280306019057053</v>
      </c>
      <c r="M184" t="str">
        <f>VLOOKUP(A184,Winners!$A$4:$G$239,7,FALSE)</f>
        <v>Richard G. Lugar</v>
      </c>
      <c r="N184" t="str">
        <f t="shared" si="22"/>
        <v/>
      </c>
      <c r="O184" t="str">
        <f t="shared" si="17"/>
        <v/>
      </c>
    </row>
    <row r="185" spans="1:15" x14ac:dyDescent="0.25">
      <c r="A185" t="str">
        <f t="shared" si="19"/>
        <v>Indiana|2016</v>
      </c>
      <c r="B185">
        <v>2016</v>
      </c>
      <c r="C185" t="s">
        <v>69</v>
      </c>
      <c r="D185" t="s">
        <v>70</v>
      </c>
      <c r="E185" t="b">
        <v>0</v>
      </c>
      <c r="F185" t="s">
        <v>1327</v>
      </c>
      <c r="G185" t="s">
        <v>29</v>
      </c>
      <c r="H185" t="b">
        <v>0</v>
      </c>
      <c r="I185">
        <v>1158947</v>
      </c>
      <c r="J185">
        <v>2732546</v>
      </c>
      <c r="L185">
        <f t="shared" si="20"/>
        <v>0.4241271693138926</v>
      </c>
      <c r="M185" t="str">
        <f>VLOOKUP(A185,Winners!$A$4:$G$239,7,FALSE)</f>
        <v>Dan Coats</v>
      </c>
      <c r="N185" t="str">
        <f t="shared" si="22"/>
        <v/>
      </c>
      <c r="O185" t="str">
        <f t="shared" si="17"/>
        <v/>
      </c>
    </row>
    <row r="186" spans="1:15" x14ac:dyDescent="0.25">
      <c r="A186" t="str">
        <f t="shared" si="19"/>
        <v>Indiana|2016</v>
      </c>
      <c r="B186">
        <v>2016</v>
      </c>
      <c r="C186" t="s">
        <v>69</v>
      </c>
      <c r="D186" t="s">
        <v>70</v>
      </c>
      <c r="E186" t="b">
        <v>0</v>
      </c>
      <c r="F186" t="s">
        <v>2330</v>
      </c>
      <c r="G186" t="s">
        <v>31</v>
      </c>
      <c r="H186" t="b">
        <v>0</v>
      </c>
      <c r="I186">
        <v>149481</v>
      </c>
      <c r="J186">
        <v>2732546</v>
      </c>
      <c r="L186">
        <f t="shared" si="20"/>
        <v>5.4703928131493489E-2</v>
      </c>
      <c r="M186" t="str">
        <f>VLOOKUP(A186,Winners!$A$4:$G$239,7,FALSE)</f>
        <v>Dan Coats</v>
      </c>
      <c r="N186" t="str">
        <f t="shared" si="22"/>
        <v/>
      </c>
      <c r="O186" t="str">
        <f t="shared" si="17"/>
        <v/>
      </c>
    </row>
    <row r="187" spans="1:15" x14ac:dyDescent="0.25">
      <c r="A187" t="str">
        <f t="shared" si="19"/>
        <v>Indiana|2016</v>
      </c>
      <c r="B187">
        <v>2016</v>
      </c>
      <c r="C187" t="s">
        <v>69</v>
      </c>
      <c r="D187" t="s">
        <v>70</v>
      </c>
      <c r="E187" t="b">
        <v>0</v>
      </c>
      <c r="F187" t="s">
        <v>193</v>
      </c>
      <c r="G187" t="s">
        <v>193</v>
      </c>
      <c r="H187" t="b">
        <v>1</v>
      </c>
      <c r="I187">
        <v>127</v>
      </c>
      <c r="J187">
        <v>2732546</v>
      </c>
      <c r="L187">
        <f t="shared" si="20"/>
        <v>4.6476802220346887E-5</v>
      </c>
      <c r="M187" t="str">
        <f>VLOOKUP(A187,Winners!$A$4:$G$239,7,FALSE)</f>
        <v>Dan Coats</v>
      </c>
      <c r="N187" t="str">
        <f t="shared" si="22"/>
        <v/>
      </c>
      <c r="O187" t="str">
        <f t="shared" si="17"/>
        <v/>
      </c>
    </row>
    <row r="188" spans="1:15" x14ac:dyDescent="0.25">
      <c r="A188" t="str">
        <f t="shared" si="19"/>
        <v>Indiana|2016</v>
      </c>
      <c r="B188">
        <v>2016</v>
      </c>
      <c r="C188" t="s">
        <v>69</v>
      </c>
      <c r="D188" t="s">
        <v>70</v>
      </c>
      <c r="E188" t="b">
        <v>0</v>
      </c>
      <c r="F188" t="s">
        <v>2329</v>
      </c>
      <c r="G188" t="s">
        <v>24</v>
      </c>
      <c r="H188" t="b">
        <v>0</v>
      </c>
      <c r="I188">
        <v>1423991</v>
      </c>
      <c r="J188">
        <v>2732546</v>
      </c>
      <c r="K188" t="s">
        <v>2520</v>
      </c>
      <c r="L188">
        <f t="shared" si="20"/>
        <v>0.52112242575239354</v>
      </c>
      <c r="M188" t="str">
        <f>VLOOKUP(A188,Winners!$A$4:$G$239,7,FALSE)</f>
        <v>Dan Coats</v>
      </c>
      <c r="N188" t="str">
        <f t="shared" si="22"/>
        <v/>
      </c>
      <c r="O188" t="str">
        <f t="shared" si="17"/>
        <v/>
      </c>
    </row>
    <row r="189" spans="1:15" x14ac:dyDescent="0.25">
      <c r="A189" t="str">
        <f t="shared" si="19"/>
        <v>Indiana|2018</v>
      </c>
      <c r="B189">
        <v>2018</v>
      </c>
      <c r="C189" t="s">
        <v>69</v>
      </c>
      <c r="D189" t="s">
        <v>70</v>
      </c>
      <c r="E189" t="b">
        <v>0</v>
      </c>
      <c r="F189" t="s">
        <v>2081</v>
      </c>
      <c r="G189" t="s">
        <v>29</v>
      </c>
      <c r="H189" t="b">
        <v>0</v>
      </c>
      <c r="I189">
        <v>1023553</v>
      </c>
      <c r="J189">
        <v>2282565</v>
      </c>
      <c r="L189">
        <f t="shared" si="20"/>
        <v>0.44842227932172796</v>
      </c>
      <c r="M189" t="str">
        <f>VLOOKUP(A189,Winners!$A$4:$G$239,7,FALSE)</f>
        <v>Joe Donnelly</v>
      </c>
      <c r="N189" t="str">
        <f t="shared" si="22"/>
        <v>Incumbent</v>
      </c>
      <c r="O189" t="str">
        <f t="shared" si="17"/>
        <v/>
      </c>
    </row>
    <row r="190" spans="1:15" x14ac:dyDescent="0.25">
      <c r="A190" t="str">
        <f t="shared" si="19"/>
        <v>Indiana|2018</v>
      </c>
      <c r="B190">
        <v>2018</v>
      </c>
      <c r="C190" t="s">
        <v>69</v>
      </c>
      <c r="D190" t="s">
        <v>70</v>
      </c>
      <c r="E190" t="b">
        <v>0</v>
      </c>
      <c r="F190" t="s">
        <v>2423</v>
      </c>
      <c r="G190" t="s">
        <v>31</v>
      </c>
      <c r="H190" t="b">
        <v>0</v>
      </c>
      <c r="I190">
        <v>100942</v>
      </c>
      <c r="J190">
        <v>2282565</v>
      </c>
      <c r="L190">
        <f t="shared" si="20"/>
        <v>4.4223056079454474E-2</v>
      </c>
      <c r="M190" t="str">
        <f>VLOOKUP(A190,Winners!$A$4:$G$239,7,FALSE)</f>
        <v>Joe Donnelly</v>
      </c>
      <c r="N190" t="str">
        <f t="shared" si="22"/>
        <v/>
      </c>
      <c r="O190" t="str">
        <f t="shared" si="17"/>
        <v/>
      </c>
    </row>
    <row r="191" spans="1:15" x14ac:dyDescent="0.25">
      <c r="A191" t="str">
        <f t="shared" si="19"/>
        <v>Indiana|2018</v>
      </c>
      <c r="B191">
        <v>2018</v>
      </c>
      <c r="C191" t="s">
        <v>69</v>
      </c>
      <c r="D191" t="s">
        <v>70</v>
      </c>
      <c r="E191" t="b">
        <v>0</v>
      </c>
      <c r="F191" t="s">
        <v>2422</v>
      </c>
      <c r="G191" t="s">
        <v>24</v>
      </c>
      <c r="H191" t="b">
        <v>0</v>
      </c>
      <c r="I191">
        <v>1158000</v>
      </c>
      <c r="J191">
        <v>2282565</v>
      </c>
      <c r="K191" t="s">
        <v>2520</v>
      </c>
      <c r="L191">
        <f t="shared" si="20"/>
        <v>0.50732399734509204</v>
      </c>
      <c r="M191" t="str">
        <f>VLOOKUP(A191,Winners!$A$4:$G$239,7,FALSE)</f>
        <v>Joe Donnelly</v>
      </c>
      <c r="N191" t="str">
        <f t="shared" si="22"/>
        <v/>
      </c>
      <c r="O191" t="str">
        <f t="shared" si="17"/>
        <v/>
      </c>
    </row>
    <row r="192" spans="1:15" x14ac:dyDescent="0.25">
      <c r="A192" t="str">
        <f t="shared" si="19"/>
        <v>Indiana|2018</v>
      </c>
      <c r="B192">
        <v>2018</v>
      </c>
      <c r="C192" t="s">
        <v>69</v>
      </c>
      <c r="D192" t="s">
        <v>70</v>
      </c>
      <c r="E192" t="b">
        <v>0</v>
      </c>
      <c r="F192" t="s">
        <v>193</v>
      </c>
      <c r="G192" t="s">
        <v>193</v>
      </c>
      <c r="H192" t="b">
        <v>1</v>
      </c>
      <c r="I192">
        <v>70</v>
      </c>
      <c r="J192">
        <v>2282565</v>
      </c>
      <c r="L192">
        <f t="shared" si="20"/>
        <v>3.0667253725523701E-5</v>
      </c>
      <c r="M192" t="str">
        <f>VLOOKUP(A192,Winners!$A$4:$G$239,7,FALSE)</f>
        <v>Joe Donnelly</v>
      </c>
      <c r="N192" t="str">
        <f t="shared" si="22"/>
        <v/>
      </c>
      <c r="O192" t="str">
        <f t="shared" si="17"/>
        <v/>
      </c>
    </row>
    <row r="193" spans="1:15" x14ac:dyDescent="0.25">
      <c r="A193" t="str">
        <f t="shared" si="19"/>
        <v>Iowa|2014</v>
      </c>
      <c r="B193">
        <v>2014</v>
      </c>
      <c r="C193" t="s">
        <v>286</v>
      </c>
      <c r="D193" t="s">
        <v>287</v>
      </c>
      <c r="E193" t="b">
        <v>0</v>
      </c>
      <c r="F193" t="s">
        <v>2199</v>
      </c>
      <c r="G193" t="s">
        <v>2200</v>
      </c>
      <c r="H193" t="b">
        <v>0</v>
      </c>
      <c r="I193">
        <v>5873</v>
      </c>
      <c r="J193">
        <v>1129700</v>
      </c>
      <c r="L193">
        <f t="shared" si="20"/>
        <v>5.1987253253076042E-3</v>
      </c>
      <c r="M193" t="str">
        <f>VLOOKUP(A193,Winners!$A$4:$G$239,7,FALSE)</f>
        <v>Tom Harkin</v>
      </c>
      <c r="N193" t="str">
        <f t="shared" si="22"/>
        <v/>
      </c>
      <c r="O193" t="str">
        <f t="shared" si="17"/>
        <v/>
      </c>
    </row>
    <row r="194" spans="1:15" x14ac:dyDescent="0.25">
      <c r="A194" t="str">
        <f t="shared" si="19"/>
        <v>Iowa|2014</v>
      </c>
      <c r="B194">
        <v>2014</v>
      </c>
      <c r="C194" t="s">
        <v>286</v>
      </c>
      <c r="D194" t="s">
        <v>287</v>
      </c>
      <c r="E194" t="b">
        <v>0</v>
      </c>
      <c r="F194" t="s">
        <v>2203</v>
      </c>
      <c r="G194" t="s">
        <v>29</v>
      </c>
      <c r="H194" t="b">
        <v>0</v>
      </c>
      <c r="I194">
        <v>494370</v>
      </c>
      <c r="J194">
        <v>1129700</v>
      </c>
      <c r="L194">
        <f t="shared" si="20"/>
        <v>0.43761175533327434</v>
      </c>
      <c r="M194" t="str">
        <f>VLOOKUP(A194,Winners!$A$4:$G$239,7,FALSE)</f>
        <v>Tom Harkin</v>
      </c>
      <c r="N194" t="str">
        <f t="shared" si="22"/>
        <v/>
      </c>
      <c r="O194" t="str">
        <f t="shared" si="17"/>
        <v/>
      </c>
    </row>
    <row r="195" spans="1:15" x14ac:dyDescent="0.25">
      <c r="A195" t="str">
        <f t="shared" si="19"/>
        <v>Iowa|2014</v>
      </c>
      <c r="B195">
        <v>2014</v>
      </c>
      <c r="C195" t="s">
        <v>286</v>
      </c>
      <c r="D195" t="s">
        <v>287</v>
      </c>
      <c r="E195" t="b">
        <v>0</v>
      </c>
      <c r="F195" t="s">
        <v>2197</v>
      </c>
      <c r="G195" t="s">
        <v>31</v>
      </c>
      <c r="H195" t="b">
        <v>0</v>
      </c>
      <c r="I195">
        <v>8232</v>
      </c>
      <c r="J195">
        <v>1129700</v>
      </c>
      <c r="L195">
        <f t="shared" si="20"/>
        <v>7.286890324865008E-3</v>
      </c>
      <c r="M195" t="str">
        <f>VLOOKUP(A195,Winners!$A$4:$G$239,7,FALSE)</f>
        <v>Tom Harkin</v>
      </c>
      <c r="N195" t="str">
        <f t="shared" si="22"/>
        <v/>
      </c>
      <c r="O195" t="str">
        <f t="shared" si="17"/>
        <v/>
      </c>
    </row>
    <row r="196" spans="1:15" x14ac:dyDescent="0.25">
      <c r="A196" t="str">
        <f t="shared" si="19"/>
        <v>Iowa|2014</v>
      </c>
      <c r="B196">
        <v>2014</v>
      </c>
      <c r="C196" t="s">
        <v>286</v>
      </c>
      <c r="D196" t="s">
        <v>287</v>
      </c>
      <c r="E196" t="b">
        <v>0</v>
      </c>
      <c r="F196" t="s">
        <v>2202</v>
      </c>
      <c r="G196" t="s">
        <v>24</v>
      </c>
      <c r="H196" t="b">
        <v>0</v>
      </c>
      <c r="I196">
        <v>588575</v>
      </c>
      <c r="J196">
        <v>1129700</v>
      </c>
      <c r="K196" t="s">
        <v>2520</v>
      </c>
      <c r="L196">
        <f t="shared" si="20"/>
        <v>0.52100115074798614</v>
      </c>
      <c r="M196" t="str">
        <f>VLOOKUP(A196,Winners!$A$4:$G$239,7,FALSE)</f>
        <v>Tom Harkin</v>
      </c>
      <c r="N196" t="str">
        <f t="shared" si="22"/>
        <v/>
      </c>
      <c r="O196" t="str">
        <f t="shared" si="17"/>
        <v/>
      </c>
    </row>
    <row r="197" spans="1:15" x14ac:dyDescent="0.25">
      <c r="A197" t="str">
        <f t="shared" si="19"/>
        <v>Iowa|2014</v>
      </c>
      <c r="B197">
        <v>2014</v>
      </c>
      <c r="C197" t="s">
        <v>286</v>
      </c>
      <c r="D197" t="s">
        <v>287</v>
      </c>
      <c r="E197" t="b">
        <v>0</v>
      </c>
      <c r="F197" t="s">
        <v>193</v>
      </c>
      <c r="G197" t="s">
        <v>193</v>
      </c>
      <c r="H197" t="b">
        <v>1</v>
      </c>
      <c r="I197">
        <v>1111</v>
      </c>
      <c r="J197">
        <v>1129700</v>
      </c>
      <c r="L197">
        <f t="shared" si="20"/>
        <v>9.8344693281402135E-4</v>
      </c>
      <c r="M197" t="str">
        <f>VLOOKUP(A197,Winners!$A$4:$G$239,7,FALSE)</f>
        <v>Tom Harkin</v>
      </c>
      <c r="N197" t="str">
        <f t="shared" si="22"/>
        <v/>
      </c>
      <c r="O197" t="str">
        <f t="shared" si="17"/>
        <v/>
      </c>
    </row>
    <row r="198" spans="1:15" x14ac:dyDescent="0.25">
      <c r="A198" t="str">
        <f t="shared" si="19"/>
        <v>Iowa|2014</v>
      </c>
      <c r="B198">
        <v>2014</v>
      </c>
      <c r="C198" t="s">
        <v>286</v>
      </c>
      <c r="D198" t="s">
        <v>287</v>
      </c>
      <c r="E198" t="b">
        <v>0</v>
      </c>
      <c r="F198" t="s">
        <v>2198</v>
      </c>
      <c r="G198" t="s">
        <v>27</v>
      </c>
      <c r="H198" t="b">
        <v>0</v>
      </c>
      <c r="I198">
        <v>26815</v>
      </c>
      <c r="J198">
        <v>1129700</v>
      </c>
      <c r="L198">
        <f t="shared" si="20"/>
        <v>2.3736390192086395E-2</v>
      </c>
      <c r="M198" t="str">
        <f>VLOOKUP(A198,Winners!$A$4:$G$239,7,FALSE)</f>
        <v>Tom Harkin</v>
      </c>
      <c r="N198" t="str">
        <f t="shared" si="22"/>
        <v/>
      </c>
      <c r="O198" t="str">
        <f t="shared" si="17"/>
        <v/>
      </c>
    </row>
    <row r="199" spans="1:15" x14ac:dyDescent="0.25">
      <c r="A199" t="str">
        <f t="shared" si="19"/>
        <v>Iowa|2014</v>
      </c>
      <c r="B199">
        <v>2014</v>
      </c>
      <c r="C199" t="s">
        <v>286</v>
      </c>
      <c r="D199" t="s">
        <v>287</v>
      </c>
      <c r="E199" t="b">
        <v>0</v>
      </c>
      <c r="F199" t="s">
        <v>2201</v>
      </c>
      <c r="G199" t="s">
        <v>563</v>
      </c>
      <c r="H199" t="b">
        <v>0</v>
      </c>
      <c r="I199">
        <v>4724</v>
      </c>
      <c r="J199">
        <v>1129700</v>
      </c>
      <c r="L199">
        <f t="shared" si="20"/>
        <v>4.1816411436664605E-3</v>
      </c>
      <c r="M199" t="str">
        <f>VLOOKUP(A199,Winners!$A$4:$G$239,7,FALSE)</f>
        <v>Tom Harkin</v>
      </c>
      <c r="N199" t="str">
        <f t="shared" si="22"/>
        <v/>
      </c>
      <c r="O199" t="str">
        <f t="shared" ref="O199:O262" si="23">IF(F199=F198,"dupl","")</f>
        <v/>
      </c>
    </row>
    <row r="200" spans="1:15" x14ac:dyDescent="0.25">
      <c r="A200" t="str">
        <f t="shared" si="19"/>
        <v>Iowa|2016</v>
      </c>
      <c r="B200">
        <v>2016</v>
      </c>
      <c r="C200" t="s">
        <v>286</v>
      </c>
      <c r="D200" t="s">
        <v>287</v>
      </c>
      <c r="E200" t="b">
        <v>0</v>
      </c>
      <c r="F200" t="s">
        <v>1878</v>
      </c>
      <c r="G200" t="s">
        <v>31</v>
      </c>
      <c r="H200" t="b">
        <v>0</v>
      </c>
      <c r="I200">
        <v>41794</v>
      </c>
      <c r="J200">
        <v>1541036</v>
      </c>
      <c r="L200">
        <f t="shared" si="20"/>
        <v>2.7120716193521761E-2</v>
      </c>
      <c r="M200" t="str">
        <f>VLOOKUP(A200,Winners!$A$4:$G$239,7,FALSE)</f>
        <v>Chuck Grassley</v>
      </c>
      <c r="N200" t="str">
        <f t="shared" si="22"/>
        <v/>
      </c>
      <c r="O200" t="str">
        <f t="shared" si="23"/>
        <v/>
      </c>
    </row>
    <row r="201" spans="1:15" x14ac:dyDescent="0.25">
      <c r="A201" t="str">
        <f t="shared" si="19"/>
        <v>Iowa|2016</v>
      </c>
      <c r="B201">
        <v>2016</v>
      </c>
      <c r="C201" t="s">
        <v>286</v>
      </c>
      <c r="D201" t="s">
        <v>287</v>
      </c>
      <c r="E201" t="b">
        <v>0</v>
      </c>
      <c r="F201" t="s">
        <v>987</v>
      </c>
      <c r="G201" t="s">
        <v>24</v>
      </c>
      <c r="H201" t="b">
        <v>0</v>
      </c>
      <c r="I201">
        <v>926007</v>
      </c>
      <c r="J201">
        <v>1541036</v>
      </c>
      <c r="K201" t="s">
        <v>2520</v>
      </c>
      <c r="L201">
        <f t="shared" si="20"/>
        <v>0.60089900560402221</v>
      </c>
      <c r="M201" t="str">
        <f>VLOOKUP(A201,Winners!$A$4:$G$239,7,FALSE)</f>
        <v>Chuck Grassley</v>
      </c>
      <c r="N201" t="str">
        <f t="shared" si="22"/>
        <v>Incumbent</v>
      </c>
      <c r="O201" t="str">
        <f t="shared" si="23"/>
        <v/>
      </c>
    </row>
    <row r="202" spans="1:15" x14ac:dyDescent="0.25">
      <c r="A202" t="str">
        <f t="shared" si="19"/>
        <v>Iowa|2016</v>
      </c>
      <c r="B202">
        <v>2016</v>
      </c>
      <c r="C202" t="s">
        <v>286</v>
      </c>
      <c r="D202" t="s">
        <v>287</v>
      </c>
      <c r="E202" t="b">
        <v>0</v>
      </c>
      <c r="F202" t="s">
        <v>2333</v>
      </c>
      <c r="G202" t="s">
        <v>2334</v>
      </c>
      <c r="H202" t="b">
        <v>0</v>
      </c>
      <c r="I202">
        <v>17649</v>
      </c>
      <c r="J202">
        <v>1541036</v>
      </c>
      <c r="L202">
        <f t="shared" si="20"/>
        <v>1.1452685076792495E-2</v>
      </c>
      <c r="M202" t="str">
        <f>VLOOKUP(A202,Winners!$A$4:$G$239,7,FALSE)</f>
        <v>Chuck Grassley</v>
      </c>
      <c r="N202" t="str">
        <f t="shared" si="22"/>
        <v/>
      </c>
      <c r="O202" t="str">
        <f t="shared" si="23"/>
        <v/>
      </c>
    </row>
    <row r="203" spans="1:15" x14ac:dyDescent="0.25">
      <c r="A203" t="str">
        <f t="shared" si="19"/>
        <v>Iowa|2016</v>
      </c>
      <c r="B203">
        <v>2016</v>
      </c>
      <c r="C203" t="s">
        <v>286</v>
      </c>
      <c r="D203" t="s">
        <v>287</v>
      </c>
      <c r="E203" t="b">
        <v>0</v>
      </c>
      <c r="F203" t="s">
        <v>2332</v>
      </c>
      <c r="G203" t="s">
        <v>563</v>
      </c>
      <c r="H203" t="b">
        <v>0</v>
      </c>
      <c r="I203">
        <v>4441</v>
      </c>
      <c r="J203">
        <v>1541036</v>
      </c>
      <c r="L203">
        <f t="shared" si="20"/>
        <v>2.8818275497782013E-3</v>
      </c>
      <c r="M203" t="str">
        <f>VLOOKUP(A203,Winners!$A$4:$G$239,7,FALSE)</f>
        <v>Chuck Grassley</v>
      </c>
      <c r="N203" t="str">
        <f t="shared" si="22"/>
        <v/>
      </c>
      <c r="O203" t="str">
        <f t="shared" si="23"/>
        <v/>
      </c>
    </row>
    <row r="204" spans="1:15" x14ac:dyDescent="0.25">
      <c r="A204" t="str">
        <f t="shared" si="19"/>
        <v>Iowa|2016</v>
      </c>
      <c r="B204">
        <v>2016</v>
      </c>
      <c r="C204" t="s">
        <v>286</v>
      </c>
      <c r="D204" t="s">
        <v>287</v>
      </c>
      <c r="E204" t="b">
        <v>0</v>
      </c>
      <c r="F204" t="s">
        <v>193</v>
      </c>
      <c r="G204" t="s">
        <v>193</v>
      </c>
      <c r="H204" t="b">
        <v>1</v>
      </c>
      <c r="I204">
        <v>1685</v>
      </c>
      <c r="J204">
        <v>1541036</v>
      </c>
      <c r="L204">
        <f t="shared" si="20"/>
        <v>1.093420270519313E-3</v>
      </c>
      <c r="M204" t="str">
        <f>VLOOKUP(A204,Winners!$A$4:$G$239,7,FALSE)</f>
        <v>Chuck Grassley</v>
      </c>
      <c r="N204" t="str">
        <f t="shared" si="22"/>
        <v/>
      </c>
      <c r="O204" t="str">
        <f t="shared" si="23"/>
        <v/>
      </c>
    </row>
    <row r="205" spans="1:15" x14ac:dyDescent="0.25">
      <c r="A205" t="str">
        <f t="shared" si="19"/>
        <v>Iowa|2016</v>
      </c>
      <c r="B205">
        <v>2016</v>
      </c>
      <c r="C205" t="s">
        <v>286</v>
      </c>
      <c r="D205" t="s">
        <v>287</v>
      </c>
      <c r="E205" t="b">
        <v>0</v>
      </c>
      <c r="F205" t="s">
        <v>2331</v>
      </c>
      <c r="G205" t="s">
        <v>29</v>
      </c>
      <c r="H205" t="b">
        <v>0</v>
      </c>
      <c r="I205">
        <v>549460</v>
      </c>
      <c r="J205">
        <v>1541036</v>
      </c>
      <c r="L205">
        <f t="shared" si="20"/>
        <v>0.356552345305366</v>
      </c>
      <c r="M205" t="str">
        <f>VLOOKUP(A205,Winners!$A$4:$G$239,7,FALSE)</f>
        <v>Chuck Grassley</v>
      </c>
      <c r="N205" t="str">
        <f t="shared" si="22"/>
        <v/>
      </c>
      <c r="O205" t="str">
        <f t="shared" si="23"/>
        <v/>
      </c>
    </row>
    <row r="206" spans="1:15" x14ac:dyDescent="0.25">
      <c r="A206" t="str">
        <f t="shared" si="19"/>
        <v>Kansas|2014</v>
      </c>
      <c r="B206">
        <v>2014</v>
      </c>
      <c r="C206" t="s">
        <v>292</v>
      </c>
      <c r="D206" t="s">
        <v>293</v>
      </c>
      <c r="E206" t="b">
        <v>0</v>
      </c>
      <c r="F206" t="s">
        <v>2204</v>
      </c>
      <c r="G206" t="s">
        <v>27</v>
      </c>
      <c r="H206" t="b">
        <v>0</v>
      </c>
      <c r="I206">
        <v>368372</v>
      </c>
      <c r="J206">
        <v>866191</v>
      </c>
      <c r="L206">
        <f t="shared" si="20"/>
        <v>0.42527802759437583</v>
      </c>
      <c r="M206" t="str">
        <f>VLOOKUP(A206,Winners!$A$4:$G$239,7,FALSE)</f>
        <v>Pat Roberts</v>
      </c>
      <c r="N206" t="str">
        <f t="shared" si="22"/>
        <v/>
      </c>
      <c r="O206" t="str">
        <f t="shared" si="23"/>
        <v/>
      </c>
    </row>
    <row r="207" spans="1:15" x14ac:dyDescent="0.25">
      <c r="A207" t="str">
        <f t="shared" si="19"/>
        <v>Kansas|2014</v>
      </c>
      <c r="B207">
        <v>2014</v>
      </c>
      <c r="C207" t="s">
        <v>292</v>
      </c>
      <c r="D207" t="s">
        <v>293</v>
      </c>
      <c r="E207" t="b">
        <v>0</v>
      </c>
      <c r="F207" t="s">
        <v>1203</v>
      </c>
      <c r="G207" t="s">
        <v>24</v>
      </c>
      <c r="H207" t="b">
        <v>0</v>
      </c>
      <c r="I207">
        <v>460350</v>
      </c>
      <c r="J207">
        <v>866191</v>
      </c>
      <c r="K207" t="s">
        <v>2520</v>
      </c>
      <c r="L207">
        <f t="shared" si="20"/>
        <v>0.53146476931762165</v>
      </c>
      <c r="M207" t="str">
        <f>VLOOKUP(A207,Winners!$A$4:$G$239,7,FALSE)</f>
        <v>Pat Roberts</v>
      </c>
      <c r="N207" t="str">
        <f t="shared" si="22"/>
        <v>Incumbent</v>
      </c>
      <c r="O207" t="str">
        <f t="shared" si="23"/>
        <v/>
      </c>
    </row>
    <row r="208" spans="1:15" x14ac:dyDescent="0.25">
      <c r="A208" t="str">
        <f t="shared" si="19"/>
        <v>Kansas|2014</v>
      </c>
      <c r="B208">
        <v>2014</v>
      </c>
      <c r="C208" t="s">
        <v>292</v>
      </c>
      <c r="D208" t="s">
        <v>293</v>
      </c>
      <c r="E208" t="b">
        <v>0</v>
      </c>
      <c r="F208" t="s">
        <v>2205</v>
      </c>
      <c r="G208" t="s">
        <v>31</v>
      </c>
      <c r="H208" t="b">
        <v>0</v>
      </c>
      <c r="I208">
        <v>37469</v>
      </c>
      <c r="J208">
        <v>866191</v>
      </c>
      <c r="L208">
        <f t="shared" si="20"/>
        <v>4.325720308800253E-2</v>
      </c>
      <c r="M208" t="str">
        <f>VLOOKUP(A208,Winners!$A$4:$G$239,7,FALSE)</f>
        <v>Pat Roberts</v>
      </c>
      <c r="N208" t="str">
        <f t="shared" si="22"/>
        <v/>
      </c>
      <c r="O208" t="str">
        <f t="shared" si="23"/>
        <v/>
      </c>
    </row>
    <row r="209" spans="1:15" x14ac:dyDescent="0.25">
      <c r="A209" t="str">
        <f t="shared" si="19"/>
        <v>Kansas|2016</v>
      </c>
      <c r="B209">
        <v>2016</v>
      </c>
      <c r="C209" t="s">
        <v>292</v>
      </c>
      <c r="D209" t="s">
        <v>293</v>
      </c>
      <c r="E209" t="b">
        <v>0</v>
      </c>
      <c r="F209" t="s">
        <v>1978</v>
      </c>
      <c r="G209" t="s">
        <v>24</v>
      </c>
      <c r="H209" t="b">
        <v>0</v>
      </c>
      <c r="I209">
        <v>732376</v>
      </c>
      <c r="J209">
        <v>1177922</v>
      </c>
      <c r="K209" t="s">
        <v>2520</v>
      </c>
      <c r="L209">
        <f t="shared" si="20"/>
        <v>0.62175254388660706</v>
      </c>
      <c r="M209" t="str">
        <f>VLOOKUP(A209,Winners!$A$4:$G$239,7,FALSE)</f>
        <v>Jerry Moran</v>
      </c>
      <c r="N209" t="str">
        <f t="shared" si="22"/>
        <v>Incumbent</v>
      </c>
      <c r="O209" t="str">
        <f t="shared" si="23"/>
        <v/>
      </c>
    </row>
    <row r="210" spans="1:15" x14ac:dyDescent="0.25">
      <c r="A210" t="str">
        <f t="shared" si="19"/>
        <v>Kansas|2016</v>
      </c>
      <c r="B210">
        <v>2016</v>
      </c>
      <c r="C210" t="s">
        <v>292</v>
      </c>
      <c r="D210" t="s">
        <v>293</v>
      </c>
      <c r="E210" t="b">
        <v>0</v>
      </c>
      <c r="F210" t="s">
        <v>193</v>
      </c>
      <c r="G210" t="s">
        <v>193</v>
      </c>
      <c r="H210" t="b">
        <v>1</v>
      </c>
      <c r="I210">
        <v>46</v>
      </c>
      <c r="J210">
        <v>1177922</v>
      </c>
      <c r="L210">
        <f t="shared" si="20"/>
        <v>3.9051821767485456E-5</v>
      </c>
      <c r="M210" t="str">
        <f>VLOOKUP(A210,Winners!$A$4:$G$239,7,FALSE)</f>
        <v>Jerry Moran</v>
      </c>
      <c r="N210" t="str">
        <f t="shared" si="22"/>
        <v/>
      </c>
      <c r="O210" t="str">
        <f t="shared" si="23"/>
        <v/>
      </c>
    </row>
    <row r="211" spans="1:15" x14ac:dyDescent="0.25">
      <c r="A211" t="str">
        <f t="shared" si="19"/>
        <v>Kansas|2016</v>
      </c>
      <c r="B211">
        <v>2016</v>
      </c>
      <c r="C211" t="s">
        <v>292</v>
      </c>
      <c r="D211" t="s">
        <v>293</v>
      </c>
      <c r="E211" t="b">
        <v>0</v>
      </c>
      <c r="F211" t="s">
        <v>2335</v>
      </c>
      <c r="G211" t="s">
        <v>29</v>
      </c>
      <c r="H211" t="b">
        <v>0</v>
      </c>
      <c r="I211">
        <v>379740</v>
      </c>
      <c r="J211">
        <v>1177922</v>
      </c>
      <c r="L211">
        <f t="shared" si="20"/>
        <v>0.32238127821706358</v>
      </c>
      <c r="M211" t="str">
        <f>VLOOKUP(A211,Winners!$A$4:$G$239,7,FALSE)</f>
        <v>Jerry Moran</v>
      </c>
      <c r="N211" t="str">
        <f t="shared" si="22"/>
        <v/>
      </c>
      <c r="O211" t="str">
        <f t="shared" si="23"/>
        <v/>
      </c>
    </row>
    <row r="212" spans="1:15" x14ac:dyDescent="0.25">
      <c r="A212" t="str">
        <f t="shared" si="19"/>
        <v>Kansas|2016</v>
      </c>
      <c r="B212">
        <v>2016</v>
      </c>
      <c r="C212" t="s">
        <v>292</v>
      </c>
      <c r="D212" t="s">
        <v>293</v>
      </c>
      <c r="E212" t="b">
        <v>0</v>
      </c>
      <c r="F212" t="s">
        <v>2336</v>
      </c>
      <c r="G212" t="s">
        <v>31</v>
      </c>
      <c r="H212" t="b">
        <v>0</v>
      </c>
      <c r="I212">
        <v>65760</v>
      </c>
      <c r="J212">
        <v>1177922</v>
      </c>
      <c r="L212">
        <f t="shared" si="20"/>
        <v>5.5827126074561813E-2</v>
      </c>
      <c r="M212" t="str">
        <f>VLOOKUP(A212,Winners!$A$4:$G$239,7,FALSE)</f>
        <v>Jerry Moran</v>
      </c>
      <c r="N212" t="str">
        <f t="shared" si="22"/>
        <v/>
      </c>
      <c r="O212" t="str">
        <f t="shared" si="23"/>
        <v/>
      </c>
    </row>
    <row r="213" spans="1:15" x14ac:dyDescent="0.25">
      <c r="A213" t="str">
        <f t="shared" si="19"/>
        <v>Kentucky|2014</v>
      </c>
      <c r="B213">
        <v>2014</v>
      </c>
      <c r="C213" t="s">
        <v>298</v>
      </c>
      <c r="D213" t="s">
        <v>299</v>
      </c>
      <c r="E213" t="b">
        <v>0</v>
      </c>
      <c r="F213" t="s">
        <v>2207</v>
      </c>
      <c r="G213" t="s">
        <v>29</v>
      </c>
      <c r="H213" t="b">
        <v>0</v>
      </c>
      <c r="I213">
        <v>584698</v>
      </c>
      <c r="J213">
        <v>1435868</v>
      </c>
      <c r="L213">
        <f t="shared" si="20"/>
        <v>0.40720874063632589</v>
      </c>
      <c r="M213" t="str">
        <f>VLOOKUP(A213,Winners!$A$4:$G$239,7,FALSE)</f>
        <v>Mitch McConnell</v>
      </c>
      <c r="N213" t="str">
        <f t="shared" si="22"/>
        <v/>
      </c>
      <c r="O213" t="str">
        <f t="shared" si="23"/>
        <v/>
      </c>
    </row>
    <row r="214" spans="1:15" x14ac:dyDescent="0.25">
      <c r="A214" t="str">
        <f t="shared" si="19"/>
        <v>Kentucky|2014</v>
      </c>
      <c r="B214">
        <v>2014</v>
      </c>
      <c r="C214" t="s">
        <v>298</v>
      </c>
      <c r="D214" t="s">
        <v>299</v>
      </c>
      <c r="E214" t="b">
        <v>0</v>
      </c>
      <c r="F214" t="s">
        <v>2206</v>
      </c>
      <c r="G214" t="s">
        <v>31</v>
      </c>
      <c r="H214" t="b">
        <v>0</v>
      </c>
      <c r="I214">
        <v>44240</v>
      </c>
      <c r="J214">
        <v>1435868</v>
      </c>
      <c r="L214">
        <f t="shared" si="20"/>
        <v>3.0810631617948166E-2</v>
      </c>
      <c r="M214" t="str">
        <f>VLOOKUP(A214,Winners!$A$4:$G$239,7,FALSE)</f>
        <v>Mitch McConnell</v>
      </c>
      <c r="N214" t="str">
        <f t="shared" si="22"/>
        <v/>
      </c>
      <c r="O214" t="str">
        <f t="shared" si="23"/>
        <v/>
      </c>
    </row>
    <row r="215" spans="1:15" x14ac:dyDescent="0.25">
      <c r="A215" t="str">
        <f t="shared" si="19"/>
        <v>Kentucky|2014</v>
      </c>
      <c r="B215">
        <v>2014</v>
      </c>
      <c r="C215" t="s">
        <v>298</v>
      </c>
      <c r="D215" t="s">
        <v>299</v>
      </c>
      <c r="E215" t="b">
        <v>0</v>
      </c>
      <c r="F215" t="s">
        <v>2209</v>
      </c>
      <c r="H215" t="b">
        <v>1</v>
      </c>
      <c r="I215">
        <v>64</v>
      </c>
      <c r="J215">
        <v>1435868</v>
      </c>
      <c r="L215">
        <f t="shared" si="20"/>
        <v>4.4572342304445815E-5</v>
      </c>
      <c r="M215" t="str">
        <f>VLOOKUP(A215,Winners!$A$4:$G$239,7,FALSE)</f>
        <v>Mitch McConnell</v>
      </c>
      <c r="N215" t="str">
        <f t="shared" si="22"/>
        <v/>
      </c>
      <c r="O215" t="str">
        <f t="shared" si="23"/>
        <v/>
      </c>
    </row>
    <row r="216" spans="1:15" x14ac:dyDescent="0.25">
      <c r="A216" t="str">
        <f t="shared" si="19"/>
        <v>Kentucky|2014</v>
      </c>
      <c r="B216">
        <v>2014</v>
      </c>
      <c r="C216" t="s">
        <v>298</v>
      </c>
      <c r="D216" t="s">
        <v>299</v>
      </c>
      <c r="E216" t="b">
        <v>0</v>
      </c>
      <c r="F216" t="s">
        <v>2208</v>
      </c>
      <c r="G216" t="s">
        <v>24</v>
      </c>
      <c r="H216" t="b">
        <v>0</v>
      </c>
      <c r="I216">
        <v>806787</v>
      </c>
      <c r="J216">
        <v>1435868</v>
      </c>
      <c r="K216" t="s">
        <v>2520</v>
      </c>
      <c r="L216">
        <f t="shared" si="20"/>
        <v>0.56188103641838938</v>
      </c>
      <c r="M216" t="str">
        <f>VLOOKUP(A216,Winners!$A$4:$G$239,7,FALSE)</f>
        <v>Mitch McConnell</v>
      </c>
      <c r="N216" s="1" t="s">
        <v>2524</v>
      </c>
      <c r="O216" t="str">
        <f t="shared" si="23"/>
        <v/>
      </c>
    </row>
    <row r="217" spans="1:15" x14ac:dyDescent="0.25">
      <c r="A217" t="str">
        <f t="shared" si="19"/>
        <v>Kentucky|2014</v>
      </c>
      <c r="B217">
        <v>2014</v>
      </c>
      <c r="C217" t="s">
        <v>298</v>
      </c>
      <c r="D217" t="s">
        <v>299</v>
      </c>
      <c r="E217" t="b">
        <v>0</v>
      </c>
      <c r="F217" t="s">
        <v>193</v>
      </c>
      <c r="G217" t="s">
        <v>193</v>
      </c>
      <c r="H217" t="b">
        <v>1</v>
      </c>
      <c r="I217">
        <v>53</v>
      </c>
      <c r="J217">
        <v>1435868</v>
      </c>
      <c r="L217">
        <f t="shared" si="20"/>
        <v>3.691147097086919E-5</v>
      </c>
      <c r="M217" t="str">
        <f>VLOOKUP(A217,Winners!$A$4:$G$239,7,FALSE)</f>
        <v>Mitch McConnell</v>
      </c>
      <c r="N217" t="str">
        <f t="shared" ref="N217:N248" si="24">IF(F217=M217,"Incumbent","")</f>
        <v/>
      </c>
      <c r="O217" t="str">
        <f t="shared" si="23"/>
        <v/>
      </c>
    </row>
    <row r="218" spans="1:15" x14ac:dyDescent="0.25">
      <c r="A218" t="str">
        <f t="shared" si="19"/>
        <v>Kentucky|2014</v>
      </c>
      <c r="B218">
        <v>2014</v>
      </c>
      <c r="C218" t="s">
        <v>298</v>
      </c>
      <c r="D218" t="s">
        <v>299</v>
      </c>
      <c r="E218" t="b">
        <v>0</v>
      </c>
      <c r="F218" t="s">
        <v>193</v>
      </c>
      <c r="G218" t="s">
        <v>193</v>
      </c>
      <c r="H218" t="b">
        <v>1</v>
      </c>
      <c r="I218">
        <v>17</v>
      </c>
      <c r="J218">
        <v>1435868</v>
      </c>
      <c r="L218">
        <f t="shared" si="20"/>
        <v>1.1839528424618418E-5</v>
      </c>
      <c r="M218" t="str">
        <f>VLOOKUP(A218,Winners!$A$4:$G$239,7,FALSE)</f>
        <v>Mitch McConnell</v>
      </c>
      <c r="N218" t="str">
        <f t="shared" si="24"/>
        <v/>
      </c>
      <c r="O218" t="str">
        <f t="shared" si="23"/>
        <v>dupl</v>
      </c>
    </row>
    <row r="219" spans="1:15" x14ac:dyDescent="0.25">
      <c r="A219" t="str">
        <f t="shared" si="19"/>
        <v>Kentucky|2014</v>
      </c>
      <c r="B219">
        <v>2014</v>
      </c>
      <c r="C219" t="s">
        <v>298</v>
      </c>
      <c r="D219" t="s">
        <v>299</v>
      </c>
      <c r="E219" t="b">
        <v>0</v>
      </c>
      <c r="F219" t="s">
        <v>193</v>
      </c>
      <c r="G219" t="s">
        <v>193</v>
      </c>
      <c r="H219" t="b">
        <v>1</v>
      </c>
      <c r="I219">
        <v>9</v>
      </c>
      <c r="J219">
        <v>1435868</v>
      </c>
      <c r="L219">
        <f t="shared" si="20"/>
        <v>6.2679856365626924E-6</v>
      </c>
      <c r="M219" t="str">
        <f>VLOOKUP(A219,Winners!$A$4:$G$239,7,FALSE)</f>
        <v>Mitch McConnell</v>
      </c>
      <c r="N219" t="str">
        <f t="shared" si="24"/>
        <v/>
      </c>
      <c r="O219" t="str">
        <f t="shared" si="23"/>
        <v>dupl</v>
      </c>
    </row>
    <row r="220" spans="1:15" x14ac:dyDescent="0.25">
      <c r="A220" t="str">
        <f t="shared" ref="A220:A283" si="25">CONCATENATE(C220,"|",B220)</f>
        <v>Kentucky|2016</v>
      </c>
      <c r="B220">
        <v>2016</v>
      </c>
      <c r="C220" t="s">
        <v>298</v>
      </c>
      <c r="D220" t="s">
        <v>299</v>
      </c>
      <c r="E220" t="b">
        <v>0</v>
      </c>
      <c r="F220" t="s">
        <v>2337</v>
      </c>
      <c r="G220" t="s">
        <v>29</v>
      </c>
      <c r="H220" t="b">
        <v>0</v>
      </c>
      <c r="I220">
        <v>813246</v>
      </c>
      <c r="J220">
        <v>1903465</v>
      </c>
      <c r="L220">
        <f t="shared" ref="L220:L283" si="26">+I220/J220</f>
        <v>0.42724505047374128</v>
      </c>
      <c r="M220" t="str">
        <f>VLOOKUP(A220,Winners!$A$4:$G$239,7,FALSE)</f>
        <v>Rand Paul</v>
      </c>
      <c r="N220" t="str">
        <f t="shared" si="24"/>
        <v/>
      </c>
      <c r="O220" t="str">
        <f t="shared" si="23"/>
        <v/>
      </c>
    </row>
    <row r="221" spans="1:15" x14ac:dyDescent="0.25">
      <c r="A221" t="str">
        <f t="shared" si="25"/>
        <v>Kentucky|2016</v>
      </c>
      <c r="B221">
        <v>2016</v>
      </c>
      <c r="C221" t="s">
        <v>298</v>
      </c>
      <c r="D221" t="s">
        <v>299</v>
      </c>
      <c r="E221" t="b">
        <v>0</v>
      </c>
      <c r="F221" t="s">
        <v>193</v>
      </c>
      <c r="G221" t="s">
        <v>193</v>
      </c>
      <c r="H221" t="b">
        <v>1</v>
      </c>
      <c r="I221">
        <v>36</v>
      </c>
      <c r="J221">
        <v>1903465</v>
      </c>
      <c r="L221">
        <f t="shared" si="26"/>
        <v>1.8912877305335269E-5</v>
      </c>
      <c r="M221" t="str">
        <f>VLOOKUP(A221,Winners!$A$4:$G$239,7,FALSE)</f>
        <v>Rand Paul</v>
      </c>
      <c r="N221" t="str">
        <f t="shared" si="24"/>
        <v/>
      </c>
      <c r="O221" t="str">
        <f t="shared" si="23"/>
        <v/>
      </c>
    </row>
    <row r="222" spans="1:15" x14ac:dyDescent="0.25">
      <c r="A222" t="str">
        <f t="shared" si="25"/>
        <v>Kentucky|2016</v>
      </c>
      <c r="B222">
        <v>2016</v>
      </c>
      <c r="C222" t="s">
        <v>298</v>
      </c>
      <c r="D222" t="s">
        <v>299</v>
      </c>
      <c r="E222" t="b">
        <v>0</v>
      </c>
      <c r="F222" t="s">
        <v>193</v>
      </c>
      <c r="G222" t="s">
        <v>193</v>
      </c>
      <c r="H222" t="b">
        <v>1</v>
      </c>
      <c r="I222">
        <v>6</v>
      </c>
      <c r="J222">
        <v>1903465</v>
      </c>
      <c r="L222">
        <f t="shared" si="26"/>
        <v>3.1521462175558782E-6</v>
      </c>
      <c r="M222" t="str">
        <f>VLOOKUP(A222,Winners!$A$4:$G$239,7,FALSE)</f>
        <v>Rand Paul</v>
      </c>
      <c r="N222" t="str">
        <f t="shared" si="24"/>
        <v/>
      </c>
      <c r="O222" t="str">
        <f t="shared" si="23"/>
        <v>dupl</v>
      </c>
    </row>
    <row r="223" spans="1:15" x14ac:dyDescent="0.25">
      <c r="A223" t="str">
        <f t="shared" si="25"/>
        <v>Kentucky|2016</v>
      </c>
      <c r="B223">
        <v>2016</v>
      </c>
      <c r="C223" t="s">
        <v>298</v>
      </c>
      <c r="D223" t="s">
        <v>299</v>
      </c>
      <c r="E223" t="b">
        <v>0</v>
      </c>
      <c r="F223" t="s">
        <v>1981</v>
      </c>
      <c r="G223" t="s">
        <v>24</v>
      </c>
      <c r="H223" t="b">
        <v>0</v>
      </c>
      <c r="I223">
        <v>1090177</v>
      </c>
      <c r="J223">
        <v>1903465</v>
      </c>
      <c r="K223" t="s">
        <v>2520</v>
      </c>
      <c r="L223">
        <f t="shared" si="26"/>
        <v>0.57273288450273585</v>
      </c>
      <c r="M223" t="str">
        <f>VLOOKUP(A223,Winners!$A$4:$G$239,7,FALSE)</f>
        <v>Rand Paul</v>
      </c>
      <c r="N223" t="str">
        <f t="shared" si="24"/>
        <v>Incumbent</v>
      </c>
      <c r="O223" t="str">
        <f t="shared" si="23"/>
        <v/>
      </c>
    </row>
    <row r="224" spans="1:15" x14ac:dyDescent="0.25">
      <c r="A224" t="str">
        <f t="shared" si="25"/>
        <v>Louisiana|2014</v>
      </c>
      <c r="B224">
        <v>2014</v>
      </c>
      <c r="C224" t="s">
        <v>303</v>
      </c>
      <c r="D224" t="s">
        <v>304</v>
      </c>
      <c r="E224" t="b">
        <v>0</v>
      </c>
      <c r="F224" t="s">
        <v>2216</v>
      </c>
      <c r="G224" t="s">
        <v>24</v>
      </c>
      <c r="H224" t="b">
        <v>0</v>
      </c>
      <c r="I224">
        <v>202556</v>
      </c>
      <c r="J224">
        <v>3523183</v>
      </c>
      <c r="L224">
        <f t="shared" si="26"/>
        <v>5.7492330089013256E-2</v>
      </c>
      <c r="M224" t="str">
        <f>VLOOKUP(A224,Winners!$A$4:$G$239,7,FALSE)</f>
        <v>Mary L. Landrieu</v>
      </c>
      <c r="N224" t="str">
        <f t="shared" si="24"/>
        <v/>
      </c>
      <c r="O224" t="str">
        <f t="shared" si="23"/>
        <v/>
      </c>
    </row>
    <row r="225" spans="1:15" x14ac:dyDescent="0.25">
      <c r="A225" t="str">
        <f t="shared" si="25"/>
        <v>Louisiana|2014</v>
      </c>
      <c r="B225">
        <v>2014</v>
      </c>
      <c r="C225" t="s">
        <v>303</v>
      </c>
      <c r="D225" t="s">
        <v>304</v>
      </c>
      <c r="E225" t="b">
        <v>0</v>
      </c>
      <c r="F225" t="s">
        <v>2214</v>
      </c>
      <c r="G225" t="s">
        <v>24</v>
      </c>
      <c r="H225" t="b">
        <v>0</v>
      </c>
      <c r="I225">
        <v>1712379</v>
      </c>
      <c r="J225">
        <v>3523183</v>
      </c>
      <c r="K225" t="s">
        <v>2520</v>
      </c>
      <c r="L225">
        <f t="shared" si="26"/>
        <v>0.48603180703358301</v>
      </c>
      <c r="M225" t="str">
        <f>VLOOKUP(A225,Winners!$A$4:$G$239,7,FALSE)</f>
        <v>Mary L. Landrieu</v>
      </c>
      <c r="N225" t="str">
        <f t="shared" si="24"/>
        <v/>
      </c>
      <c r="O225" t="str">
        <f t="shared" si="23"/>
        <v/>
      </c>
    </row>
    <row r="226" spans="1:15" x14ac:dyDescent="0.25">
      <c r="A226" t="str">
        <f t="shared" si="25"/>
        <v>Louisiana|2014</v>
      </c>
      <c r="B226">
        <v>2014</v>
      </c>
      <c r="C226" t="s">
        <v>303</v>
      </c>
      <c r="D226" t="s">
        <v>304</v>
      </c>
      <c r="E226" t="b">
        <v>0</v>
      </c>
      <c r="F226" t="s">
        <v>2210</v>
      </c>
      <c r="G226" t="s">
        <v>31</v>
      </c>
      <c r="H226" t="b">
        <v>0</v>
      </c>
      <c r="I226">
        <v>13034</v>
      </c>
      <c r="J226">
        <v>3523183</v>
      </c>
      <c r="L226">
        <f t="shared" si="26"/>
        <v>3.6994955981565535E-3</v>
      </c>
      <c r="M226" t="str">
        <f>VLOOKUP(A226,Winners!$A$4:$G$239,7,FALSE)</f>
        <v>Mary L. Landrieu</v>
      </c>
      <c r="N226" t="str">
        <f t="shared" si="24"/>
        <v/>
      </c>
      <c r="O226" t="str">
        <f t="shared" si="23"/>
        <v/>
      </c>
    </row>
    <row r="227" spans="1:15" x14ac:dyDescent="0.25">
      <c r="A227" t="str">
        <f t="shared" si="25"/>
        <v>Louisiana|2014</v>
      </c>
      <c r="B227">
        <v>2014</v>
      </c>
      <c r="C227" t="s">
        <v>303</v>
      </c>
      <c r="D227" t="s">
        <v>304</v>
      </c>
      <c r="E227" t="b">
        <v>0</v>
      </c>
      <c r="F227" t="s">
        <v>1213</v>
      </c>
      <c r="G227" t="s">
        <v>29</v>
      </c>
      <c r="H227" t="b">
        <v>0</v>
      </c>
      <c r="I227">
        <v>1561210</v>
      </c>
      <c r="J227">
        <v>3523183</v>
      </c>
      <c r="L227">
        <f t="shared" si="26"/>
        <v>0.44312486748488511</v>
      </c>
      <c r="M227" t="str">
        <f>VLOOKUP(A227,Winners!$A$4:$G$239,7,FALSE)</f>
        <v>Mary L. Landrieu</v>
      </c>
      <c r="N227" t="str">
        <f t="shared" si="24"/>
        <v>Incumbent</v>
      </c>
      <c r="O227" t="str">
        <f t="shared" si="23"/>
        <v/>
      </c>
    </row>
    <row r="228" spans="1:15" x14ac:dyDescent="0.25">
      <c r="A228" t="str">
        <f t="shared" si="25"/>
        <v>Louisiana|2014</v>
      </c>
      <c r="B228">
        <v>2014</v>
      </c>
      <c r="C228" t="s">
        <v>303</v>
      </c>
      <c r="D228" t="s">
        <v>304</v>
      </c>
      <c r="E228" t="b">
        <v>0</v>
      </c>
      <c r="F228" t="s">
        <v>2215</v>
      </c>
      <c r="G228" t="s">
        <v>24</v>
      </c>
      <c r="H228" t="b">
        <v>0</v>
      </c>
      <c r="I228">
        <v>14173</v>
      </c>
      <c r="J228">
        <v>3523183</v>
      </c>
      <c r="L228">
        <f t="shared" si="26"/>
        <v>4.0227828074783515E-3</v>
      </c>
      <c r="M228" t="str">
        <f>VLOOKUP(A228,Winners!$A$4:$G$239,7,FALSE)</f>
        <v>Mary L. Landrieu</v>
      </c>
      <c r="N228" t="str">
        <f t="shared" si="24"/>
        <v/>
      </c>
      <c r="O228" t="str">
        <f t="shared" si="23"/>
        <v/>
      </c>
    </row>
    <row r="229" spans="1:15" x14ac:dyDescent="0.25">
      <c r="A229" t="str">
        <f t="shared" si="25"/>
        <v>Louisiana|2014</v>
      </c>
      <c r="B229">
        <v>2014</v>
      </c>
      <c r="C229" t="s">
        <v>303</v>
      </c>
      <c r="D229" t="s">
        <v>304</v>
      </c>
      <c r="E229" t="b">
        <v>0</v>
      </c>
      <c r="F229" t="s">
        <v>2212</v>
      </c>
      <c r="G229" t="s">
        <v>29</v>
      </c>
      <c r="H229" t="b">
        <v>0</v>
      </c>
      <c r="I229">
        <v>3835</v>
      </c>
      <c r="J229">
        <v>3523183</v>
      </c>
      <c r="L229">
        <f t="shared" si="26"/>
        <v>1.0885043439412599E-3</v>
      </c>
      <c r="M229" t="str">
        <f>VLOOKUP(A229,Winners!$A$4:$G$239,7,FALSE)</f>
        <v>Mary L. Landrieu</v>
      </c>
      <c r="N229" t="str">
        <f t="shared" si="24"/>
        <v/>
      </c>
      <c r="O229" t="str">
        <f t="shared" si="23"/>
        <v/>
      </c>
    </row>
    <row r="230" spans="1:15" x14ac:dyDescent="0.25">
      <c r="A230" t="str">
        <f t="shared" si="25"/>
        <v>Louisiana|2014</v>
      </c>
      <c r="B230">
        <v>2014</v>
      </c>
      <c r="C230" t="s">
        <v>303</v>
      </c>
      <c r="D230" t="s">
        <v>304</v>
      </c>
      <c r="E230" t="b">
        <v>0</v>
      </c>
      <c r="F230" t="s">
        <v>2211</v>
      </c>
      <c r="G230" t="s">
        <v>29</v>
      </c>
      <c r="H230" t="b">
        <v>0</v>
      </c>
      <c r="I230">
        <v>11323</v>
      </c>
      <c r="J230">
        <v>3523183</v>
      </c>
      <c r="L230">
        <f t="shared" si="26"/>
        <v>3.2138551985519911E-3</v>
      </c>
      <c r="M230" t="str">
        <f>VLOOKUP(A230,Winners!$A$4:$G$239,7,FALSE)</f>
        <v>Mary L. Landrieu</v>
      </c>
      <c r="N230" t="str">
        <f t="shared" si="24"/>
        <v/>
      </c>
      <c r="O230" t="str">
        <f t="shared" si="23"/>
        <v/>
      </c>
    </row>
    <row r="231" spans="1:15" x14ac:dyDescent="0.25">
      <c r="A231" t="str">
        <f t="shared" si="25"/>
        <v>Louisiana|2014</v>
      </c>
      <c r="B231">
        <v>2014</v>
      </c>
      <c r="C231" t="s">
        <v>303</v>
      </c>
      <c r="D231" t="s">
        <v>304</v>
      </c>
      <c r="E231" t="b">
        <v>0</v>
      </c>
      <c r="F231" t="s">
        <v>2213</v>
      </c>
      <c r="G231" t="s">
        <v>29</v>
      </c>
      <c r="H231" t="b">
        <v>0</v>
      </c>
      <c r="I231">
        <v>4673</v>
      </c>
      <c r="J231">
        <v>3523183</v>
      </c>
      <c r="L231">
        <f t="shared" si="26"/>
        <v>1.3263574443904845E-3</v>
      </c>
      <c r="M231" t="str">
        <f>VLOOKUP(A231,Winners!$A$4:$G$239,7,FALSE)</f>
        <v>Mary L. Landrieu</v>
      </c>
      <c r="N231" t="str">
        <f t="shared" si="24"/>
        <v/>
      </c>
      <c r="O231" t="str">
        <f t="shared" si="23"/>
        <v/>
      </c>
    </row>
    <row r="232" spans="1:15" x14ac:dyDescent="0.25">
      <c r="A232" t="str">
        <f t="shared" si="25"/>
        <v>Louisiana|2016</v>
      </c>
      <c r="B232">
        <v>2016</v>
      </c>
      <c r="C232" t="s">
        <v>303</v>
      </c>
      <c r="D232" t="s">
        <v>304</v>
      </c>
      <c r="E232" t="b">
        <v>0</v>
      </c>
      <c r="F232" t="s">
        <v>2356</v>
      </c>
      <c r="G232" t="s">
        <v>24</v>
      </c>
      <c r="H232" t="b">
        <v>0</v>
      </c>
      <c r="I232">
        <v>21019</v>
      </c>
      <c r="J232">
        <v>1997218</v>
      </c>
      <c r="L232">
        <f t="shared" si="26"/>
        <v>1.0524139077456742E-2</v>
      </c>
      <c r="M232" t="str">
        <f>VLOOKUP(A232,Winners!$A$4:$G$239,7,FALSE)</f>
        <v>David Vitter</v>
      </c>
      <c r="N232" t="str">
        <f t="shared" si="24"/>
        <v/>
      </c>
      <c r="O232" t="str">
        <f t="shared" si="23"/>
        <v/>
      </c>
    </row>
    <row r="233" spans="1:15" x14ac:dyDescent="0.25">
      <c r="A233" t="str">
        <f t="shared" si="25"/>
        <v>Louisiana|2016</v>
      </c>
      <c r="B233">
        <v>2016</v>
      </c>
      <c r="C233" t="s">
        <v>303</v>
      </c>
      <c r="D233" t="s">
        <v>304</v>
      </c>
      <c r="E233" t="b">
        <v>0</v>
      </c>
      <c r="F233" t="s">
        <v>2216</v>
      </c>
      <c r="G233" t="s">
        <v>24</v>
      </c>
      <c r="H233" t="b">
        <v>0</v>
      </c>
      <c r="I233">
        <v>90856</v>
      </c>
      <c r="J233">
        <v>1997218</v>
      </c>
      <c r="L233">
        <f t="shared" si="26"/>
        <v>4.5491278368210181E-2</v>
      </c>
      <c r="M233" t="str">
        <f>VLOOKUP(A233,Winners!$A$4:$G$239,7,FALSE)</f>
        <v>David Vitter</v>
      </c>
      <c r="N233" t="str">
        <f t="shared" si="24"/>
        <v/>
      </c>
      <c r="O233" t="str">
        <f t="shared" si="23"/>
        <v/>
      </c>
    </row>
    <row r="234" spans="1:15" x14ac:dyDescent="0.25">
      <c r="A234" t="str">
        <f t="shared" si="25"/>
        <v>Louisiana|2016</v>
      </c>
      <c r="B234">
        <v>2016</v>
      </c>
      <c r="C234" t="s">
        <v>303</v>
      </c>
      <c r="D234" t="s">
        <v>304</v>
      </c>
      <c r="E234" t="b">
        <v>0</v>
      </c>
      <c r="F234" t="s">
        <v>2355</v>
      </c>
      <c r="G234" t="s">
        <v>24</v>
      </c>
      <c r="H234" t="b">
        <v>0</v>
      </c>
      <c r="I234">
        <v>1576</v>
      </c>
      <c r="J234">
        <v>1997218</v>
      </c>
      <c r="L234">
        <f t="shared" si="26"/>
        <v>7.8909763481002074E-4</v>
      </c>
      <c r="M234" t="str">
        <f>VLOOKUP(A234,Winners!$A$4:$G$239,7,FALSE)</f>
        <v>David Vitter</v>
      </c>
      <c r="N234" t="str">
        <f t="shared" si="24"/>
        <v/>
      </c>
      <c r="O234" t="str">
        <f t="shared" si="23"/>
        <v/>
      </c>
    </row>
    <row r="235" spans="1:15" x14ac:dyDescent="0.25">
      <c r="A235" t="str">
        <f t="shared" si="25"/>
        <v>Louisiana|2016</v>
      </c>
      <c r="B235">
        <v>2016</v>
      </c>
      <c r="C235" t="s">
        <v>303</v>
      </c>
      <c r="D235" t="s">
        <v>304</v>
      </c>
      <c r="E235" t="b">
        <v>0</v>
      </c>
      <c r="F235" t="s">
        <v>2349</v>
      </c>
      <c r="G235" t="s">
        <v>57</v>
      </c>
      <c r="H235" t="b">
        <v>0</v>
      </c>
      <c r="I235">
        <v>1483</v>
      </c>
      <c r="J235">
        <v>1997218</v>
      </c>
      <c r="L235">
        <f t="shared" si="26"/>
        <v>7.425328632127289E-4</v>
      </c>
      <c r="M235" t="str">
        <f>VLOOKUP(A235,Winners!$A$4:$G$239,7,FALSE)</f>
        <v>David Vitter</v>
      </c>
      <c r="N235" t="str">
        <f t="shared" si="24"/>
        <v/>
      </c>
      <c r="O235" t="str">
        <f t="shared" si="23"/>
        <v/>
      </c>
    </row>
    <row r="236" spans="1:15" x14ac:dyDescent="0.25">
      <c r="A236" t="str">
        <f t="shared" si="25"/>
        <v>Louisiana|2016</v>
      </c>
      <c r="B236">
        <v>2016</v>
      </c>
      <c r="C236" t="s">
        <v>303</v>
      </c>
      <c r="D236" t="s">
        <v>304</v>
      </c>
      <c r="E236" t="b">
        <v>0</v>
      </c>
      <c r="F236" t="s">
        <v>2348</v>
      </c>
      <c r="G236" t="s">
        <v>57</v>
      </c>
      <c r="H236" t="b">
        <v>0</v>
      </c>
      <c r="I236">
        <v>19352</v>
      </c>
      <c r="J236">
        <v>1997218</v>
      </c>
      <c r="L236">
        <f t="shared" si="26"/>
        <v>9.6894780639870063E-3</v>
      </c>
      <c r="M236" t="str">
        <f>VLOOKUP(A236,Winners!$A$4:$G$239,7,FALSE)</f>
        <v>David Vitter</v>
      </c>
      <c r="N236" t="str">
        <f t="shared" si="24"/>
        <v/>
      </c>
      <c r="O236" t="str">
        <f t="shared" si="23"/>
        <v/>
      </c>
    </row>
    <row r="237" spans="1:15" x14ac:dyDescent="0.25">
      <c r="A237" t="str">
        <f t="shared" si="25"/>
        <v>Louisiana|2016</v>
      </c>
      <c r="B237">
        <v>2016</v>
      </c>
      <c r="C237" t="s">
        <v>303</v>
      </c>
      <c r="D237" t="s">
        <v>304</v>
      </c>
      <c r="E237" t="b">
        <v>0</v>
      </c>
      <c r="F237" t="s">
        <v>2342</v>
      </c>
      <c r="G237" t="s">
        <v>29</v>
      </c>
      <c r="H237" t="b">
        <v>0</v>
      </c>
      <c r="I237">
        <v>240917</v>
      </c>
      <c r="J237">
        <v>1997218</v>
      </c>
      <c r="L237">
        <f t="shared" si="26"/>
        <v>0.12062629117101889</v>
      </c>
      <c r="M237" t="str">
        <f>VLOOKUP(A237,Winners!$A$4:$G$239,7,FALSE)</f>
        <v>David Vitter</v>
      </c>
      <c r="N237" t="str">
        <f t="shared" si="24"/>
        <v/>
      </c>
      <c r="O237" t="str">
        <f t="shared" si="23"/>
        <v/>
      </c>
    </row>
    <row r="238" spans="1:15" x14ac:dyDescent="0.25">
      <c r="A238" t="str">
        <f t="shared" si="25"/>
        <v>Louisiana|2016</v>
      </c>
      <c r="B238">
        <v>2016</v>
      </c>
      <c r="C238" t="s">
        <v>303</v>
      </c>
      <c r="D238" t="s">
        <v>304</v>
      </c>
      <c r="E238" t="b">
        <v>0</v>
      </c>
      <c r="F238" t="s">
        <v>2359</v>
      </c>
      <c r="G238" t="s">
        <v>24</v>
      </c>
      <c r="H238" t="b">
        <v>0</v>
      </c>
      <c r="I238">
        <v>3684</v>
      </c>
      <c r="J238">
        <v>1997218</v>
      </c>
      <c r="L238">
        <f t="shared" si="26"/>
        <v>1.8445657910153024E-3</v>
      </c>
      <c r="M238" t="str">
        <f>VLOOKUP(A238,Winners!$A$4:$G$239,7,FALSE)</f>
        <v>David Vitter</v>
      </c>
      <c r="N238" t="str">
        <f t="shared" si="24"/>
        <v/>
      </c>
      <c r="O238" t="str">
        <f t="shared" si="23"/>
        <v/>
      </c>
    </row>
    <row r="239" spans="1:15" x14ac:dyDescent="0.25">
      <c r="A239" t="str">
        <f t="shared" si="25"/>
        <v>Louisiana|2016</v>
      </c>
      <c r="B239">
        <v>2016</v>
      </c>
      <c r="C239" t="s">
        <v>303</v>
      </c>
      <c r="D239" t="s">
        <v>304</v>
      </c>
      <c r="E239" t="b">
        <v>0</v>
      </c>
      <c r="F239" t="s">
        <v>2338</v>
      </c>
      <c r="G239" t="s">
        <v>24</v>
      </c>
      <c r="H239" t="b">
        <v>0</v>
      </c>
      <c r="I239">
        <v>298008</v>
      </c>
      <c r="J239">
        <v>1997218</v>
      </c>
      <c r="L239">
        <f t="shared" si="26"/>
        <v>0.1492115532705994</v>
      </c>
      <c r="M239" t="str">
        <f>VLOOKUP(A239,Winners!$A$4:$G$239,7,FALSE)</f>
        <v>David Vitter</v>
      </c>
      <c r="N239" t="str">
        <f t="shared" si="24"/>
        <v/>
      </c>
      <c r="O239" t="str">
        <f t="shared" si="23"/>
        <v/>
      </c>
    </row>
    <row r="240" spans="1:15" x14ac:dyDescent="0.25">
      <c r="A240" t="str">
        <f t="shared" si="25"/>
        <v>Louisiana|2016</v>
      </c>
      <c r="B240">
        <v>2016</v>
      </c>
      <c r="C240" t="s">
        <v>303</v>
      </c>
      <c r="D240" t="s">
        <v>304</v>
      </c>
      <c r="E240" t="b">
        <v>0</v>
      </c>
      <c r="F240" t="s">
        <v>2357</v>
      </c>
      <c r="G240" t="s">
        <v>24</v>
      </c>
      <c r="H240" t="b">
        <v>0</v>
      </c>
      <c r="I240">
        <v>58606</v>
      </c>
      <c r="J240">
        <v>1997218</v>
      </c>
      <c r="L240">
        <f t="shared" si="26"/>
        <v>2.9343817249794464E-2</v>
      </c>
      <c r="M240" t="str">
        <f>VLOOKUP(A240,Winners!$A$4:$G$239,7,FALSE)</f>
        <v>David Vitter</v>
      </c>
      <c r="N240" t="str">
        <f t="shared" si="24"/>
        <v/>
      </c>
      <c r="O240" t="str">
        <f t="shared" si="23"/>
        <v/>
      </c>
    </row>
    <row r="241" spans="1:15" x14ac:dyDescent="0.25">
      <c r="A241" t="str">
        <f t="shared" si="25"/>
        <v>Louisiana|2016</v>
      </c>
      <c r="B241">
        <v>2016</v>
      </c>
      <c r="C241" t="s">
        <v>303</v>
      </c>
      <c r="D241" t="s">
        <v>304</v>
      </c>
      <c r="E241" t="b">
        <v>0</v>
      </c>
      <c r="F241" t="s">
        <v>2339</v>
      </c>
      <c r="G241" t="s">
        <v>29</v>
      </c>
      <c r="H241" t="b">
        <v>0</v>
      </c>
      <c r="I241">
        <v>51774</v>
      </c>
      <c r="J241">
        <v>1997218</v>
      </c>
      <c r="L241">
        <f t="shared" si="26"/>
        <v>2.5923058975034274E-2</v>
      </c>
      <c r="M241" t="str">
        <f>VLOOKUP(A241,Winners!$A$4:$G$239,7,FALSE)</f>
        <v>David Vitter</v>
      </c>
      <c r="N241" t="str">
        <f t="shared" si="24"/>
        <v/>
      </c>
      <c r="O241" t="str">
        <f t="shared" si="23"/>
        <v/>
      </c>
    </row>
    <row r="242" spans="1:15" x14ac:dyDescent="0.25">
      <c r="A242" t="str">
        <f t="shared" si="25"/>
        <v>Louisiana|2016</v>
      </c>
      <c r="B242">
        <v>2016</v>
      </c>
      <c r="C242" t="s">
        <v>303</v>
      </c>
      <c r="D242" t="s">
        <v>304</v>
      </c>
      <c r="E242" t="b">
        <v>0</v>
      </c>
      <c r="F242" t="s">
        <v>2358</v>
      </c>
      <c r="G242" t="s">
        <v>24</v>
      </c>
      <c r="H242" t="b">
        <v>0</v>
      </c>
      <c r="I242">
        <v>25523</v>
      </c>
      <c r="J242">
        <v>1997218</v>
      </c>
      <c r="L242">
        <f t="shared" si="26"/>
        <v>1.2779275972878274E-2</v>
      </c>
      <c r="M242" t="str">
        <f>VLOOKUP(A242,Winners!$A$4:$G$239,7,FALSE)</f>
        <v>David Vitter</v>
      </c>
      <c r="N242" t="str">
        <f t="shared" si="24"/>
        <v/>
      </c>
      <c r="O242" t="str">
        <f t="shared" si="23"/>
        <v/>
      </c>
    </row>
    <row r="243" spans="1:15" x14ac:dyDescent="0.25">
      <c r="A243" t="str">
        <f t="shared" si="25"/>
        <v>Louisiana|2016</v>
      </c>
      <c r="B243">
        <v>2016</v>
      </c>
      <c r="C243" t="s">
        <v>303</v>
      </c>
      <c r="D243" t="s">
        <v>304</v>
      </c>
      <c r="E243" t="b">
        <v>0</v>
      </c>
      <c r="F243" t="s">
        <v>2354</v>
      </c>
      <c r="G243" t="s">
        <v>29</v>
      </c>
      <c r="H243" t="b">
        <v>0</v>
      </c>
      <c r="I243">
        <v>347816</v>
      </c>
      <c r="J243">
        <v>1997218</v>
      </c>
      <c r="L243">
        <f t="shared" si="26"/>
        <v>0.17415024298799631</v>
      </c>
      <c r="M243" t="str">
        <f>VLOOKUP(A243,Winners!$A$4:$G$239,7,FALSE)</f>
        <v>David Vitter</v>
      </c>
      <c r="N243" t="str">
        <f t="shared" si="24"/>
        <v/>
      </c>
      <c r="O243" t="str">
        <f t="shared" si="23"/>
        <v/>
      </c>
    </row>
    <row r="244" spans="1:15" x14ac:dyDescent="0.25">
      <c r="A244" t="str">
        <f t="shared" si="25"/>
        <v>Louisiana|2016</v>
      </c>
      <c r="B244">
        <v>2016</v>
      </c>
      <c r="C244" t="s">
        <v>303</v>
      </c>
      <c r="D244" t="s">
        <v>304</v>
      </c>
      <c r="E244" t="b">
        <v>0</v>
      </c>
      <c r="F244" t="s">
        <v>2353</v>
      </c>
      <c r="G244" t="s">
        <v>29</v>
      </c>
      <c r="H244" t="b">
        <v>0</v>
      </c>
      <c r="I244">
        <v>45587</v>
      </c>
      <c r="J244">
        <v>1997218</v>
      </c>
      <c r="L244">
        <f t="shared" si="26"/>
        <v>2.2825249922642395E-2</v>
      </c>
      <c r="M244" t="str">
        <f>VLOOKUP(A244,Winners!$A$4:$G$239,7,FALSE)</f>
        <v>David Vitter</v>
      </c>
      <c r="N244" t="str">
        <f t="shared" si="24"/>
        <v/>
      </c>
      <c r="O244" t="str">
        <f t="shared" si="23"/>
        <v/>
      </c>
    </row>
    <row r="245" spans="1:15" x14ac:dyDescent="0.25">
      <c r="A245" t="str">
        <f t="shared" si="25"/>
        <v>Louisiana|2016</v>
      </c>
      <c r="B245">
        <v>2016</v>
      </c>
      <c r="C245" t="s">
        <v>303</v>
      </c>
      <c r="D245" t="s">
        <v>304</v>
      </c>
      <c r="E245" t="b">
        <v>0</v>
      </c>
      <c r="F245" t="s">
        <v>2351</v>
      </c>
      <c r="G245" t="s">
        <v>1341</v>
      </c>
      <c r="H245" t="b">
        <v>0</v>
      </c>
      <c r="I245">
        <v>1151</v>
      </c>
      <c r="J245">
        <v>1997218</v>
      </c>
      <c r="L245">
        <f t="shared" si="26"/>
        <v>5.7630163557508495E-4</v>
      </c>
      <c r="M245" t="str">
        <f>VLOOKUP(A245,Winners!$A$4:$G$239,7,FALSE)</f>
        <v>David Vitter</v>
      </c>
      <c r="N245" t="str">
        <f t="shared" si="24"/>
        <v/>
      </c>
      <c r="O245" t="str">
        <f t="shared" si="23"/>
        <v/>
      </c>
    </row>
    <row r="246" spans="1:15" x14ac:dyDescent="0.25">
      <c r="A246" t="str">
        <f t="shared" si="25"/>
        <v>Louisiana|2016</v>
      </c>
      <c r="B246">
        <v>2016</v>
      </c>
      <c r="C246" t="s">
        <v>303</v>
      </c>
      <c r="D246" t="s">
        <v>304</v>
      </c>
      <c r="E246" t="b">
        <v>0</v>
      </c>
      <c r="F246" t="s">
        <v>2341</v>
      </c>
      <c r="G246" t="s">
        <v>24</v>
      </c>
      <c r="H246" t="b">
        <v>0</v>
      </c>
      <c r="I246">
        <v>204026</v>
      </c>
      <c r="J246">
        <v>1997218</v>
      </c>
      <c r="L246">
        <f t="shared" si="26"/>
        <v>0.10215509774095767</v>
      </c>
      <c r="M246" t="str">
        <f>VLOOKUP(A246,Winners!$A$4:$G$239,7,FALSE)</f>
        <v>David Vitter</v>
      </c>
      <c r="N246" t="str">
        <f t="shared" si="24"/>
        <v/>
      </c>
      <c r="O246" t="str">
        <f t="shared" si="23"/>
        <v/>
      </c>
    </row>
    <row r="247" spans="1:15" x14ac:dyDescent="0.25">
      <c r="A247" t="str">
        <f t="shared" si="25"/>
        <v>Louisiana|2016</v>
      </c>
      <c r="B247">
        <v>2016</v>
      </c>
      <c r="C247" t="s">
        <v>303</v>
      </c>
      <c r="D247" t="s">
        <v>304</v>
      </c>
      <c r="E247" t="b">
        <v>0</v>
      </c>
      <c r="F247" t="s">
        <v>1675</v>
      </c>
      <c r="G247" t="s">
        <v>24</v>
      </c>
      <c r="H247" t="b">
        <v>0</v>
      </c>
      <c r="I247">
        <v>536191</v>
      </c>
      <c r="J247">
        <v>1997218</v>
      </c>
      <c r="K247" t="s">
        <v>2520</v>
      </c>
      <c r="L247">
        <f t="shared" si="26"/>
        <v>0.26846894029595164</v>
      </c>
      <c r="M247" t="str">
        <f>VLOOKUP(A247,Winners!$A$4:$G$239,7,FALSE)</f>
        <v>David Vitter</v>
      </c>
      <c r="N247" t="str">
        <f t="shared" si="24"/>
        <v/>
      </c>
      <c r="O247" t="str">
        <f t="shared" si="23"/>
        <v/>
      </c>
    </row>
    <row r="248" spans="1:15" x14ac:dyDescent="0.25">
      <c r="A248" t="str">
        <f t="shared" si="25"/>
        <v>Louisiana|2016</v>
      </c>
      <c r="B248">
        <v>2016</v>
      </c>
      <c r="C248" t="s">
        <v>303</v>
      </c>
      <c r="D248" t="s">
        <v>304</v>
      </c>
      <c r="E248" t="b">
        <v>0</v>
      </c>
      <c r="F248" t="s">
        <v>2346</v>
      </c>
      <c r="G248" t="s">
        <v>29</v>
      </c>
      <c r="H248" t="b">
        <v>0</v>
      </c>
      <c r="I248">
        <v>7395</v>
      </c>
      <c r="J248">
        <v>1997218</v>
      </c>
      <c r="L248">
        <f t="shared" si="26"/>
        <v>3.7026503866878827E-3</v>
      </c>
      <c r="M248" t="str">
        <f>VLOOKUP(A248,Winners!$A$4:$G$239,7,FALSE)</f>
        <v>David Vitter</v>
      </c>
      <c r="N248" t="str">
        <f t="shared" si="24"/>
        <v/>
      </c>
      <c r="O248" t="str">
        <f t="shared" si="23"/>
        <v/>
      </c>
    </row>
    <row r="249" spans="1:15" x14ac:dyDescent="0.25">
      <c r="A249" t="str">
        <f t="shared" si="25"/>
        <v>Louisiana|2016</v>
      </c>
      <c r="B249">
        <v>2016</v>
      </c>
      <c r="C249" t="s">
        <v>303</v>
      </c>
      <c r="D249" t="s">
        <v>304</v>
      </c>
      <c r="E249" t="b">
        <v>0</v>
      </c>
      <c r="F249" t="s">
        <v>2345</v>
      </c>
      <c r="G249" t="s">
        <v>57</v>
      </c>
      <c r="H249" t="b">
        <v>0</v>
      </c>
      <c r="I249">
        <v>4108</v>
      </c>
      <c r="J249">
        <v>1997218</v>
      </c>
      <c r="L249">
        <f t="shared" si="26"/>
        <v>2.0568610937814502E-3</v>
      </c>
      <c r="M249" t="str">
        <f>VLOOKUP(A249,Winners!$A$4:$G$239,7,FALSE)</f>
        <v>David Vitter</v>
      </c>
      <c r="N249" t="str">
        <f t="shared" ref="N249:N280" si="27">IF(F249=M249,"Incumbent","")</f>
        <v/>
      </c>
      <c r="O249" t="str">
        <f t="shared" si="23"/>
        <v/>
      </c>
    </row>
    <row r="250" spans="1:15" x14ac:dyDescent="0.25">
      <c r="A250" t="str">
        <f t="shared" si="25"/>
        <v>Louisiana|2016</v>
      </c>
      <c r="B250">
        <v>2016</v>
      </c>
      <c r="C250" t="s">
        <v>303</v>
      </c>
      <c r="D250" t="s">
        <v>304</v>
      </c>
      <c r="E250" t="b">
        <v>0</v>
      </c>
      <c r="F250" t="s">
        <v>2344</v>
      </c>
      <c r="G250" t="s">
        <v>31</v>
      </c>
      <c r="H250" t="b">
        <v>0</v>
      </c>
      <c r="I250">
        <v>4067</v>
      </c>
      <c r="J250">
        <v>1997218</v>
      </c>
      <c r="L250">
        <f t="shared" si="26"/>
        <v>2.0363325385611385E-3</v>
      </c>
      <c r="M250" t="str">
        <f>VLOOKUP(A250,Winners!$A$4:$G$239,7,FALSE)</f>
        <v>David Vitter</v>
      </c>
      <c r="N250" t="str">
        <f t="shared" si="27"/>
        <v/>
      </c>
      <c r="O250" t="str">
        <f t="shared" si="23"/>
        <v/>
      </c>
    </row>
    <row r="251" spans="1:15" x14ac:dyDescent="0.25">
      <c r="A251" t="str">
        <f t="shared" si="25"/>
        <v>Louisiana|2016</v>
      </c>
      <c r="B251">
        <v>2016</v>
      </c>
      <c r="C251" t="s">
        <v>303</v>
      </c>
      <c r="D251" t="s">
        <v>304</v>
      </c>
      <c r="E251" t="b">
        <v>0</v>
      </c>
      <c r="F251" t="s">
        <v>2340</v>
      </c>
      <c r="G251" t="s">
        <v>29</v>
      </c>
      <c r="H251" t="b">
        <v>0</v>
      </c>
      <c r="I251">
        <v>4927</v>
      </c>
      <c r="J251">
        <v>1997218</v>
      </c>
      <c r="L251">
        <f t="shared" si="26"/>
        <v>2.4669315017188912E-3</v>
      </c>
      <c r="M251" t="str">
        <f>VLOOKUP(A251,Winners!$A$4:$G$239,7,FALSE)</f>
        <v>David Vitter</v>
      </c>
      <c r="N251" t="str">
        <f t="shared" si="27"/>
        <v/>
      </c>
      <c r="O251" t="str">
        <f t="shared" si="23"/>
        <v/>
      </c>
    </row>
    <row r="252" spans="1:15" x14ac:dyDescent="0.25">
      <c r="A252" t="str">
        <f t="shared" si="25"/>
        <v>Louisiana|2016</v>
      </c>
      <c r="B252">
        <v>2016</v>
      </c>
      <c r="C252" t="s">
        <v>303</v>
      </c>
      <c r="D252" t="s">
        <v>304</v>
      </c>
      <c r="E252" t="b">
        <v>0</v>
      </c>
      <c r="F252" t="s">
        <v>2343</v>
      </c>
      <c r="G252" t="s">
        <v>29</v>
      </c>
      <c r="H252" t="b">
        <v>0</v>
      </c>
      <c r="I252">
        <v>6855</v>
      </c>
      <c r="J252">
        <v>1997218</v>
      </c>
      <c r="L252">
        <f t="shared" si="26"/>
        <v>3.4322742935423175E-3</v>
      </c>
      <c r="M252" t="str">
        <f>VLOOKUP(A252,Winners!$A$4:$G$239,7,FALSE)</f>
        <v>David Vitter</v>
      </c>
      <c r="N252" t="str">
        <f t="shared" si="27"/>
        <v/>
      </c>
      <c r="O252" t="str">
        <f t="shared" si="23"/>
        <v/>
      </c>
    </row>
    <row r="253" spans="1:15" x14ac:dyDescent="0.25">
      <c r="A253" t="str">
        <f t="shared" si="25"/>
        <v>Louisiana|2016</v>
      </c>
      <c r="B253">
        <v>2016</v>
      </c>
      <c r="C253" t="s">
        <v>303</v>
      </c>
      <c r="D253" t="s">
        <v>304</v>
      </c>
      <c r="E253" t="b">
        <v>0</v>
      </c>
      <c r="F253" t="s">
        <v>2352</v>
      </c>
      <c r="G253" t="s">
        <v>31</v>
      </c>
      <c r="H253" t="b">
        <v>0</v>
      </c>
      <c r="I253">
        <v>11370</v>
      </c>
      <c r="J253">
        <v>1997218</v>
      </c>
      <c r="L253">
        <f t="shared" si="26"/>
        <v>5.6929188501205173E-3</v>
      </c>
      <c r="M253" t="str">
        <f>VLOOKUP(A253,Winners!$A$4:$G$239,7,FALSE)</f>
        <v>David Vitter</v>
      </c>
      <c r="N253" t="str">
        <f t="shared" si="27"/>
        <v/>
      </c>
      <c r="O253" t="str">
        <f t="shared" si="23"/>
        <v/>
      </c>
    </row>
    <row r="254" spans="1:15" x14ac:dyDescent="0.25">
      <c r="A254" t="str">
        <f t="shared" si="25"/>
        <v>Louisiana|2016</v>
      </c>
      <c r="B254">
        <v>2016</v>
      </c>
      <c r="C254" t="s">
        <v>303</v>
      </c>
      <c r="D254" t="s">
        <v>304</v>
      </c>
      <c r="E254" t="b">
        <v>0</v>
      </c>
      <c r="F254" t="s">
        <v>2350</v>
      </c>
      <c r="G254" t="s">
        <v>57</v>
      </c>
      <c r="H254" t="b">
        <v>0</v>
      </c>
      <c r="I254">
        <v>9503</v>
      </c>
      <c r="J254">
        <v>1997218</v>
      </c>
      <c r="L254">
        <f t="shared" si="26"/>
        <v>4.758118542893164E-3</v>
      </c>
      <c r="M254" t="str">
        <f>VLOOKUP(A254,Winners!$A$4:$G$239,7,FALSE)</f>
        <v>David Vitter</v>
      </c>
      <c r="N254" t="str">
        <f t="shared" si="27"/>
        <v/>
      </c>
      <c r="O254" t="str">
        <f t="shared" si="23"/>
        <v/>
      </c>
    </row>
    <row r="255" spans="1:15" x14ac:dyDescent="0.25">
      <c r="A255" t="str">
        <f t="shared" si="25"/>
        <v>Louisiana|2016</v>
      </c>
      <c r="B255">
        <v>2016</v>
      </c>
      <c r="C255" t="s">
        <v>303</v>
      </c>
      <c r="D255" t="s">
        <v>304</v>
      </c>
      <c r="E255" t="b">
        <v>0</v>
      </c>
      <c r="F255" t="s">
        <v>2347</v>
      </c>
      <c r="G255" t="s">
        <v>1341</v>
      </c>
      <c r="H255" t="b">
        <v>0</v>
      </c>
      <c r="I255">
        <v>1424</v>
      </c>
      <c r="J255">
        <v>1997218</v>
      </c>
      <c r="L255">
        <f t="shared" si="26"/>
        <v>7.1299177155423191E-4</v>
      </c>
      <c r="M255" t="str">
        <f>VLOOKUP(A255,Winners!$A$4:$G$239,7,FALSE)</f>
        <v>David Vitter</v>
      </c>
      <c r="N255" t="str">
        <f t="shared" si="27"/>
        <v/>
      </c>
      <c r="O255" t="str">
        <f t="shared" si="23"/>
        <v/>
      </c>
    </row>
    <row r="256" spans="1:15" x14ac:dyDescent="0.25">
      <c r="A256" t="str">
        <f t="shared" si="25"/>
        <v>Maine|2012</v>
      </c>
      <c r="B256">
        <v>2012</v>
      </c>
      <c r="C256" t="s">
        <v>76</v>
      </c>
      <c r="D256" t="s">
        <v>77</v>
      </c>
      <c r="E256" t="b">
        <v>0</v>
      </c>
      <c r="F256" t="s">
        <v>2089</v>
      </c>
      <c r="G256" t="s">
        <v>2090</v>
      </c>
      <c r="H256" t="b">
        <v>0</v>
      </c>
      <c r="I256">
        <v>5624</v>
      </c>
      <c r="J256">
        <v>724720</v>
      </c>
      <c r="L256">
        <f t="shared" si="26"/>
        <v>7.760238436913567E-3</v>
      </c>
      <c r="M256" t="str">
        <f>VLOOKUP(A256,Winners!$A$4:$G$239,7,FALSE)</f>
        <v>Olympia J. Snowe</v>
      </c>
      <c r="N256" t="str">
        <f t="shared" si="27"/>
        <v/>
      </c>
      <c r="O256" t="str">
        <f t="shared" si="23"/>
        <v/>
      </c>
    </row>
    <row r="257" spans="1:15" x14ac:dyDescent="0.25">
      <c r="A257" t="str">
        <f t="shared" si="25"/>
        <v>Maine|2012</v>
      </c>
      <c r="B257">
        <v>2012</v>
      </c>
      <c r="C257" t="s">
        <v>76</v>
      </c>
      <c r="D257" t="s">
        <v>77</v>
      </c>
      <c r="E257" t="b">
        <v>0</v>
      </c>
      <c r="F257" t="s">
        <v>2085</v>
      </c>
      <c r="G257" t="s">
        <v>2086</v>
      </c>
      <c r="H257" t="b">
        <v>0</v>
      </c>
      <c r="I257">
        <v>370580</v>
      </c>
      <c r="J257">
        <v>724720</v>
      </c>
      <c r="K257" t="s">
        <v>2520</v>
      </c>
      <c r="L257">
        <f t="shared" si="26"/>
        <v>0.51134231151341203</v>
      </c>
      <c r="M257" t="str">
        <f>VLOOKUP(A257,Winners!$A$4:$G$239,7,FALSE)</f>
        <v>Olympia J. Snowe</v>
      </c>
      <c r="N257" t="str">
        <f t="shared" si="27"/>
        <v/>
      </c>
      <c r="O257" t="str">
        <f t="shared" si="23"/>
        <v/>
      </c>
    </row>
    <row r="258" spans="1:15" x14ac:dyDescent="0.25">
      <c r="A258" t="str">
        <f t="shared" si="25"/>
        <v>Maine|2012</v>
      </c>
      <c r="B258">
        <v>2012</v>
      </c>
      <c r="C258" t="s">
        <v>76</v>
      </c>
      <c r="D258" t="s">
        <v>77</v>
      </c>
      <c r="E258" t="b">
        <v>0</v>
      </c>
      <c r="F258" t="s">
        <v>1467</v>
      </c>
      <c r="H258" t="b">
        <v>0</v>
      </c>
      <c r="I258">
        <v>24121</v>
      </c>
      <c r="J258">
        <v>724720</v>
      </c>
      <c r="L258">
        <f t="shared" si="26"/>
        <v>3.3283199028590352E-2</v>
      </c>
      <c r="M258" t="str">
        <f>VLOOKUP(A258,Winners!$A$4:$G$239,7,FALSE)</f>
        <v>Olympia J. Snowe</v>
      </c>
      <c r="N258" t="str">
        <f t="shared" si="27"/>
        <v/>
      </c>
      <c r="O258" t="str">
        <f t="shared" si="23"/>
        <v/>
      </c>
    </row>
    <row r="259" spans="1:15" x14ac:dyDescent="0.25">
      <c r="A259" t="str">
        <f t="shared" si="25"/>
        <v>Maine|2012</v>
      </c>
      <c r="B259">
        <v>2012</v>
      </c>
      <c r="C259" t="s">
        <v>76</v>
      </c>
      <c r="D259" t="s">
        <v>77</v>
      </c>
      <c r="E259" t="b">
        <v>0</v>
      </c>
      <c r="F259" t="s">
        <v>2088</v>
      </c>
      <c r="G259" t="s">
        <v>24</v>
      </c>
      <c r="H259" t="b">
        <v>0</v>
      </c>
      <c r="I259">
        <v>215399</v>
      </c>
      <c r="J259">
        <v>724720</v>
      </c>
      <c r="L259">
        <f t="shared" si="26"/>
        <v>0.29721685616513965</v>
      </c>
      <c r="M259" t="str">
        <f>VLOOKUP(A259,Winners!$A$4:$G$239,7,FALSE)</f>
        <v>Olympia J. Snowe</v>
      </c>
      <c r="N259" t="str">
        <f t="shared" si="27"/>
        <v/>
      </c>
      <c r="O259" t="str">
        <f t="shared" si="23"/>
        <v/>
      </c>
    </row>
    <row r="260" spans="1:15" x14ac:dyDescent="0.25">
      <c r="A260" t="str">
        <f t="shared" si="25"/>
        <v>Maine|2012</v>
      </c>
      <c r="B260">
        <v>2012</v>
      </c>
      <c r="C260" t="s">
        <v>76</v>
      </c>
      <c r="D260" t="s">
        <v>77</v>
      </c>
      <c r="E260" t="b">
        <v>0</v>
      </c>
      <c r="F260" t="s">
        <v>2087</v>
      </c>
      <c r="G260" t="s">
        <v>29</v>
      </c>
      <c r="H260" t="b">
        <v>0</v>
      </c>
      <c r="I260">
        <v>92900</v>
      </c>
      <c r="J260">
        <v>724720</v>
      </c>
      <c r="L260">
        <f t="shared" si="26"/>
        <v>0.12818743790705375</v>
      </c>
      <c r="M260" t="str">
        <f>VLOOKUP(A260,Winners!$A$4:$G$239,7,FALSE)</f>
        <v>Olympia J. Snowe</v>
      </c>
      <c r="N260" t="str">
        <f t="shared" si="27"/>
        <v/>
      </c>
      <c r="O260" t="str">
        <f t="shared" si="23"/>
        <v/>
      </c>
    </row>
    <row r="261" spans="1:15" x14ac:dyDescent="0.25">
      <c r="A261" t="str">
        <f t="shared" si="25"/>
        <v>Maine|2012</v>
      </c>
      <c r="B261">
        <v>2012</v>
      </c>
      <c r="C261" t="s">
        <v>76</v>
      </c>
      <c r="D261" t="s">
        <v>77</v>
      </c>
      <c r="E261" t="b">
        <v>0</v>
      </c>
      <c r="F261" t="s">
        <v>2083</v>
      </c>
      <c r="H261" t="b">
        <v>0</v>
      </c>
      <c r="I261">
        <v>5807</v>
      </c>
      <c r="J261">
        <v>724720</v>
      </c>
      <c r="L261">
        <f t="shared" si="26"/>
        <v>8.0127497516282158E-3</v>
      </c>
      <c r="M261" t="str">
        <f>VLOOKUP(A261,Winners!$A$4:$G$239,7,FALSE)</f>
        <v>Olympia J. Snowe</v>
      </c>
      <c r="N261" t="str">
        <f t="shared" si="27"/>
        <v/>
      </c>
      <c r="O261" t="str">
        <f t="shared" si="23"/>
        <v/>
      </c>
    </row>
    <row r="262" spans="1:15" x14ac:dyDescent="0.25">
      <c r="A262" t="str">
        <f t="shared" si="25"/>
        <v>Maine|2012</v>
      </c>
      <c r="B262">
        <v>2012</v>
      </c>
      <c r="C262" t="s">
        <v>76</v>
      </c>
      <c r="D262" t="s">
        <v>77</v>
      </c>
      <c r="E262" t="b">
        <v>0</v>
      </c>
      <c r="F262" t="s">
        <v>2084</v>
      </c>
      <c r="H262" t="b">
        <v>0</v>
      </c>
      <c r="I262">
        <v>10289</v>
      </c>
      <c r="J262">
        <v>724720</v>
      </c>
      <c r="L262">
        <f t="shared" si="26"/>
        <v>1.419720719726239E-2</v>
      </c>
      <c r="M262" t="str">
        <f>VLOOKUP(A262,Winners!$A$4:$G$239,7,FALSE)</f>
        <v>Olympia J. Snowe</v>
      </c>
      <c r="N262" t="str">
        <f t="shared" si="27"/>
        <v/>
      </c>
      <c r="O262" t="str">
        <f t="shared" si="23"/>
        <v/>
      </c>
    </row>
    <row r="263" spans="1:15" x14ac:dyDescent="0.25">
      <c r="A263" t="str">
        <f t="shared" si="25"/>
        <v>Maine|2014</v>
      </c>
      <c r="B263">
        <v>2014</v>
      </c>
      <c r="C263" t="s">
        <v>76</v>
      </c>
      <c r="D263" t="s">
        <v>77</v>
      </c>
      <c r="E263" t="b">
        <v>0</v>
      </c>
      <c r="F263" t="s">
        <v>1467</v>
      </c>
      <c r="H263" t="b">
        <v>0</v>
      </c>
      <c r="I263">
        <v>12968</v>
      </c>
      <c r="J263">
        <v>616996</v>
      </c>
      <c r="L263">
        <f t="shared" si="26"/>
        <v>2.1017964460061329E-2</v>
      </c>
      <c r="M263" t="str">
        <f>VLOOKUP(A263,Winners!$A$4:$G$239,7,FALSE)</f>
        <v>Susan M. Collins</v>
      </c>
      <c r="N263" t="str">
        <f t="shared" si="27"/>
        <v/>
      </c>
      <c r="O263" t="str">
        <f t="shared" ref="O263:O326" si="28">IF(F263=F262,"dupl","")</f>
        <v/>
      </c>
    </row>
    <row r="264" spans="1:15" x14ac:dyDescent="0.25">
      <c r="A264" t="str">
        <f t="shared" si="25"/>
        <v>Maine|2014</v>
      </c>
      <c r="B264">
        <v>2014</v>
      </c>
      <c r="C264" t="s">
        <v>76</v>
      </c>
      <c r="D264" t="s">
        <v>77</v>
      </c>
      <c r="E264" t="b">
        <v>0</v>
      </c>
      <c r="F264" t="s">
        <v>134</v>
      </c>
      <c r="H264" t="b">
        <v>0</v>
      </c>
      <c r="I264">
        <v>269</v>
      </c>
      <c r="J264">
        <v>616996</v>
      </c>
      <c r="L264">
        <f t="shared" si="26"/>
        <v>4.359833775259483E-4</v>
      </c>
      <c r="M264" t="str">
        <f>VLOOKUP(A264,Winners!$A$4:$G$239,7,FALSE)</f>
        <v>Susan M. Collins</v>
      </c>
      <c r="N264" t="str">
        <f t="shared" si="27"/>
        <v/>
      </c>
      <c r="O264" t="str">
        <f t="shared" si="28"/>
        <v/>
      </c>
    </row>
    <row r="265" spans="1:15" x14ac:dyDescent="0.25">
      <c r="A265" t="str">
        <f t="shared" si="25"/>
        <v>Maine|2014</v>
      </c>
      <c r="B265">
        <v>2014</v>
      </c>
      <c r="C265" t="s">
        <v>76</v>
      </c>
      <c r="D265" t="s">
        <v>77</v>
      </c>
      <c r="E265" t="b">
        <v>0</v>
      </c>
      <c r="F265" t="s">
        <v>2217</v>
      </c>
      <c r="G265" t="s">
        <v>29</v>
      </c>
      <c r="H265" t="b">
        <v>0</v>
      </c>
      <c r="I265">
        <v>190254</v>
      </c>
      <c r="J265">
        <v>616996</v>
      </c>
      <c r="L265">
        <f t="shared" si="26"/>
        <v>0.30835532159041551</v>
      </c>
      <c r="M265" t="str">
        <f>VLOOKUP(A265,Winners!$A$4:$G$239,7,FALSE)</f>
        <v>Susan M. Collins</v>
      </c>
      <c r="N265" t="str">
        <f t="shared" si="27"/>
        <v/>
      </c>
      <c r="O265" t="str">
        <f t="shared" si="28"/>
        <v/>
      </c>
    </row>
    <row r="266" spans="1:15" x14ac:dyDescent="0.25">
      <c r="A266" t="str">
        <f t="shared" si="25"/>
        <v>Maine|2014</v>
      </c>
      <c r="B266">
        <v>2014</v>
      </c>
      <c r="C266" t="s">
        <v>76</v>
      </c>
      <c r="D266" t="s">
        <v>77</v>
      </c>
      <c r="E266" t="b">
        <v>0</v>
      </c>
      <c r="F266" t="s">
        <v>1217</v>
      </c>
      <c r="G266" t="s">
        <v>24</v>
      </c>
      <c r="H266" t="b">
        <v>0</v>
      </c>
      <c r="I266">
        <v>413505</v>
      </c>
      <c r="J266">
        <v>616996</v>
      </c>
      <c r="K266" t="s">
        <v>2520</v>
      </c>
      <c r="L266">
        <f t="shared" si="26"/>
        <v>0.67019073057199718</v>
      </c>
      <c r="M266" t="str">
        <f>VLOOKUP(A266,Winners!$A$4:$G$239,7,FALSE)</f>
        <v>Susan M. Collins</v>
      </c>
      <c r="N266" t="str">
        <f t="shared" si="27"/>
        <v>Incumbent</v>
      </c>
      <c r="O266" t="str">
        <f t="shared" si="28"/>
        <v/>
      </c>
    </row>
    <row r="267" spans="1:15" x14ac:dyDescent="0.25">
      <c r="A267" t="str">
        <f t="shared" si="25"/>
        <v>Maine|2018</v>
      </c>
      <c r="B267">
        <v>2018</v>
      </c>
      <c r="C267" t="s">
        <v>76</v>
      </c>
      <c r="D267" t="s">
        <v>77</v>
      </c>
      <c r="E267" t="b">
        <v>0</v>
      </c>
      <c r="F267" t="s">
        <v>2425</v>
      </c>
      <c r="G267" t="s">
        <v>27</v>
      </c>
      <c r="H267" t="b">
        <v>0</v>
      </c>
      <c r="I267">
        <v>344575</v>
      </c>
      <c r="J267">
        <v>634409</v>
      </c>
      <c r="K267" t="s">
        <v>2520</v>
      </c>
      <c r="L267">
        <f t="shared" si="26"/>
        <v>0.54314330345250461</v>
      </c>
      <c r="M267" t="str">
        <f>VLOOKUP(A267,Winners!$A$4:$G$239,7,FALSE)</f>
        <v>Angus King</v>
      </c>
      <c r="N267" s="1" t="s">
        <v>2524</v>
      </c>
      <c r="O267" t="str">
        <f t="shared" si="28"/>
        <v/>
      </c>
    </row>
    <row r="268" spans="1:15" x14ac:dyDescent="0.25">
      <c r="A268" t="str">
        <f t="shared" si="25"/>
        <v>Maine|2018</v>
      </c>
      <c r="B268">
        <v>2018</v>
      </c>
      <c r="C268" t="s">
        <v>76</v>
      </c>
      <c r="D268" t="s">
        <v>77</v>
      </c>
      <c r="E268" t="b">
        <v>0</v>
      </c>
      <c r="F268" t="s">
        <v>2424</v>
      </c>
      <c r="G268" t="s">
        <v>24</v>
      </c>
      <c r="H268" t="b">
        <v>0</v>
      </c>
      <c r="I268">
        <v>223502</v>
      </c>
      <c r="J268">
        <v>634409</v>
      </c>
      <c r="L268">
        <f t="shared" si="26"/>
        <v>0.35229954177825346</v>
      </c>
      <c r="M268" t="str">
        <f>VLOOKUP(A268,Winners!$A$4:$G$239,7,FALSE)</f>
        <v>Angus King</v>
      </c>
      <c r="N268" t="str">
        <f t="shared" ref="N268:N290" si="29">IF(F268=M268,"Incumbent","")</f>
        <v/>
      </c>
      <c r="O268" t="str">
        <f t="shared" si="28"/>
        <v/>
      </c>
    </row>
    <row r="269" spans="1:15" x14ac:dyDescent="0.25">
      <c r="A269" t="str">
        <f t="shared" si="25"/>
        <v>Maine|2018</v>
      </c>
      <c r="B269">
        <v>2018</v>
      </c>
      <c r="C269" t="s">
        <v>76</v>
      </c>
      <c r="D269" t="s">
        <v>77</v>
      </c>
      <c r="E269" t="b">
        <v>0</v>
      </c>
      <c r="F269" t="s">
        <v>2427</v>
      </c>
      <c r="G269" t="s">
        <v>193</v>
      </c>
      <c r="H269" t="b">
        <v>0</v>
      </c>
      <c r="I269">
        <v>64</v>
      </c>
      <c r="J269">
        <v>634409</v>
      </c>
      <c r="L269">
        <f t="shared" si="26"/>
        <v>1.0088129266766392E-4</v>
      </c>
      <c r="M269" t="str">
        <f>VLOOKUP(A269,Winners!$A$4:$G$239,7,FALSE)</f>
        <v>Angus King</v>
      </c>
      <c r="N269" t="str">
        <f t="shared" si="29"/>
        <v/>
      </c>
      <c r="O269" t="str">
        <f t="shared" si="28"/>
        <v/>
      </c>
    </row>
    <row r="270" spans="1:15" x14ac:dyDescent="0.25">
      <c r="A270" t="str">
        <f t="shared" si="25"/>
        <v>Maine|2018</v>
      </c>
      <c r="B270">
        <v>2018</v>
      </c>
      <c r="C270" t="s">
        <v>76</v>
      </c>
      <c r="D270" t="s">
        <v>77</v>
      </c>
      <c r="E270" t="b">
        <v>0</v>
      </c>
      <c r="F270" t="s">
        <v>2426</v>
      </c>
      <c r="G270" t="s">
        <v>29</v>
      </c>
      <c r="H270" t="b">
        <v>0</v>
      </c>
      <c r="I270">
        <v>66268</v>
      </c>
      <c r="J270">
        <v>634409</v>
      </c>
      <c r="L270">
        <f t="shared" si="26"/>
        <v>0.10445627347657425</v>
      </c>
      <c r="M270" t="str">
        <f>VLOOKUP(A270,Winners!$A$4:$G$239,7,FALSE)</f>
        <v>Angus King</v>
      </c>
      <c r="N270" t="str">
        <f t="shared" si="29"/>
        <v/>
      </c>
      <c r="O270" t="str">
        <f t="shared" si="28"/>
        <v/>
      </c>
    </row>
    <row r="271" spans="1:15" x14ac:dyDescent="0.25">
      <c r="A271" t="str">
        <f t="shared" si="25"/>
        <v>Maryland|2012</v>
      </c>
      <c r="B271">
        <v>2012</v>
      </c>
      <c r="C271" t="s">
        <v>80</v>
      </c>
      <c r="D271" t="s">
        <v>81</v>
      </c>
      <c r="E271" t="b">
        <v>0</v>
      </c>
      <c r="F271" t="s">
        <v>1757</v>
      </c>
      <c r="G271" t="s">
        <v>29</v>
      </c>
      <c r="H271" t="b">
        <v>0</v>
      </c>
      <c r="I271">
        <v>1474028</v>
      </c>
      <c r="J271">
        <v>2633234</v>
      </c>
      <c r="K271" t="s">
        <v>2520</v>
      </c>
      <c r="L271">
        <f t="shared" si="26"/>
        <v>0.55977858405291747</v>
      </c>
      <c r="M271" t="str">
        <f>VLOOKUP(A271,Winners!$A$4:$G$239,7,FALSE)</f>
        <v>Benjamin L. Cardin</v>
      </c>
      <c r="N271" t="str">
        <f t="shared" si="29"/>
        <v>Incumbent</v>
      </c>
      <c r="O271" t="str">
        <f t="shared" si="28"/>
        <v/>
      </c>
    </row>
    <row r="272" spans="1:15" x14ac:dyDescent="0.25">
      <c r="A272" t="str">
        <f t="shared" si="25"/>
        <v>Maryland|2012</v>
      </c>
      <c r="B272">
        <v>2012</v>
      </c>
      <c r="C272" t="s">
        <v>80</v>
      </c>
      <c r="D272" t="s">
        <v>81</v>
      </c>
      <c r="E272" t="b">
        <v>0</v>
      </c>
      <c r="F272" t="s">
        <v>2091</v>
      </c>
      <c r="G272" t="s">
        <v>24</v>
      </c>
      <c r="H272" t="b">
        <v>0</v>
      </c>
      <c r="I272">
        <v>693291</v>
      </c>
      <c r="J272">
        <v>2633234</v>
      </c>
      <c r="L272">
        <f t="shared" si="26"/>
        <v>0.2632849948010697</v>
      </c>
      <c r="M272" t="str">
        <f>VLOOKUP(A272,Winners!$A$4:$G$239,7,FALSE)</f>
        <v>Benjamin L. Cardin</v>
      </c>
      <c r="N272" t="str">
        <f t="shared" si="29"/>
        <v/>
      </c>
      <c r="O272" t="str">
        <f t="shared" si="28"/>
        <v/>
      </c>
    </row>
    <row r="273" spans="1:15" x14ac:dyDescent="0.25">
      <c r="A273" t="str">
        <f t="shared" si="25"/>
        <v>Maryland|2012</v>
      </c>
      <c r="B273">
        <v>2012</v>
      </c>
      <c r="C273" t="s">
        <v>80</v>
      </c>
      <c r="D273" t="s">
        <v>81</v>
      </c>
      <c r="E273" t="b">
        <v>0</v>
      </c>
      <c r="F273" t="s">
        <v>2093</v>
      </c>
      <c r="G273" t="s">
        <v>31</v>
      </c>
      <c r="H273" t="b">
        <v>0</v>
      </c>
      <c r="I273">
        <v>32252</v>
      </c>
      <c r="J273">
        <v>2633234</v>
      </c>
      <c r="L273">
        <f t="shared" si="26"/>
        <v>1.2248056952021734E-2</v>
      </c>
      <c r="M273" t="str">
        <f>VLOOKUP(A273,Winners!$A$4:$G$239,7,FALSE)</f>
        <v>Benjamin L. Cardin</v>
      </c>
      <c r="N273" t="str">
        <f t="shared" si="29"/>
        <v/>
      </c>
      <c r="O273" t="str">
        <f t="shared" si="28"/>
        <v/>
      </c>
    </row>
    <row r="274" spans="1:15" x14ac:dyDescent="0.25">
      <c r="A274" t="str">
        <f t="shared" si="25"/>
        <v>Maryland|2012</v>
      </c>
      <c r="B274">
        <v>2012</v>
      </c>
      <c r="C274" t="s">
        <v>80</v>
      </c>
      <c r="D274" t="s">
        <v>81</v>
      </c>
      <c r="E274" t="b">
        <v>0</v>
      </c>
      <c r="F274" t="s">
        <v>193</v>
      </c>
      <c r="G274" t="s">
        <v>193</v>
      </c>
      <c r="H274" t="b">
        <v>1</v>
      </c>
      <c r="I274">
        <v>2346</v>
      </c>
      <c r="J274">
        <v>2633234</v>
      </c>
      <c r="L274">
        <f t="shared" si="26"/>
        <v>8.9091968279309778E-4</v>
      </c>
      <c r="M274" t="str">
        <f>VLOOKUP(A274,Winners!$A$4:$G$239,7,FALSE)</f>
        <v>Benjamin L. Cardin</v>
      </c>
      <c r="N274" t="str">
        <f t="shared" si="29"/>
        <v/>
      </c>
      <c r="O274" t="str">
        <f t="shared" si="28"/>
        <v/>
      </c>
    </row>
    <row r="275" spans="1:15" x14ac:dyDescent="0.25">
      <c r="A275" t="str">
        <f t="shared" si="25"/>
        <v>Maryland|2012</v>
      </c>
      <c r="B275">
        <v>2012</v>
      </c>
      <c r="C275" t="s">
        <v>80</v>
      </c>
      <c r="D275" t="s">
        <v>81</v>
      </c>
      <c r="E275" t="b">
        <v>0</v>
      </c>
      <c r="F275" t="s">
        <v>193</v>
      </c>
      <c r="G275" t="s">
        <v>193</v>
      </c>
      <c r="H275" t="b">
        <v>1</v>
      </c>
      <c r="I275">
        <v>163</v>
      </c>
      <c r="J275">
        <v>2633234</v>
      </c>
      <c r="L275">
        <f t="shared" si="26"/>
        <v>6.1901069179571579E-5</v>
      </c>
      <c r="M275" t="str">
        <f>VLOOKUP(A275,Winners!$A$4:$G$239,7,FALSE)</f>
        <v>Benjamin L. Cardin</v>
      </c>
      <c r="N275" t="str">
        <f t="shared" si="29"/>
        <v/>
      </c>
      <c r="O275" t="str">
        <f t="shared" si="28"/>
        <v>dupl</v>
      </c>
    </row>
    <row r="276" spans="1:15" x14ac:dyDescent="0.25">
      <c r="A276" t="str">
        <f t="shared" si="25"/>
        <v>Maryland|2012</v>
      </c>
      <c r="B276">
        <v>2012</v>
      </c>
      <c r="C276" t="s">
        <v>80</v>
      </c>
      <c r="D276" t="s">
        <v>81</v>
      </c>
      <c r="E276" t="b">
        <v>0</v>
      </c>
      <c r="F276" t="s">
        <v>193</v>
      </c>
      <c r="G276" t="s">
        <v>193</v>
      </c>
      <c r="H276" t="b">
        <v>1</v>
      </c>
      <c r="I276">
        <v>151</v>
      </c>
      <c r="J276">
        <v>2633234</v>
      </c>
      <c r="L276">
        <f t="shared" si="26"/>
        <v>5.7343935252241161E-5</v>
      </c>
      <c r="M276" t="str">
        <f>VLOOKUP(A276,Winners!$A$4:$G$239,7,FALSE)</f>
        <v>Benjamin L. Cardin</v>
      </c>
      <c r="N276" t="str">
        <f t="shared" si="29"/>
        <v/>
      </c>
      <c r="O276" t="str">
        <f t="shared" si="28"/>
        <v>dupl</v>
      </c>
    </row>
    <row r="277" spans="1:15" x14ac:dyDescent="0.25">
      <c r="A277" t="str">
        <f t="shared" si="25"/>
        <v>Maryland|2012</v>
      </c>
      <c r="B277">
        <v>2012</v>
      </c>
      <c r="C277" t="s">
        <v>80</v>
      </c>
      <c r="D277" t="s">
        <v>81</v>
      </c>
      <c r="E277" t="b">
        <v>0</v>
      </c>
      <c r="F277" t="s">
        <v>193</v>
      </c>
      <c r="G277" t="s">
        <v>193</v>
      </c>
      <c r="H277" t="b">
        <v>1</v>
      </c>
      <c r="I277">
        <v>48</v>
      </c>
      <c r="J277">
        <v>2633234</v>
      </c>
      <c r="L277">
        <f t="shared" si="26"/>
        <v>1.8228535709321693E-5</v>
      </c>
      <c r="M277" t="str">
        <f>VLOOKUP(A277,Winners!$A$4:$G$239,7,FALSE)</f>
        <v>Benjamin L. Cardin</v>
      </c>
      <c r="N277" t="str">
        <f t="shared" si="29"/>
        <v/>
      </c>
      <c r="O277" t="str">
        <f t="shared" si="28"/>
        <v>dupl</v>
      </c>
    </row>
    <row r="278" spans="1:15" x14ac:dyDescent="0.25">
      <c r="A278" t="str">
        <f t="shared" si="25"/>
        <v>Maryland|2012</v>
      </c>
      <c r="B278">
        <v>2012</v>
      </c>
      <c r="C278" t="s">
        <v>80</v>
      </c>
      <c r="D278" t="s">
        <v>81</v>
      </c>
      <c r="E278" t="b">
        <v>0</v>
      </c>
      <c r="F278" t="s">
        <v>193</v>
      </c>
      <c r="G278" t="s">
        <v>193</v>
      </c>
      <c r="H278" t="b">
        <v>1</v>
      </c>
      <c r="I278">
        <v>21</v>
      </c>
      <c r="J278">
        <v>2633234</v>
      </c>
      <c r="L278">
        <f t="shared" si="26"/>
        <v>7.9749843728282402E-6</v>
      </c>
      <c r="M278" t="str">
        <f>VLOOKUP(A278,Winners!$A$4:$G$239,7,FALSE)</f>
        <v>Benjamin L. Cardin</v>
      </c>
      <c r="N278" t="str">
        <f t="shared" si="29"/>
        <v/>
      </c>
      <c r="O278" t="str">
        <f t="shared" si="28"/>
        <v>dupl</v>
      </c>
    </row>
    <row r="279" spans="1:15" x14ac:dyDescent="0.25">
      <c r="A279" t="str">
        <f t="shared" si="25"/>
        <v>Maryland|2012</v>
      </c>
      <c r="B279">
        <v>2012</v>
      </c>
      <c r="C279" t="s">
        <v>80</v>
      </c>
      <c r="D279" t="s">
        <v>81</v>
      </c>
      <c r="E279" t="b">
        <v>0</v>
      </c>
      <c r="F279" t="s">
        <v>2092</v>
      </c>
      <c r="G279" t="s">
        <v>57</v>
      </c>
      <c r="H279" t="b">
        <v>0</v>
      </c>
      <c r="I279">
        <v>430934</v>
      </c>
      <c r="J279">
        <v>2633234</v>
      </c>
      <c r="L279">
        <f t="shared" si="26"/>
        <v>0.16365199598668406</v>
      </c>
      <c r="M279" t="str">
        <f>VLOOKUP(A279,Winners!$A$4:$G$239,7,FALSE)</f>
        <v>Benjamin L. Cardin</v>
      </c>
      <c r="N279" t="str">
        <f t="shared" si="29"/>
        <v/>
      </c>
      <c r="O279" t="str">
        <f t="shared" si="28"/>
        <v/>
      </c>
    </row>
    <row r="280" spans="1:15" x14ac:dyDescent="0.25">
      <c r="A280" t="str">
        <f t="shared" si="25"/>
        <v>Maryland|2016</v>
      </c>
      <c r="B280">
        <v>2016</v>
      </c>
      <c r="C280" t="s">
        <v>80</v>
      </c>
      <c r="D280" t="s">
        <v>81</v>
      </c>
      <c r="E280" t="b">
        <v>0</v>
      </c>
      <c r="F280" t="s">
        <v>2360</v>
      </c>
      <c r="G280" t="s">
        <v>29</v>
      </c>
      <c r="H280" t="b">
        <v>0</v>
      </c>
      <c r="I280">
        <v>1659907</v>
      </c>
      <c r="J280">
        <v>2726170</v>
      </c>
      <c r="K280" t="s">
        <v>2520</v>
      </c>
      <c r="L280">
        <f t="shared" si="26"/>
        <v>0.60887875664393631</v>
      </c>
      <c r="M280" t="str">
        <f>VLOOKUP(A280,Winners!$A$4:$G$239,7,FALSE)</f>
        <v>Barbara Mikulski</v>
      </c>
      <c r="N280" t="str">
        <f t="shared" si="29"/>
        <v/>
      </c>
      <c r="O280" t="str">
        <f t="shared" si="28"/>
        <v/>
      </c>
    </row>
    <row r="281" spans="1:15" x14ac:dyDescent="0.25">
      <c r="A281" t="str">
        <f t="shared" si="25"/>
        <v>Maryland|2016</v>
      </c>
      <c r="B281">
        <v>2016</v>
      </c>
      <c r="C281" t="s">
        <v>80</v>
      </c>
      <c r="D281" t="s">
        <v>81</v>
      </c>
      <c r="E281" t="b">
        <v>0</v>
      </c>
      <c r="F281" t="s">
        <v>2362</v>
      </c>
      <c r="G281" t="s">
        <v>24</v>
      </c>
      <c r="H281" t="b">
        <v>0</v>
      </c>
      <c r="I281">
        <v>972557</v>
      </c>
      <c r="J281">
        <v>2726170</v>
      </c>
      <c r="L281">
        <f t="shared" si="26"/>
        <v>0.35674847863486137</v>
      </c>
      <c r="M281" t="str">
        <f>VLOOKUP(A281,Winners!$A$4:$G$239,7,FALSE)</f>
        <v>Barbara Mikulski</v>
      </c>
      <c r="N281" t="str">
        <f t="shared" si="29"/>
        <v/>
      </c>
      <c r="O281" t="str">
        <f t="shared" si="28"/>
        <v/>
      </c>
    </row>
    <row r="282" spans="1:15" x14ac:dyDescent="0.25">
      <c r="A282" t="str">
        <f t="shared" si="25"/>
        <v>Maryland|2016</v>
      </c>
      <c r="B282">
        <v>2016</v>
      </c>
      <c r="C282" t="s">
        <v>80</v>
      </c>
      <c r="D282" t="s">
        <v>81</v>
      </c>
      <c r="E282" t="b">
        <v>0</v>
      </c>
      <c r="F282" t="s">
        <v>2361</v>
      </c>
      <c r="G282" t="s">
        <v>932</v>
      </c>
      <c r="H282" t="b">
        <v>0</v>
      </c>
      <c r="I282">
        <v>89970</v>
      </c>
      <c r="J282">
        <v>2726170</v>
      </c>
      <c r="L282">
        <f t="shared" si="26"/>
        <v>3.3002343947736199E-2</v>
      </c>
      <c r="M282" t="str">
        <f>VLOOKUP(A282,Winners!$A$4:$G$239,7,FALSE)</f>
        <v>Barbara Mikulski</v>
      </c>
      <c r="N282" t="str">
        <f t="shared" si="29"/>
        <v/>
      </c>
      <c r="O282" t="str">
        <f t="shared" si="28"/>
        <v/>
      </c>
    </row>
    <row r="283" spans="1:15" x14ac:dyDescent="0.25">
      <c r="A283" t="str">
        <f t="shared" si="25"/>
        <v>Maryland|2016</v>
      </c>
      <c r="B283">
        <v>2016</v>
      </c>
      <c r="C283" t="s">
        <v>80</v>
      </c>
      <c r="D283" t="s">
        <v>81</v>
      </c>
      <c r="E283" t="b">
        <v>0</v>
      </c>
      <c r="F283" t="s">
        <v>193</v>
      </c>
      <c r="G283" t="s">
        <v>193</v>
      </c>
      <c r="H283" t="b">
        <v>1</v>
      </c>
      <c r="I283">
        <v>3231</v>
      </c>
      <c r="J283">
        <v>2726170</v>
      </c>
      <c r="L283">
        <f t="shared" si="26"/>
        <v>1.1851792074595495E-3</v>
      </c>
      <c r="M283" t="str">
        <f>VLOOKUP(A283,Winners!$A$4:$G$239,7,FALSE)</f>
        <v>Barbara Mikulski</v>
      </c>
      <c r="N283" t="str">
        <f t="shared" si="29"/>
        <v/>
      </c>
      <c r="O283" t="str">
        <f t="shared" si="28"/>
        <v/>
      </c>
    </row>
    <row r="284" spans="1:15" x14ac:dyDescent="0.25">
      <c r="A284" t="str">
        <f t="shared" ref="A284:A347" si="30">CONCATENATE(C284,"|",B284)</f>
        <v>Maryland|2016</v>
      </c>
      <c r="B284">
        <v>2016</v>
      </c>
      <c r="C284" t="s">
        <v>80</v>
      </c>
      <c r="D284" t="s">
        <v>81</v>
      </c>
      <c r="E284" t="b">
        <v>0</v>
      </c>
      <c r="F284" t="s">
        <v>193</v>
      </c>
      <c r="G284" t="s">
        <v>193</v>
      </c>
      <c r="H284" t="b">
        <v>1</v>
      </c>
      <c r="I284">
        <v>242</v>
      </c>
      <c r="J284">
        <v>2726170</v>
      </c>
      <c r="L284">
        <f t="shared" ref="L284:L347" si="31">+I284/J284</f>
        <v>8.8769225690254086E-5</v>
      </c>
      <c r="M284" t="str">
        <f>VLOOKUP(A284,Winners!$A$4:$G$239,7,FALSE)</f>
        <v>Barbara Mikulski</v>
      </c>
      <c r="N284" t="str">
        <f t="shared" si="29"/>
        <v/>
      </c>
      <c r="O284" t="str">
        <f t="shared" si="28"/>
        <v>dupl</v>
      </c>
    </row>
    <row r="285" spans="1:15" x14ac:dyDescent="0.25">
      <c r="A285" t="str">
        <f t="shared" si="30"/>
        <v>Maryland|2016</v>
      </c>
      <c r="B285">
        <v>2016</v>
      </c>
      <c r="C285" t="s">
        <v>80</v>
      </c>
      <c r="D285" t="s">
        <v>81</v>
      </c>
      <c r="E285" t="b">
        <v>0</v>
      </c>
      <c r="F285" t="s">
        <v>193</v>
      </c>
      <c r="G285" t="s">
        <v>193</v>
      </c>
      <c r="H285" t="b">
        <v>1</v>
      </c>
      <c r="I285">
        <v>138</v>
      </c>
      <c r="J285">
        <v>2726170</v>
      </c>
      <c r="L285">
        <f t="shared" si="31"/>
        <v>5.0620467542376301E-5</v>
      </c>
      <c r="M285" t="str">
        <f>VLOOKUP(A285,Winners!$A$4:$G$239,7,FALSE)</f>
        <v>Barbara Mikulski</v>
      </c>
      <c r="N285" t="str">
        <f t="shared" si="29"/>
        <v/>
      </c>
      <c r="O285" t="str">
        <f t="shared" si="28"/>
        <v>dupl</v>
      </c>
    </row>
    <row r="286" spans="1:15" x14ac:dyDescent="0.25">
      <c r="A286" t="str">
        <f t="shared" si="30"/>
        <v>Maryland|2016</v>
      </c>
      <c r="B286">
        <v>2016</v>
      </c>
      <c r="C286" t="s">
        <v>80</v>
      </c>
      <c r="D286" t="s">
        <v>81</v>
      </c>
      <c r="E286" t="b">
        <v>0</v>
      </c>
      <c r="F286" t="s">
        <v>193</v>
      </c>
      <c r="G286" t="s">
        <v>193</v>
      </c>
      <c r="H286" t="b">
        <v>1</v>
      </c>
      <c r="I286">
        <v>77</v>
      </c>
      <c r="J286">
        <v>2726170</v>
      </c>
      <c r="L286">
        <f t="shared" si="31"/>
        <v>2.8244753628717211E-5</v>
      </c>
      <c r="M286" t="str">
        <f>VLOOKUP(A286,Winners!$A$4:$G$239,7,FALSE)</f>
        <v>Barbara Mikulski</v>
      </c>
      <c r="N286" t="str">
        <f t="shared" si="29"/>
        <v/>
      </c>
      <c r="O286" t="str">
        <f t="shared" si="28"/>
        <v>dupl</v>
      </c>
    </row>
    <row r="287" spans="1:15" x14ac:dyDescent="0.25">
      <c r="A287" t="str">
        <f t="shared" si="30"/>
        <v>Maryland|2016</v>
      </c>
      <c r="B287">
        <v>2016</v>
      </c>
      <c r="C287" t="s">
        <v>80</v>
      </c>
      <c r="D287" t="s">
        <v>81</v>
      </c>
      <c r="E287" t="b">
        <v>0</v>
      </c>
      <c r="F287" t="s">
        <v>193</v>
      </c>
      <c r="G287" t="s">
        <v>193</v>
      </c>
      <c r="H287" t="b">
        <v>1</v>
      </c>
      <c r="I287">
        <v>26</v>
      </c>
      <c r="J287">
        <v>2726170</v>
      </c>
      <c r="L287">
        <f t="shared" si="31"/>
        <v>9.5371895369694479E-6</v>
      </c>
      <c r="M287" t="str">
        <f>VLOOKUP(A287,Winners!$A$4:$G$239,7,FALSE)</f>
        <v>Barbara Mikulski</v>
      </c>
      <c r="N287" t="str">
        <f t="shared" si="29"/>
        <v/>
      </c>
      <c r="O287" t="str">
        <f t="shared" si="28"/>
        <v>dupl</v>
      </c>
    </row>
    <row r="288" spans="1:15" x14ac:dyDescent="0.25">
      <c r="A288" t="str">
        <f t="shared" si="30"/>
        <v>Maryland|2016</v>
      </c>
      <c r="B288">
        <v>2016</v>
      </c>
      <c r="C288" t="s">
        <v>80</v>
      </c>
      <c r="D288" t="s">
        <v>81</v>
      </c>
      <c r="E288" t="b">
        <v>0</v>
      </c>
      <c r="F288" t="s">
        <v>193</v>
      </c>
      <c r="G288" t="s">
        <v>193</v>
      </c>
      <c r="H288" t="b">
        <v>1</v>
      </c>
      <c r="I288">
        <v>15</v>
      </c>
      <c r="J288">
        <v>2726170</v>
      </c>
      <c r="L288">
        <f t="shared" si="31"/>
        <v>5.502224732866989E-6</v>
      </c>
      <c r="M288" t="str">
        <f>VLOOKUP(A288,Winners!$A$4:$G$239,7,FALSE)</f>
        <v>Barbara Mikulski</v>
      </c>
      <c r="N288" t="str">
        <f t="shared" si="29"/>
        <v/>
      </c>
      <c r="O288" t="str">
        <f t="shared" si="28"/>
        <v>dupl</v>
      </c>
    </row>
    <row r="289" spans="1:15" x14ac:dyDescent="0.25">
      <c r="A289" t="str">
        <f t="shared" si="30"/>
        <v>Maryland|2016</v>
      </c>
      <c r="B289">
        <v>2016</v>
      </c>
      <c r="C289" t="s">
        <v>80</v>
      </c>
      <c r="D289" t="s">
        <v>81</v>
      </c>
      <c r="E289" t="b">
        <v>0</v>
      </c>
      <c r="F289" t="s">
        <v>193</v>
      </c>
      <c r="G289" t="s">
        <v>193</v>
      </c>
      <c r="H289" t="b">
        <v>1</v>
      </c>
      <c r="I289">
        <v>7</v>
      </c>
      <c r="J289">
        <v>2726170</v>
      </c>
      <c r="L289">
        <f t="shared" si="31"/>
        <v>2.5677048753379285E-6</v>
      </c>
      <c r="M289" t="str">
        <f>VLOOKUP(A289,Winners!$A$4:$G$239,7,FALSE)</f>
        <v>Barbara Mikulski</v>
      </c>
      <c r="N289" t="str">
        <f t="shared" si="29"/>
        <v/>
      </c>
      <c r="O289" t="str">
        <f t="shared" si="28"/>
        <v>dupl</v>
      </c>
    </row>
    <row r="290" spans="1:15" x14ac:dyDescent="0.25">
      <c r="A290" t="str">
        <f t="shared" si="30"/>
        <v>Maryland|2018</v>
      </c>
      <c r="B290">
        <v>2018</v>
      </c>
      <c r="C290" t="s">
        <v>80</v>
      </c>
      <c r="D290" t="s">
        <v>81</v>
      </c>
      <c r="E290" t="b">
        <v>0</v>
      </c>
      <c r="F290" t="s">
        <v>2430</v>
      </c>
      <c r="G290" t="s">
        <v>31</v>
      </c>
      <c r="H290" t="b">
        <v>0</v>
      </c>
      <c r="I290">
        <v>22943</v>
      </c>
      <c r="J290">
        <v>2299889</v>
      </c>
      <c r="L290">
        <f t="shared" si="31"/>
        <v>9.9756988272042702E-3</v>
      </c>
      <c r="M290" t="str">
        <f>VLOOKUP(A290,Winners!$A$4:$G$239,7,FALSE)</f>
        <v>Benjamin L. Cardin</v>
      </c>
      <c r="N290" t="str">
        <f t="shared" si="29"/>
        <v/>
      </c>
      <c r="O290" t="str">
        <f t="shared" si="28"/>
        <v/>
      </c>
    </row>
    <row r="291" spans="1:15" x14ac:dyDescent="0.25">
      <c r="A291" t="str">
        <f t="shared" si="30"/>
        <v>Maryland|2018</v>
      </c>
      <c r="B291">
        <v>2018</v>
      </c>
      <c r="C291" t="s">
        <v>80</v>
      </c>
      <c r="D291" t="s">
        <v>81</v>
      </c>
      <c r="E291" t="b">
        <v>0</v>
      </c>
      <c r="F291" t="s">
        <v>2429</v>
      </c>
      <c r="G291" t="s">
        <v>29</v>
      </c>
      <c r="H291" t="b">
        <v>0</v>
      </c>
      <c r="I291">
        <v>1491614</v>
      </c>
      <c r="J291">
        <v>2299889</v>
      </c>
      <c r="K291" t="s">
        <v>2520</v>
      </c>
      <c r="L291">
        <f t="shared" si="31"/>
        <v>0.6485591261143473</v>
      </c>
      <c r="M291" t="str">
        <f>VLOOKUP(A291,Winners!$A$4:$G$239,7,FALSE)</f>
        <v>Benjamin L. Cardin</v>
      </c>
      <c r="N291" s="1" t="s">
        <v>2524</v>
      </c>
      <c r="O291" t="str">
        <f t="shared" si="28"/>
        <v/>
      </c>
    </row>
    <row r="292" spans="1:15" x14ac:dyDescent="0.25">
      <c r="A292" t="str">
        <f t="shared" si="30"/>
        <v>Maryland|2018</v>
      </c>
      <c r="B292">
        <v>2018</v>
      </c>
      <c r="C292" t="s">
        <v>80</v>
      </c>
      <c r="D292" t="s">
        <v>81</v>
      </c>
      <c r="E292" t="b">
        <v>0</v>
      </c>
      <c r="F292" t="s">
        <v>193</v>
      </c>
      <c r="G292" t="s">
        <v>193</v>
      </c>
      <c r="H292" t="b">
        <v>1</v>
      </c>
      <c r="I292">
        <v>2351</v>
      </c>
      <c r="J292">
        <v>2299889</v>
      </c>
      <c r="L292">
        <f t="shared" si="31"/>
        <v>1.0222232464262406E-3</v>
      </c>
      <c r="M292" t="str">
        <f>VLOOKUP(A292,Winners!$A$4:$G$239,7,FALSE)</f>
        <v>Benjamin L. Cardin</v>
      </c>
      <c r="N292" t="str">
        <f t="shared" ref="N292:N323" si="32">IF(F292=M292,"Incumbent","")</f>
        <v/>
      </c>
      <c r="O292" t="str">
        <f t="shared" si="28"/>
        <v/>
      </c>
    </row>
    <row r="293" spans="1:15" x14ac:dyDescent="0.25">
      <c r="A293" t="str">
        <f t="shared" si="30"/>
        <v>Maryland|2018</v>
      </c>
      <c r="B293">
        <v>2018</v>
      </c>
      <c r="C293" t="s">
        <v>80</v>
      </c>
      <c r="D293" t="s">
        <v>81</v>
      </c>
      <c r="E293" t="b">
        <v>0</v>
      </c>
      <c r="F293" t="s">
        <v>2431</v>
      </c>
      <c r="G293" t="s">
        <v>1644</v>
      </c>
      <c r="H293" t="b">
        <v>0</v>
      </c>
      <c r="I293">
        <v>85964</v>
      </c>
      <c r="J293">
        <v>2299889</v>
      </c>
      <c r="L293">
        <f t="shared" si="31"/>
        <v>3.7377456042443788E-2</v>
      </c>
      <c r="M293" t="str">
        <f>VLOOKUP(A293,Winners!$A$4:$G$239,7,FALSE)</f>
        <v>Benjamin L. Cardin</v>
      </c>
      <c r="N293" t="str">
        <f t="shared" si="32"/>
        <v/>
      </c>
      <c r="O293" t="str">
        <f t="shared" si="28"/>
        <v/>
      </c>
    </row>
    <row r="294" spans="1:15" x14ac:dyDescent="0.25">
      <c r="A294" t="str">
        <f t="shared" si="30"/>
        <v>Maryland|2018</v>
      </c>
      <c r="B294">
        <v>2018</v>
      </c>
      <c r="C294" t="s">
        <v>80</v>
      </c>
      <c r="D294" t="s">
        <v>81</v>
      </c>
      <c r="E294" t="b">
        <v>0</v>
      </c>
      <c r="F294" t="s">
        <v>2428</v>
      </c>
      <c r="G294" t="s">
        <v>24</v>
      </c>
      <c r="H294" t="b">
        <v>0</v>
      </c>
      <c r="I294">
        <v>697017</v>
      </c>
      <c r="J294">
        <v>2299889</v>
      </c>
      <c r="L294">
        <f t="shared" si="31"/>
        <v>0.30306549576957842</v>
      </c>
      <c r="M294" t="str">
        <f>VLOOKUP(A294,Winners!$A$4:$G$239,7,FALSE)</f>
        <v>Benjamin L. Cardin</v>
      </c>
      <c r="N294" t="str">
        <f t="shared" si="32"/>
        <v/>
      </c>
      <c r="O294" t="str">
        <f t="shared" si="28"/>
        <v/>
      </c>
    </row>
    <row r="295" spans="1:15" x14ac:dyDescent="0.25">
      <c r="A295" t="str">
        <f t="shared" si="30"/>
        <v>Massachusetts|2012</v>
      </c>
      <c r="B295">
        <v>2012</v>
      </c>
      <c r="C295" t="s">
        <v>85</v>
      </c>
      <c r="D295" t="s">
        <v>86</v>
      </c>
      <c r="E295" t="b">
        <v>0</v>
      </c>
      <c r="F295" t="s">
        <v>990</v>
      </c>
      <c r="H295" t="b">
        <v>0</v>
      </c>
      <c r="I295">
        <v>27643</v>
      </c>
      <c r="J295">
        <v>3184196</v>
      </c>
      <c r="L295">
        <f t="shared" si="31"/>
        <v>8.6813123312760899E-3</v>
      </c>
      <c r="M295" s="1" t="s">
        <v>2094</v>
      </c>
      <c r="N295" t="str">
        <f t="shared" si="32"/>
        <v/>
      </c>
      <c r="O295" t="str">
        <f t="shared" si="28"/>
        <v/>
      </c>
    </row>
    <row r="296" spans="1:15" x14ac:dyDescent="0.25">
      <c r="A296" t="str">
        <f t="shared" si="30"/>
        <v>Massachusetts|2012</v>
      </c>
      <c r="B296">
        <v>2012</v>
      </c>
      <c r="C296" t="s">
        <v>85</v>
      </c>
      <c r="D296" t="s">
        <v>86</v>
      </c>
      <c r="E296" t="b">
        <v>0</v>
      </c>
      <c r="F296" t="s">
        <v>2095</v>
      </c>
      <c r="G296" t="s">
        <v>29</v>
      </c>
      <c r="H296" t="b">
        <v>0</v>
      </c>
      <c r="I296">
        <v>1696346</v>
      </c>
      <c r="J296">
        <v>3184196</v>
      </c>
      <c r="K296" t="s">
        <v>2520</v>
      </c>
      <c r="L296">
        <f t="shared" si="31"/>
        <v>0.53273919067796083</v>
      </c>
      <c r="M296" s="1" t="s">
        <v>2094</v>
      </c>
      <c r="N296" t="str">
        <f t="shared" si="32"/>
        <v/>
      </c>
      <c r="O296" t="str">
        <f t="shared" si="28"/>
        <v/>
      </c>
    </row>
    <row r="297" spans="1:15" x14ac:dyDescent="0.25">
      <c r="A297" t="str">
        <f t="shared" si="30"/>
        <v>Massachusetts|2012</v>
      </c>
      <c r="B297">
        <v>2012</v>
      </c>
      <c r="C297" t="s">
        <v>85</v>
      </c>
      <c r="D297" t="s">
        <v>86</v>
      </c>
      <c r="E297" t="b">
        <v>0</v>
      </c>
      <c r="F297" t="s">
        <v>134</v>
      </c>
      <c r="H297" t="b">
        <v>0</v>
      </c>
      <c r="I297">
        <v>2159</v>
      </c>
      <c r="J297">
        <v>3184196</v>
      </c>
      <c r="L297">
        <f t="shared" si="31"/>
        <v>6.7803615104095353E-4</v>
      </c>
      <c r="M297" s="1" t="s">
        <v>2094</v>
      </c>
      <c r="N297" t="str">
        <f t="shared" si="32"/>
        <v/>
      </c>
      <c r="O297" t="str">
        <f t="shared" si="28"/>
        <v/>
      </c>
    </row>
    <row r="298" spans="1:15" x14ac:dyDescent="0.25">
      <c r="A298" t="str">
        <f t="shared" si="30"/>
        <v>Massachusetts|2012</v>
      </c>
      <c r="B298">
        <v>2012</v>
      </c>
      <c r="C298" t="s">
        <v>85</v>
      </c>
      <c r="D298" t="s">
        <v>86</v>
      </c>
      <c r="E298" t="b">
        <v>0</v>
      </c>
      <c r="F298" t="s">
        <v>2094</v>
      </c>
      <c r="G298" t="s">
        <v>24</v>
      </c>
      <c r="H298" t="b">
        <v>0</v>
      </c>
      <c r="I298">
        <v>1458048</v>
      </c>
      <c r="J298">
        <v>3184196</v>
      </c>
      <c r="L298">
        <f t="shared" si="31"/>
        <v>0.45790146083972216</v>
      </c>
      <c r="M298" s="1" t="s">
        <v>2094</v>
      </c>
      <c r="N298" t="str">
        <f t="shared" si="32"/>
        <v>Incumbent</v>
      </c>
      <c r="O298" t="str">
        <f t="shared" si="28"/>
        <v/>
      </c>
    </row>
    <row r="299" spans="1:15" x14ac:dyDescent="0.25">
      <c r="A299" t="str">
        <f t="shared" si="30"/>
        <v>Massachusetts|2014</v>
      </c>
      <c r="B299">
        <v>2014</v>
      </c>
      <c r="C299" t="s">
        <v>85</v>
      </c>
      <c r="D299" t="s">
        <v>86</v>
      </c>
      <c r="E299" t="b">
        <v>0</v>
      </c>
      <c r="F299" t="s">
        <v>1467</v>
      </c>
      <c r="H299" t="b">
        <v>0</v>
      </c>
      <c r="I299">
        <v>101817</v>
      </c>
      <c r="J299">
        <v>2186789</v>
      </c>
      <c r="L299">
        <f t="shared" si="31"/>
        <v>4.6560047631481589E-2</v>
      </c>
      <c r="M299" t="str">
        <f>VLOOKUP(A299,Winners!$A$4:$G$239,7,FALSE)</f>
        <v>John F. Kerry</v>
      </c>
      <c r="N299" t="str">
        <f t="shared" si="32"/>
        <v/>
      </c>
      <c r="O299" t="str">
        <f t="shared" si="28"/>
        <v/>
      </c>
    </row>
    <row r="300" spans="1:15" x14ac:dyDescent="0.25">
      <c r="A300" t="str">
        <f t="shared" si="30"/>
        <v>Massachusetts|2014</v>
      </c>
      <c r="B300">
        <v>2014</v>
      </c>
      <c r="C300" t="s">
        <v>85</v>
      </c>
      <c r="D300" t="s">
        <v>86</v>
      </c>
      <c r="E300" t="b">
        <v>0</v>
      </c>
      <c r="F300" t="s">
        <v>2218</v>
      </c>
      <c r="G300" t="s">
        <v>24</v>
      </c>
      <c r="H300" t="b">
        <v>0</v>
      </c>
      <c r="I300">
        <v>791950</v>
      </c>
      <c r="J300">
        <v>2186789</v>
      </c>
      <c r="L300">
        <f t="shared" si="31"/>
        <v>0.36215199546001009</v>
      </c>
      <c r="M300" t="str">
        <f>VLOOKUP(A300,Winners!$A$4:$G$239,7,FALSE)</f>
        <v>John F. Kerry</v>
      </c>
      <c r="N300" t="str">
        <f t="shared" si="32"/>
        <v/>
      </c>
      <c r="O300" t="str">
        <f t="shared" si="28"/>
        <v/>
      </c>
    </row>
    <row r="301" spans="1:15" x14ac:dyDescent="0.25">
      <c r="A301" t="str">
        <f t="shared" si="30"/>
        <v>Massachusetts|2014</v>
      </c>
      <c r="B301">
        <v>2014</v>
      </c>
      <c r="C301" t="s">
        <v>85</v>
      </c>
      <c r="D301" t="s">
        <v>86</v>
      </c>
      <c r="E301" t="b">
        <v>0</v>
      </c>
      <c r="F301" t="s">
        <v>2219</v>
      </c>
      <c r="G301" t="s">
        <v>29</v>
      </c>
      <c r="H301" t="b">
        <v>0</v>
      </c>
      <c r="I301">
        <v>1289944</v>
      </c>
      <c r="J301">
        <v>2186789</v>
      </c>
      <c r="K301" t="s">
        <v>2520</v>
      </c>
      <c r="L301">
        <f t="shared" si="31"/>
        <v>0.58988041370246513</v>
      </c>
      <c r="M301" t="str">
        <f>VLOOKUP(A301,Winners!$A$4:$G$239,7,FALSE)</f>
        <v>John F. Kerry</v>
      </c>
      <c r="N301" t="str">
        <f t="shared" si="32"/>
        <v/>
      </c>
      <c r="O301" t="str">
        <f t="shared" si="28"/>
        <v/>
      </c>
    </row>
    <row r="302" spans="1:15" x14ac:dyDescent="0.25">
      <c r="A302" t="str">
        <f t="shared" si="30"/>
        <v>Massachusetts|2014</v>
      </c>
      <c r="B302">
        <v>2014</v>
      </c>
      <c r="C302" t="s">
        <v>85</v>
      </c>
      <c r="D302" t="s">
        <v>86</v>
      </c>
      <c r="E302" t="b">
        <v>0</v>
      </c>
      <c r="F302" t="s">
        <v>193</v>
      </c>
      <c r="G302" t="s">
        <v>193</v>
      </c>
      <c r="H302" t="b">
        <v>1</v>
      </c>
      <c r="I302">
        <v>6</v>
      </c>
      <c r="J302">
        <v>2186789</v>
      </c>
      <c r="L302">
        <f t="shared" si="31"/>
        <v>2.7437489396553577E-6</v>
      </c>
      <c r="M302" t="str">
        <f>VLOOKUP(A302,Winners!$A$4:$G$239,7,FALSE)</f>
        <v>John F. Kerry</v>
      </c>
      <c r="N302" t="str">
        <f t="shared" si="32"/>
        <v/>
      </c>
      <c r="O302" t="str">
        <f t="shared" si="28"/>
        <v/>
      </c>
    </row>
    <row r="303" spans="1:15" x14ac:dyDescent="0.25">
      <c r="A303" t="str">
        <f t="shared" si="30"/>
        <v>Massachusetts|2014</v>
      </c>
      <c r="B303">
        <v>2014</v>
      </c>
      <c r="C303" t="s">
        <v>85</v>
      </c>
      <c r="D303" t="s">
        <v>86</v>
      </c>
      <c r="E303" t="b">
        <v>0</v>
      </c>
      <c r="F303" t="s">
        <v>134</v>
      </c>
      <c r="H303" t="b">
        <v>0</v>
      </c>
      <c r="I303">
        <v>3072</v>
      </c>
      <c r="J303">
        <v>2186789</v>
      </c>
      <c r="L303">
        <f t="shared" si="31"/>
        <v>1.4047994571035431E-3</v>
      </c>
      <c r="M303" t="str">
        <f>VLOOKUP(A303,Winners!$A$4:$G$239,7,FALSE)</f>
        <v>John F. Kerry</v>
      </c>
      <c r="N303" t="str">
        <f t="shared" si="32"/>
        <v/>
      </c>
      <c r="O303" t="str">
        <f t="shared" si="28"/>
        <v/>
      </c>
    </row>
    <row r="304" spans="1:15" x14ac:dyDescent="0.25">
      <c r="A304" t="str">
        <f t="shared" si="30"/>
        <v>Massachusetts|2018</v>
      </c>
      <c r="B304">
        <v>2018</v>
      </c>
      <c r="C304" t="s">
        <v>85</v>
      </c>
      <c r="D304" t="s">
        <v>86</v>
      </c>
      <c r="E304" t="b">
        <v>0</v>
      </c>
      <c r="F304" t="s">
        <v>2095</v>
      </c>
      <c r="G304" t="s">
        <v>29</v>
      </c>
      <c r="H304" t="b">
        <v>0</v>
      </c>
      <c r="I304">
        <v>1633371</v>
      </c>
      <c r="J304">
        <v>2707090</v>
      </c>
      <c r="K304" t="s">
        <v>2520</v>
      </c>
      <c r="L304">
        <f t="shared" si="31"/>
        <v>0.60336782301290315</v>
      </c>
      <c r="M304" t="str">
        <f>VLOOKUP(A304,Winners!$A$4:$G$239,7,FALSE)</f>
        <v>Elizabeth A. Warren</v>
      </c>
      <c r="N304" t="str">
        <f t="shared" si="32"/>
        <v>Incumbent</v>
      </c>
      <c r="O304" t="str">
        <f t="shared" si="28"/>
        <v/>
      </c>
    </row>
    <row r="305" spans="1:15" x14ac:dyDescent="0.25">
      <c r="A305" t="str">
        <f t="shared" si="30"/>
        <v>Massachusetts|2018</v>
      </c>
      <c r="B305">
        <v>2018</v>
      </c>
      <c r="C305" t="s">
        <v>85</v>
      </c>
      <c r="D305" t="s">
        <v>86</v>
      </c>
      <c r="E305" t="b">
        <v>0</v>
      </c>
      <c r="F305" t="s">
        <v>2432</v>
      </c>
      <c r="G305" t="s">
        <v>24</v>
      </c>
      <c r="H305" t="b">
        <v>0</v>
      </c>
      <c r="I305">
        <v>979210</v>
      </c>
      <c r="J305">
        <v>2707090</v>
      </c>
      <c r="L305">
        <f t="shared" si="31"/>
        <v>0.3617205190813752</v>
      </c>
      <c r="M305" t="str">
        <f>VLOOKUP(A305,Winners!$A$4:$G$239,7,FALSE)</f>
        <v>Elizabeth A. Warren</v>
      </c>
      <c r="N305" t="str">
        <f t="shared" si="32"/>
        <v/>
      </c>
      <c r="O305" t="str">
        <f t="shared" si="28"/>
        <v/>
      </c>
    </row>
    <row r="306" spans="1:15" x14ac:dyDescent="0.25">
      <c r="A306" t="str">
        <f t="shared" si="30"/>
        <v>Massachusetts|2018</v>
      </c>
      <c r="B306">
        <v>2018</v>
      </c>
      <c r="C306" t="s">
        <v>85</v>
      </c>
      <c r="D306" t="s">
        <v>86</v>
      </c>
      <c r="E306" t="b">
        <v>0</v>
      </c>
      <c r="F306" t="s">
        <v>2427</v>
      </c>
      <c r="G306" t="s">
        <v>193</v>
      </c>
      <c r="H306" t="b">
        <v>0</v>
      </c>
      <c r="I306">
        <v>2799</v>
      </c>
      <c r="J306">
        <v>2707090</v>
      </c>
      <c r="L306">
        <f t="shared" si="31"/>
        <v>1.0339515863898134E-3</v>
      </c>
      <c r="M306" t="str">
        <f>VLOOKUP(A306,Winners!$A$4:$G$239,7,FALSE)</f>
        <v>Elizabeth A. Warren</v>
      </c>
      <c r="N306" t="str">
        <f t="shared" si="32"/>
        <v/>
      </c>
      <c r="O306" t="str">
        <f t="shared" si="28"/>
        <v/>
      </c>
    </row>
    <row r="307" spans="1:15" x14ac:dyDescent="0.25">
      <c r="A307" t="str">
        <f t="shared" si="30"/>
        <v>Massachusetts|2018</v>
      </c>
      <c r="B307">
        <v>2018</v>
      </c>
      <c r="C307" t="s">
        <v>85</v>
      </c>
      <c r="D307" t="s">
        <v>86</v>
      </c>
      <c r="E307" t="b">
        <v>0</v>
      </c>
      <c r="F307" t="s">
        <v>2433</v>
      </c>
      <c r="G307" t="s">
        <v>1073</v>
      </c>
      <c r="H307" t="b">
        <v>0</v>
      </c>
      <c r="I307">
        <v>91710</v>
      </c>
      <c r="J307">
        <v>2707090</v>
      </c>
      <c r="L307">
        <f t="shared" si="31"/>
        <v>3.3877706319331825E-2</v>
      </c>
      <c r="M307" t="str">
        <f>VLOOKUP(A307,Winners!$A$4:$G$239,7,FALSE)</f>
        <v>Elizabeth A. Warren</v>
      </c>
      <c r="N307" t="str">
        <f t="shared" si="32"/>
        <v/>
      </c>
      <c r="O307" t="str">
        <f t="shared" si="28"/>
        <v/>
      </c>
    </row>
    <row r="308" spans="1:15" x14ac:dyDescent="0.25">
      <c r="A308" t="str">
        <f t="shared" si="30"/>
        <v>Michigan|2012</v>
      </c>
      <c r="B308">
        <v>2012</v>
      </c>
      <c r="C308" t="s">
        <v>92</v>
      </c>
      <c r="D308" t="s">
        <v>93</v>
      </c>
      <c r="E308" t="b">
        <v>0</v>
      </c>
      <c r="F308" t="s">
        <v>1446</v>
      </c>
      <c r="G308" t="s">
        <v>29</v>
      </c>
      <c r="H308" t="b">
        <v>0</v>
      </c>
      <c r="I308">
        <v>2735826</v>
      </c>
      <c r="J308">
        <v>4652918</v>
      </c>
      <c r="K308" t="s">
        <v>2520</v>
      </c>
      <c r="L308">
        <f t="shared" si="31"/>
        <v>0.58798070372183653</v>
      </c>
      <c r="M308" t="str">
        <f>VLOOKUP(A308,Winners!$A$4:$G$239,7,FALSE)</f>
        <v>Debbie Stabenow</v>
      </c>
      <c r="N308" t="str">
        <f t="shared" si="32"/>
        <v>Incumbent</v>
      </c>
      <c r="O308" t="str">
        <f t="shared" si="28"/>
        <v/>
      </c>
    </row>
    <row r="309" spans="1:15" x14ac:dyDescent="0.25">
      <c r="A309" t="str">
        <f t="shared" si="30"/>
        <v>Michigan|2012</v>
      </c>
      <c r="B309">
        <v>2012</v>
      </c>
      <c r="C309" t="s">
        <v>92</v>
      </c>
      <c r="D309" t="s">
        <v>93</v>
      </c>
      <c r="E309" t="b">
        <v>0</v>
      </c>
      <c r="F309" t="s">
        <v>2096</v>
      </c>
      <c r="G309" t="s">
        <v>932</v>
      </c>
      <c r="H309" t="b">
        <v>0</v>
      </c>
      <c r="I309">
        <v>27890</v>
      </c>
      <c r="J309">
        <v>4652918</v>
      </c>
      <c r="L309">
        <f t="shared" si="31"/>
        <v>5.9940880110072861E-3</v>
      </c>
      <c r="M309" t="str">
        <f>VLOOKUP(A309,Winners!$A$4:$G$239,7,FALSE)</f>
        <v>Debbie Stabenow</v>
      </c>
      <c r="N309" t="str">
        <f t="shared" si="32"/>
        <v/>
      </c>
      <c r="O309" t="str">
        <f t="shared" si="28"/>
        <v/>
      </c>
    </row>
    <row r="310" spans="1:15" x14ac:dyDescent="0.25">
      <c r="A310" t="str">
        <f t="shared" si="30"/>
        <v>Michigan|2012</v>
      </c>
      <c r="B310">
        <v>2012</v>
      </c>
      <c r="C310" t="s">
        <v>92</v>
      </c>
      <c r="D310" t="s">
        <v>93</v>
      </c>
      <c r="E310" t="b">
        <v>0</v>
      </c>
      <c r="F310" t="s">
        <v>2098</v>
      </c>
      <c r="G310" t="s">
        <v>972</v>
      </c>
      <c r="H310" t="b">
        <v>0</v>
      </c>
      <c r="I310">
        <v>11229</v>
      </c>
      <c r="J310">
        <v>4652918</v>
      </c>
      <c r="L310">
        <f t="shared" si="31"/>
        <v>2.4133242838150167E-3</v>
      </c>
      <c r="M310" t="str">
        <f>VLOOKUP(A310,Winners!$A$4:$G$239,7,FALSE)</f>
        <v>Debbie Stabenow</v>
      </c>
      <c r="N310" t="str">
        <f t="shared" si="32"/>
        <v/>
      </c>
      <c r="O310" t="str">
        <f t="shared" si="28"/>
        <v/>
      </c>
    </row>
    <row r="311" spans="1:15" x14ac:dyDescent="0.25">
      <c r="A311" t="str">
        <f t="shared" si="30"/>
        <v>Michigan|2012</v>
      </c>
      <c r="B311">
        <v>2012</v>
      </c>
      <c r="C311" t="s">
        <v>92</v>
      </c>
      <c r="D311" t="s">
        <v>93</v>
      </c>
      <c r="E311" t="b">
        <v>0</v>
      </c>
      <c r="F311" t="s">
        <v>193</v>
      </c>
      <c r="G311" t="s">
        <v>193</v>
      </c>
      <c r="H311" t="b">
        <v>1</v>
      </c>
      <c r="I311">
        <v>48</v>
      </c>
      <c r="J311">
        <v>4652918</v>
      </c>
      <c r="L311">
        <f t="shared" si="31"/>
        <v>1.0316107010697372E-5</v>
      </c>
      <c r="M311" t="str">
        <f>VLOOKUP(A311,Winners!$A$4:$G$239,7,FALSE)</f>
        <v>Debbie Stabenow</v>
      </c>
      <c r="N311" t="str">
        <f t="shared" si="32"/>
        <v/>
      </c>
      <c r="O311" t="str">
        <f t="shared" si="28"/>
        <v/>
      </c>
    </row>
    <row r="312" spans="1:15" x14ac:dyDescent="0.25">
      <c r="A312" t="str">
        <f t="shared" si="30"/>
        <v>Michigan|2012</v>
      </c>
      <c r="B312">
        <v>2012</v>
      </c>
      <c r="C312" t="s">
        <v>92</v>
      </c>
      <c r="D312" t="s">
        <v>93</v>
      </c>
      <c r="E312" t="b">
        <v>0</v>
      </c>
      <c r="F312" t="s">
        <v>193</v>
      </c>
      <c r="G312" t="s">
        <v>193</v>
      </c>
      <c r="H312" t="b">
        <v>1</v>
      </c>
      <c r="I312">
        <v>10</v>
      </c>
      <c r="J312">
        <v>4652918</v>
      </c>
      <c r="L312">
        <f t="shared" si="31"/>
        <v>2.1491889605619529E-6</v>
      </c>
      <c r="M312" t="str">
        <f>VLOOKUP(A312,Winners!$A$4:$G$239,7,FALSE)</f>
        <v>Debbie Stabenow</v>
      </c>
      <c r="N312" t="str">
        <f t="shared" si="32"/>
        <v/>
      </c>
      <c r="O312" t="str">
        <f t="shared" si="28"/>
        <v>dupl</v>
      </c>
    </row>
    <row r="313" spans="1:15" x14ac:dyDescent="0.25">
      <c r="A313" t="str">
        <f t="shared" si="30"/>
        <v>Michigan|2012</v>
      </c>
      <c r="B313">
        <v>2012</v>
      </c>
      <c r="C313" t="s">
        <v>92</v>
      </c>
      <c r="D313" t="s">
        <v>93</v>
      </c>
      <c r="E313" t="b">
        <v>0</v>
      </c>
      <c r="F313" t="s">
        <v>193</v>
      </c>
      <c r="G313" t="s">
        <v>193</v>
      </c>
      <c r="H313" t="b">
        <v>1</v>
      </c>
      <c r="I313">
        <v>7</v>
      </c>
      <c r="J313">
        <v>4652918</v>
      </c>
      <c r="L313">
        <f t="shared" si="31"/>
        <v>1.5044322723933669E-6</v>
      </c>
      <c r="M313" t="str">
        <f>VLOOKUP(A313,Winners!$A$4:$G$239,7,FALSE)</f>
        <v>Debbie Stabenow</v>
      </c>
      <c r="N313" t="str">
        <f t="shared" si="32"/>
        <v/>
      </c>
      <c r="O313" t="str">
        <f t="shared" si="28"/>
        <v>dupl</v>
      </c>
    </row>
    <row r="314" spans="1:15" x14ac:dyDescent="0.25">
      <c r="A314" t="str">
        <f t="shared" si="30"/>
        <v>Michigan|2012</v>
      </c>
      <c r="B314">
        <v>2012</v>
      </c>
      <c r="C314" t="s">
        <v>92</v>
      </c>
      <c r="D314" t="s">
        <v>93</v>
      </c>
      <c r="E314" t="b">
        <v>0</v>
      </c>
      <c r="F314" t="s">
        <v>193</v>
      </c>
      <c r="G314" t="s">
        <v>193</v>
      </c>
      <c r="H314" t="b">
        <v>1</v>
      </c>
      <c r="I314">
        <v>4</v>
      </c>
      <c r="J314">
        <v>4652918</v>
      </c>
      <c r="L314">
        <f t="shared" si="31"/>
        <v>8.596755842247811E-7</v>
      </c>
      <c r="M314" t="str">
        <f>VLOOKUP(A314,Winners!$A$4:$G$239,7,FALSE)</f>
        <v>Debbie Stabenow</v>
      </c>
      <c r="N314" t="str">
        <f t="shared" si="32"/>
        <v/>
      </c>
      <c r="O314" t="str">
        <f t="shared" si="28"/>
        <v>dupl</v>
      </c>
    </row>
    <row r="315" spans="1:15" x14ac:dyDescent="0.25">
      <c r="A315" t="str">
        <f t="shared" si="30"/>
        <v>Michigan|2012</v>
      </c>
      <c r="B315">
        <v>2012</v>
      </c>
      <c r="C315" t="s">
        <v>92</v>
      </c>
      <c r="D315" t="s">
        <v>93</v>
      </c>
      <c r="E315" t="b">
        <v>0</v>
      </c>
      <c r="F315" t="s">
        <v>2099</v>
      </c>
      <c r="G315" t="s">
        <v>24</v>
      </c>
      <c r="H315" t="b">
        <v>0</v>
      </c>
      <c r="I315">
        <v>1767386</v>
      </c>
      <c r="J315">
        <v>4652918</v>
      </c>
      <c r="L315">
        <f t="shared" si="31"/>
        <v>0.37984464802517476</v>
      </c>
      <c r="M315" t="str">
        <f>VLOOKUP(A315,Winners!$A$4:$G$239,7,FALSE)</f>
        <v>Debbie Stabenow</v>
      </c>
      <c r="N315" t="str">
        <f t="shared" si="32"/>
        <v/>
      </c>
      <c r="O315" t="str">
        <f t="shared" si="28"/>
        <v/>
      </c>
    </row>
    <row r="316" spans="1:15" x14ac:dyDescent="0.25">
      <c r="A316" t="str">
        <f t="shared" si="30"/>
        <v>Michigan|2012</v>
      </c>
      <c r="B316">
        <v>2012</v>
      </c>
      <c r="C316" t="s">
        <v>92</v>
      </c>
      <c r="D316" t="s">
        <v>93</v>
      </c>
      <c r="E316" t="b">
        <v>0</v>
      </c>
      <c r="F316" t="s">
        <v>2097</v>
      </c>
      <c r="G316" t="s">
        <v>1193</v>
      </c>
      <c r="H316" t="b">
        <v>0</v>
      </c>
      <c r="I316">
        <v>26038</v>
      </c>
      <c r="J316">
        <v>4652918</v>
      </c>
      <c r="L316">
        <f t="shared" si="31"/>
        <v>5.5960582155112123E-3</v>
      </c>
      <c r="M316" t="str">
        <f>VLOOKUP(A316,Winners!$A$4:$G$239,7,FALSE)</f>
        <v>Debbie Stabenow</v>
      </c>
      <c r="N316" t="str">
        <f t="shared" si="32"/>
        <v/>
      </c>
      <c r="O316" t="str">
        <f t="shared" si="28"/>
        <v/>
      </c>
    </row>
    <row r="317" spans="1:15" x14ac:dyDescent="0.25">
      <c r="A317" t="str">
        <f t="shared" si="30"/>
        <v>Michigan|2012</v>
      </c>
      <c r="B317">
        <v>2012</v>
      </c>
      <c r="C317" t="s">
        <v>92</v>
      </c>
      <c r="D317" t="s">
        <v>93</v>
      </c>
      <c r="E317" t="b">
        <v>0</v>
      </c>
      <c r="F317" t="s">
        <v>1876</v>
      </c>
      <c r="G317" t="s">
        <v>31</v>
      </c>
      <c r="H317" t="b">
        <v>0</v>
      </c>
      <c r="I317">
        <v>84480</v>
      </c>
      <c r="J317">
        <v>4652918</v>
      </c>
      <c r="L317">
        <f t="shared" si="31"/>
        <v>1.8156348338827375E-2</v>
      </c>
      <c r="M317" t="str">
        <f>VLOOKUP(A317,Winners!$A$4:$G$239,7,FALSE)</f>
        <v>Debbie Stabenow</v>
      </c>
      <c r="N317" t="str">
        <f t="shared" si="32"/>
        <v/>
      </c>
      <c r="O317" t="str">
        <f t="shared" si="28"/>
        <v/>
      </c>
    </row>
    <row r="318" spans="1:15" x14ac:dyDescent="0.25">
      <c r="A318" t="str">
        <f t="shared" si="30"/>
        <v>Michigan|2014</v>
      </c>
      <c r="B318">
        <v>2014</v>
      </c>
      <c r="C318" t="s">
        <v>92</v>
      </c>
      <c r="D318" t="s">
        <v>93</v>
      </c>
      <c r="E318" t="b">
        <v>0</v>
      </c>
      <c r="F318" t="s">
        <v>2223</v>
      </c>
      <c r="G318" t="s">
        <v>932</v>
      </c>
      <c r="H318" t="b">
        <v>0</v>
      </c>
      <c r="I318">
        <v>26137</v>
      </c>
      <c r="J318">
        <v>3121771</v>
      </c>
      <c r="L318">
        <f t="shared" si="31"/>
        <v>8.3724911276323605E-3</v>
      </c>
      <c r="M318" t="str">
        <f>VLOOKUP(A318,Winners!$A$4:$G$239,7,FALSE)</f>
        <v>Carl Levin</v>
      </c>
      <c r="N318" t="str">
        <f t="shared" si="32"/>
        <v/>
      </c>
      <c r="O318" t="str">
        <f t="shared" si="28"/>
        <v/>
      </c>
    </row>
    <row r="319" spans="1:15" x14ac:dyDescent="0.25">
      <c r="A319" t="str">
        <f t="shared" si="30"/>
        <v>Michigan|2014</v>
      </c>
      <c r="B319">
        <v>2014</v>
      </c>
      <c r="C319" t="s">
        <v>92</v>
      </c>
      <c r="D319" t="s">
        <v>93</v>
      </c>
      <c r="E319" t="b">
        <v>0</v>
      </c>
      <c r="F319" t="s">
        <v>2222</v>
      </c>
      <c r="G319" t="s">
        <v>29</v>
      </c>
      <c r="H319" t="b">
        <v>0</v>
      </c>
      <c r="I319">
        <v>1704936</v>
      </c>
      <c r="J319">
        <v>3121771</v>
      </c>
      <c r="K319" t="s">
        <v>2520</v>
      </c>
      <c r="L319">
        <f t="shared" si="31"/>
        <v>0.54614383950648526</v>
      </c>
      <c r="M319" t="str">
        <f>VLOOKUP(A319,Winners!$A$4:$G$239,7,FALSE)</f>
        <v>Carl Levin</v>
      </c>
      <c r="N319" t="str">
        <f t="shared" si="32"/>
        <v/>
      </c>
      <c r="O319" t="str">
        <f t="shared" si="28"/>
        <v/>
      </c>
    </row>
    <row r="320" spans="1:15" x14ac:dyDescent="0.25">
      <c r="A320" t="str">
        <f t="shared" si="30"/>
        <v>Michigan|2014</v>
      </c>
      <c r="B320">
        <v>2014</v>
      </c>
      <c r="C320" t="s">
        <v>92</v>
      </c>
      <c r="D320" t="s">
        <v>93</v>
      </c>
      <c r="E320" t="b">
        <v>0</v>
      </c>
      <c r="F320" t="s">
        <v>2221</v>
      </c>
      <c r="G320" t="s">
        <v>31</v>
      </c>
      <c r="H320" t="b">
        <v>0</v>
      </c>
      <c r="I320">
        <v>62897</v>
      </c>
      <c r="J320">
        <v>3121771</v>
      </c>
      <c r="L320">
        <f t="shared" si="31"/>
        <v>2.0147858379105963E-2</v>
      </c>
      <c r="M320" t="str">
        <f>VLOOKUP(A320,Winners!$A$4:$G$239,7,FALSE)</f>
        <v>Carl Levin</v>
      </c>
      <c r="N320" t="str">
        <f t="shared" si="32"/>
        <v/>
      </c>
      <c r="O320" t="str">
        <f t="shared" si="28"/>
        <v/>
      </c>
    </row>
    <row r="321" spans="1:15" x14ac:dyDescent="0.25">
      <c r="A321" t="str">
        <f t="shared" si="30"/>
        <v>Michigan|2014</v>
      </c>
      <c r="B321">
        <v>2014</v>
      </c>
      <c r="C321" t="s">
        <v>92</v>
      </c>
      <c r="D321" t="s">
        <v>93</v>
      </c>
      <c r="E321" t="b">
        <v>0</v>
      </c>
      <c r="F321" t="s">
        <v>193</v>
      </c>
      <c r="G321" t="s">
        <v>193</v>
      </c>
      <c r="H321" t="b">
        <v>1</v>
      </c>
      <c r="I321">
        <v>67</v>
      </c>
      <c r="J321">
        <v>3121771</v>
      </c>
      <c r="L321">
        <f t="shared" si="31"/>
        <v>2.1462176437669514E-5</v>
      </c>
      <c r="M321" t="str">
        <f>VLOOKUP(A321,Winners!$A$4:$G$239,7,FALSE)</f>
        <v>Carl Levin</v>
      </c>
      <c r="N321" t="str">
        <f t="shared" si="32"/>
        <v/>
      </c>
      <c r="O321" t="str">
        <f t="shared" si="28"/>
        <v/>
      </c>
    </row>
    <row r="322" spans="1:15" x14ac:dyDescent="0.25">
      <c r="A322" t="str">
        <f t="shared" si="30"/>
        <v>Michigan|2014</v>
      </c>
      <c r="B322">
        <v>2014</v>
      </c>
      <c r="C322" t="s">
        <v>92</v>
      </c>
      <c r="D322" t="s">
        <v>93</v>
      </c>
      <c r="E322" t="b">
        <v>0</v>
      </c>
      <c r="F322" t="s">
        <v>193</v>
      </c>
      <c r="G322" t="s">
        <v>193</v>
      </c>
      <c r="H322" t="b">
        <v>1</v>
      </c>
      <c r="I322">
        <v>6</v>
      </c>
      <c r="J322">
        <v>3121771</v>
      </c>
      <c r="L322">
        <f t="shared" si="31"/>
        <v>1.921985949642046E-6</v>
      </c>
      <c r="M322" t="str">
        <f>VLOOKUP(A322,Winners!$A$4:$G$239,7,FALSE)</f>
        <v>Carl Levin</v>
      </c>
      <c r="N322" t="str">
        <f t="shared" si="32"/>
        <v/>
      </c>
      <c r="O322" t="str">
        <f t="shared" si="28"/>
        <v>dupl</v>
      </c>
    </row>
    <row r="323" spans="1:15" x14ac:dyDescent="0.25">
      <c r="A323" t="str">
        <f t="shared" si="30"/>
        <v>Michigan|2014</v>
      </c>
      <c r="B323">
        <v>2014</v>
      </c>
      <c r="C323" t="s">
        <v>92</v>
      </c>
      <c r="D323" t="s">
        <v>93</v>
      </c>
      <c r="E323" t="b">
        <v>0</v>
      </c>
      <c r="F323" t="s">
        <v>2097</v>
      </c>
      <c r="G323" t="s">
        <v>1193</v>
      </c>
      <c r="H323" t="b">
        <v>0</v>
      </c>
      <c r="I323">
        <v>37529</v>
      </c>
      <c r="J323">
        <v>3121771</v>
      </c>
      <c r="L323">
        <f t="shared" si="31"/>
        <v>1.2021701784019392E-2</v>
      </c>
      <c r="M323" t="str">
        <f>VLOOKUP(A323,Winners!$A$4:$G$239,7,FALSE)</f>
        <v>Carl Levin</v>
      </c>
      <c r="N323" t="str">
        <f t="shared" si="32"/>
        <v/>
      </c>
      <c r="O323" t="str">
        <f t="shared" si="28"/>
        <v/>
      </c>
    </row>
    <row r="324" spans="1:15" x14ac:dyDescent="0.25">
      <c r="A324" t="str">
        <f t="shared" si="30"/>
        <v>Michigan|2014</v>
      </c>
      <c r="B324">
        <v>2014</v>
      </c>
      <c r="C324" t="s">
        <v>92</v>
      </c>
      <c r="D324" t="s">
        <v>93</v>
      </c>
      <c r="E324" t="b">
        <v>0</v>
      </c>
      <c r="F324" t="s">
        <v>2220</v>
      </c>
      <c r="G324" t="s">
        <v>24</v>
      </c>
      <c r="H324" t="b">
        <v>0</v>
      </c>
      <c r="I324">
        <v>1290199</v>
      </c>
      <c r="J324">
        <v>3121771</v>
      </c>
      <c r="L324">
        <f t="shared" si="31"/>
        <v>0.41329072504036973</v>
      </c>
      <c r="M324" t="str">
        <f>VLOOKUP(A324,Winners!$A$4:$G$239,7,FALSE)</f>
        <v>Carl Levin</v>
      </c>
      <c r="N324" t="str">
        <f t="shared" ref="N324:N355" si="33">IF(F324=M324,"Incumbent","")</f>
        <v/>
      </c>
      <c r="O324" t="str">
        <f t="shared" si="28"/>
        <v/>
      </c>
    </row>
    <row r="325" spans="1:15" x14ac:dyDescent="0.25">
      <c r="A325" t="str">
        <f t="shared" si="30"/>
        <v>Michigan|2018</v>
      </c>
      <c r="B325">
        <v>2018</v>
      </c>
      <c r="C325" t="s">
        <v>92</v>
      </c>
      <c r="D325" t="s">
        <v>93</v>
      </c>
      <c r="E325" t="b">
        <v>0</v>
      </c>
      <c r="F325" t="s">
        <v>1446</v>
      </c>
      <c r="G325" t="s">
        <v>29</v>
      </c>
      <c r="H325" t="b">
        <v>0</v>
      </c>
      <c r="I325">
        <v>2214478</v>
      </c>
      <c r="J325">
        <v>4237271</v>
      </c>
      <c r="K325" t="s">
        <v>2520</v>
      </c>
      <c r="L325">
        <f t="shared" si="31"/>
        <v>0.52261892147091837</v>
      </c>
      <c r="M325" t="str">
        <f>VLOOKUP(A325,Winners!$A$4:$G$239,7,FALSE)</f>
        <v>Debbie Stabenow</v>
      </c>
      <c r="N325" t="str">
        <f t="shared" si="33"/>
        <v>Incumbent</v>
      </c>
      <c r="O325" t="str">
        <f t="shared" si="28"/>
        <v/>
      </c>
    </row>
    <row r="326" spans="1:15" x14ac:dyDescent="0.25">
      <c r="A326" t="str">
        <f t="shared" si="30"/>
        <v>Michigan|2018</v>
      </c>
      <c r="B326">
        <v>2018</v>
      </c>
      <c r="C326" t="s">
        <v>92</v>
      </c>
      <c r="D326" t="s">
        <v>93</v>
      </c>
      <c r="E326" t="b">
        <v>0</v>
      </c>
      <c r="F326" t="s">
        <v>2435</v>
      </c>
      <c r="G326" t="s">
        <v>2436</v>
      </c>
      <c r="H326" t="b">
        <v>0</v>
      </c>
      <c r="I326">
        <v>27251</v>
      </c>
      <c r="J326">
        <v>4237271</v>
      </c>
      <c r="L326">
        <f t="shared" si="31"/>
        <v>6.4312620080235602E-3</v>
      </c>
      <c r="M326" t="str">
        <f>VLOOKUP(A326,Winners!$A$4:$G$239,7,FALSE)</f>
        <v>Debbie Stabenow</v>
      </c>
      <c r="N326" t="str">
        <f t="shared" si="33"/>
        <v/>
      </c>
      <c r="O326" t="str">
        <f t="shared" si="28"/>
        <v/>
      </c>
    </row>
    <row r="327" spans="1:15" x14ac:dyDescent="0.25">
      <c r="A327" t="str">
        <f t="shared" si="30"/>
        <v>Michigan|2018</v>
      </c>
      <c r="B327">
        <v>2018</v>
      </c>
      <c r="C327" t="s">
        <v>92</v>
      </c>
      <c r="D327" t="s">
        <v>93</v>
      </c>
      <c r="E327" t="b">
        <v>0</v>
      </c>
      <c r="F327" t="s">
        <v>2438</v>
      </c>
      <c r="G327" t="s">
        <v>972</v>
      </c>
      <c r="H327" t="b">
        <v>0</v>
      </c>
      <c r="I327">
        <v>16502</v>
      </c>
      <c r="J327">
        <v>4237271</v>
      </c>
      <c r="L327">
        <f t="shared" si="31"/>
        <v>3.894487749308458E-3</v>
      </c>
      <c r="M327" t="str">
        <f>VLOOKUP(A327,Winners!$A$4:$G$239,7,FALSE)</f>
        <v>Debbie Stabenow</v>
      </c>
      <c r="N327" t="str">
        <f t="shared" si="33"/>
        <v/>
      </c>
      <c r="O327" t="str">
        <f t="shared" ref="O327:O390" si="34">IF(F327=F326,"dupl","")</f>
        <v/>
      </c>
    </row>
    <row r="328" spans="1:15" x14ac:dyDescent="0.25">
      <c r="A328" t="str">
        <f t="shared" si="30"/>
        <v>Michigan|2018</v>
      </c>
      <c r="B328">
        <v>2018</v>
      </c>
      <c r="C328" t="s">
        <v>92</v>
      </c>
      <c r="D328" t="s">
        <v>93</v>
      </c>
      <c r="E328" t="b">
        <v>0</v>
      </c>
      <c r="F328" t="s">
        <v>2434</v>
      </c>
      <c r="G328" t="s">
        <v>24</v>
      </c>
      <c r="H328" t="b">
        <v>0</v>
      </c>
      <c r="I328">
        <v>1938818</v>
      </c>
      <c r="J328">
        <v>4237271</v>
      </c>
      <c r="L328">
        <f t="shared" si="31"/>
        <v>0.45756289838436104</v>
      </c>
      <c r="M328" t="str">
        <f>VLOOKUP(A328,Winners!$A$4:$G$239,7,FALSE)</f>
        <v>Debbie Stabenow</v>
      </c>
      <c r="N328" t="str">
        <f t="shared" si="33"/>
        <v/>
      </c>
      <c r="O328" t="str">
        <f t="shared" si="34"/>
        <v/>
      </c>
    </row>
    <row r="329" spans="1:15" x14ac:dyDescent="0.25">
      <c r="A329" t="str">
        <f t="shared" si="30"/>
        <v>Michigan|2018</v>
      </c>
      <c r="B329">
        <v>2018</v>
      </c>
      <c r="C329" t="s">
        <v>92</v>
      </c>
      <c r="D329" t="s">
        <v>93</v>
      </c>
      <c r="E329" t="b">
        <v>0</v>
      </c>
      <c r="F329" t="s">
        <v>2437</v>
      </c>
      <c r="G329" t="s">
        <v>932</v>
      </c>
      <c r="H329" t="b">
        <v>0</v>
      </c>
      <c r="I329">
        <v>40204</v>
      </c>
      <c r="J329">
        <v>4237271</v>
      </c>
      <c r="L329">
        <f t="shared" si="31"/>
        <v>9.4881823702095049E-3</v>
      </c>
      <c r="M329" t="str">
        <f>VLOOKUP(A329,Winners!$A$4:$G$239,7,FALSE)</f>
        <v>Debbie Stabenow</v>
      </c>
      <c r="N329" t="str">
        <f t="shared" si="33"/>
        <v/>
      </c>
      <c r="O329" t="str">
        <f t="shared" si="34"/>
        <v/>
      </c>
    </row>
    <row r="330" spans="1:15" x14ac:dyDescent="0.25">
      <c r="A330" t="str">
        <f t="shared" si="30"/>
        <v>Michigan|2018</v>
      </c>
      <c r="B330">
        <v>2018</v>
      </c>
      <c r="C330" t="s">
        <v>92</v>
      </c>
      <c r="D330" t="s">
        <v>93</v>
      </c>
      <c r="E330" t="b">
        <v>0</v>
      </c>
      <c r="F330" t="s">
        <v>193</v>
      </c>
      <c r="G330" t="s">
        <v>193</v>
      </c>
      <c r="H330" t="b">
        <v>1</v>
      </c>
      <c r="I330">
        <v>18</v>
      </c>
      <c r="J330">
        <v>4237271</v>
      </c>
      <c r="L330">
        <f t="shared" si="31"/>
        <v>4.2480171789814716E-6</v>
      </c>
      <c r="M330" t="str">
        <f>VLOOKUP(A330,Winners!$A$4:$G$239,7,FALSE)</f>
        <v>Debbie Stabenow</v>
      </c>
      <c r="N330" t="str">
        <f t="shared" si="33"/>
        <v/>
      </c>
      <c r="O330" t="str">
        <f t="shared" si="34"/>
        <v/>
      </c>
    </row>
    <row r="331" spans="1:15" x14ac:dyDescent="0.25">
      <c r="A331" t="str">
        <f t="shared" si="30"/>
        <v>Minnesota|2012</v>
      </c>
      <c r="B331">
        <v>2012</v>
      </c>
      <c r="C331" t="s">
        <v>103</v>
      </c>
      <c r="D331" t="s">
        <v>104</v>
      </c>
      <c r="E331" t="b">
        <v>0</v>
      </c>
      <c r="F331" t="s">
        <v>1766</v>
      </c>
      <c r="G331" t="s">
        <v>29</v>
      </c>
      <c r="H331" t="b">
        <v>0</v>
      </c>
      <c r="I331">
        <v>1854595</v>
      </c>
      <c r="J331">
        <v>2843207</v>
      </c>
      <c r="K331" t="s">
        <v>2520</v>
      </c>
      <c r="L331">
        <f t="shared" si="31"/>
        <v>0.65228982624198661</v>
      </c>
      <c r="M331" t="str">
        <f>VLOOKUP(A331,Winners!$A$4:$G$239,7,FALSE)</f>
        <v>Amy Klobuchar</v>
      </c>
      <c r="N331" t="str">
        <f t="shared" si="33"/>
        <v>Incumbent</v>
      </c>
      <c r="O331" t="str">
        <f t="shared" si="34"/>
        <v/>
      </c>
    </row>
    <row r="332" spans="1:15" x14ac:dyDescent="0.25">
      <c r="A332" t="str">
        <f t="shared" si="30"/>
        <v>Minnesota|2012</v>
      </c>
      <c r="B332">
        <v>2012</v>
      </c>
      <c r="C332" t="s">
        <v>103</v>
      </c>
      <c r="D332" t="s">
        <v>104</v>
      </c>
      <c r="E332" t="b">
        <v>0</v>
      </c>
      <c r="F332" t="s">
        <v>2103</v>
      </c>
      <c r="G332" t="s">
        <v>24</v>
      </c>
      <c r="H332" t="b">
        <v>0</v>
      </c>
      <c r="I332">
        <v>867974</v>
      </c>
      <c r="J332">
        <v>2843207</v>
      </c>
      <c r="L332">
        <f t="shared" si="31"/>
        <v>0.30527991806435478</v>
      </c>
      <c r="M332" t="str">
        <f>VLOOKUP(A332,Winners!$A$4:$G$239,7,FALSE)</f>
        <v>Amy Klobuchar</v>
      </c>
      <c r="N332" t="str">
        <f t="shared" si="33"/>
        <v/>
      </c>
      <c r="O332" t="str">
        <f t="shared" si="34"/>
        <v/>
      </c>
    </row>
    <row r="333" spans="1:15" x14ac:dyDescent="0.25">
      <c r="A333" t="str">
        <f t="shared" si="30"/>
        <v>Minnesota|2012</v>
      </c>
      <c r="B333">
        <v>2012</v>
      </c>
      <c r="C333" t="s">
        <v>103</v>
      </c>
      <c r="D333" t="s">
        <v>104</v>
      </c>
      <c r="E333" t="b">
        <v>0</v>
      </c>
      <c r="F333" t="s">
        <v>2101</v>
      </c>
      <c r="G333" t="s">
        <v>2102</v>
      </c>
      <c r="H333" t="b">
        <v>0</v>
      </c>
      <c r="I333">
        <v>13986</v>
      </c>
      <c r="J333">
        <v>2843207</v>
      </c>
      <c r="L333">
        <f t="shared" si="31"/>
        <v>4.9190931226604324E-3</v>
      </c>
      <c r="M333" t="str">
        <f>VLOOKUP(A333,Winners!$A$4:$G$239,7,FALSE)</f>
        <v>Amy Klobuchar</v>
      </c>
      <c r="N333" t="str">
        <f t="shared" si="33"/>
        <v/>
      </c>
      <c r="O333" t="str">
        <f t="shared" si="34"/>
        <v/>
      </c>
    </row>
    <row r="334" spans="1:15" x14ac:dyDescent="0.25">
      <c r="A334" t="str">
        <f t="shared" si="30"/>
        <v>Minnesota|2012</v>
      </c>
      <c r="B334">
        <v>2012</v>
      </c>
      <c r="C334" t="s">
        <v>103</v>
      </c>
      <c r="D334" t="s">
        <v>104</v>
      </c>
      <c r="E334" t="b">
        <v>0</v>
      </c>
      <c r="F334" t="s">
        <v>193</v>
      </c>
      <c r="G334" t="s">
        <v>193</v>
      </c>
      <c r="H334" t="b">
        <v>1</v>
      </c>
      <c r="I334">
        <v>2582</v>
      </c>
      <c r="J334">
        <v>2843207</v>
      </c>
      <c r="L334">
        <f t="shared" si="31"/>
        <v>9.0812944678315716E-4</v>
      </c>
      <c r="M334" t="str">
        <f>VLOOKUP(A334,Winners!$A$4:$G$239,7,FALSE)</f>
        <v>Amy Klobuchar</v>
      </c>
      <c r="N334" t="str">
        <f t="shared" si="33"/>
        <v/>
      </c>
      <c r="O334" t="str">
        <f t="shared" si="34"/>
        <v/>
      </c>
    </row>
    <row r="335" spans="1:15" x14ac:dyDescent="0.25">
      <c r="A335" t="str">
        <f t="shared" si="30"/>
        <v>Minnesota|2012</v>
      </c>
      <c r="B335">
        <v>2012</v>
      </c>
      <c r="C335" t="s">
        <v>103</v>
      </c>
      <c r="D335" t="s">
        <v>104</v>
      </c>
      <c r="E335" t="b">
        <v>0</v>
      </c>
      <c r="F335" t="s">
        <v>2104</v>
      </c>
      <c r="G335" t="s">
        <v>1088</v>
      </c>
      <c r="H335" t="b">
        <v>0</v>
      </c>
      <c r="I335">
        <v>73539</v>
      </c>
      <c r="J335">
        <v>2843207</v>
      </c>
      <c r="L335">
        <f t="shared" si="31"/>
        <v>2.5864806888840665E-2</v>
      </c>
      <c r="M335" t="str">
        <f>VLOOKUP(A335,Winners!$A$4:$G$239,7,FALSE)</f>
        <v>Amy Klobuchar</v>
      </c>
      <c r="N335" t="str">
        <f t="shared" si="33"/>
        <v/>
      </c>
      <c r="O335" t="str">
        <f t="shared" si="34"/>
        <v/>
      </c>
    </row>
    <row r="336" spans="1:15" x14ac:dyDescent="0.25">
      <c r="A336" t="str">
        <f t="shared" si="30"/>
        <v>Minnesota|2012</v>
      </c>
      <c r="B336">
        <v>2012</v>
      </c>
      <c r="C336" t="s">
        <v>103</v>
      </c>
      <c r="D336" t="s">
        <v>104</v>
      </c>
      <c r="E336" t="b">
        <v>0</v>
      </c>
      <c r="F336" t="s">
        <v>1226</v>
      </c>
      <c r="G336" t="s">
        <v>2100</v>
      </c>
      <c r="H336" t="b">
        <v>0</v>
      </c>
      <c r="I336">
        <v>30531</v>
      </c>
      <c r="J336">
        <v>2843207</v>
      </c>
      <c r="L336">
        <f t="shared" si="31"/>
        <v>1.073822623537435E-2</v>
      </c>
      <c r="M336" t="str">
        <f>VLOOKUP(A336,Winners!$A$4:$G$239,7,FALSE)</f>
        <v>Amy Klobuchar</v>
      </c>
      <c r="N336" t="str">
        <f t="shared" si="33"/>
        <v/>
      </c>
      <c r="O336" t="str">
        <f t="shared" si="34"/>
        <v/>
      </c>
    </row>
    <row r="337" spans="1:15" x14ac:dyDescent="0.25">
      <c r="A337" t="str">
        <f t="shared" si="30"/>
        <v>Minnesota|2014</v>
      </c>
      <c r="B337">
        <v>2014</v>
      </c>
      <c r="C337" t="s">
        <v>103</v>
      </c>
      <c r="D337" t="s">
        <v>104</v>
      </c>
      <c r="E337" t="b">
        <v>0</v>
      </c>
      <c r="F337" t="s">
        <v>1879</v>
      </c>
      <c r="G337" t="s">
        <v>29</v>
      </c>
      <c r="H337" t="b">
        <v>0</v>
      </c>
      <c r="I337">
        <v>1053205</v>
      </c>
      <c r="J337">
        <v>1981528</v>
      </c>
      <c r="K337" t="s">
        <v>2520</v>
      </c>
      <c r="L337">
        <f t="shared" si="31"/>
        <v>0.53151154058887884</v>
      </c>
      <c r="M337" t="str">
        <f>VLOOKUP(A337,Winners!$A$4:$G$239,7,FALSE)</f>
        <v>Al Franken</v>
      </c>
      <c r="N337" t="str">
        <f t="shared" si="33"/>
        <v>Incumbent</v>
      </c>
      <c r="O337" t="str">
        <f t="shared" si="34"/>
        <v/>
      </c>
    </row>
    <row r="338" spans="1:15" x14ac:dyDescent="0.25">
      <c r="A338" t="str">
        <f t="shared" si="30"/>
        <v>Minnesota|2014</v>
      </c>
      <c r="B338">
        <v>2014</v>
      </c>
      <c r="C338" t="s">
        <v>103</v>
      </c>
      <c r="D338" t="s">
        <v>104</v>
      </c>
      <c r="E338" t="b">
        <v>0</v>
      </c>
      <c r="F338" t="s">
        <v>2224</v>
      </c>
      <c r="G338" t="s">
        <v>31</v>
      </c>
      <c r="H338" t="b">
        <v>0</v>
      </c>
      <c r="I338">
        <v>29685</v>
      </c>
      <c r="J338">
        <v>1981528</v>
      </c>
      <c r="L338">
        <f t="shared" si="31"/>
        <v>1.4980863253004751E-2</v>
      </c>
      <c r="M338" t="str">
        <f>VLOOKUP(A338,Winners!$A$4:$G$239,7,FALSE)</f>
        <v>Al Franken</v>
      </c>
      <c r="N338" t="str">
        <f t="shared" si="33"/>
        <v/>
      </c>
      <c r="O338" t="str">
        <f t="shared" si="34"/>
        <v/>
      </c>
    </row>
    <row r="339" spans="1:15" x14ac:dyDescent="0.25">
      <c r="A339" t="str">
        <f t="shared" si="30"/>
        <v>Minnesota|2014</v>
      </c>
      <c r="B339">
        <v>2014</v>
      </c>
      <c r="C339" t="s">
        <v>103</v>
      </c>
      <c r="D339" t="s">
        <v>104</v>
      </c>
      <c r="E339" t="b">
        <v>0</v>
      </c>
      <c r="F339" t="s">
        <v>2226</v>
      </c>
      <c r="G339" t="s">
        <v>24</v>
      </c>
      <c r="H339" t="b">
        <v>0</v>
      </c>
      <c r="I339">
        <v>850227</v>
      </c>
      <c r="J339">
        <v>1981528</v>
      </c>
      <c r="L339">
        <f t="shared" si="31"/>
        <v>0.4290764500930595</v>
      </c>
      <c r="M339" t="str">
        <f>VLOOKUP(A339,Winners!$A$4:$G$239,7,FALSE)</f>
        <v>Al Franken</v>
      </c>
      <c r="N339" t="str">
        <f t="shared" si="33"/>
        <v/>
      </c>
      <c r="O339" t="str">
        <f t="shared" si="34"/>
        <v/>
      </c>
    </row>
    <row r="340" spans="1:15" x14ac:dyDescent="0.25">
      <c r="A340" t="str">
        <f t="shared" si="30"/>
        <v>Minnesota|2014</v>
      </c>
      <c r="B340">
        <v>2014</v>
      </c>
      <c r="C340" t="s">
        <v>103</v>
      </c>
      <c r="D340" t="s">
        <v>104</v>
      </c>
      <c r="E340" t="b">
        <v>0</v>
      </c>
      <c r="F340" t="s">
        <v>193</v>
      </c>
      <c r="G340" t="s">
        <v>193</v>
      </c>
      <c r="H340" t="b">
        <v>1</v>
      </c>
      <c r="I340">
        <v>881</v>
      </c>
      <c r="J340">
        <v>1981528</v>
      </c>
      <c r="L340">
        <f t="shared" si="31"/>
        <v>4.4460638456786882E-4</v>
      </c>
      <c r="M340" t="str">
        <f>VLOOKUP(A340,Winners!$A$4:$G$239,7,FALSE)</f>
        <v>Al Franken</v>
      </c>
      <c r="N340" t="str">
        <f t="shared" si="33"/>
        <v/>
      </c>
      <c r="O340" t="str">
        <f t="shared" si="34"/>
        <v/>
      </c>
    </row>
    <row r="341" spans="1:15" x14ac:dyDescent="0.25">
      <c r="A341" t="str">
        <f t="shared" si="30"/>
        <v>Minnesota|2014</v>
      </c>
      <c r="B341">
        <v>2014</v>
      </c>
      <c r="C341" t="s">
        <v>103</v>
      </c>
      <c r="D341" t="s">
        <v>104</v>
      </c>
      <c r="E341" t="b">
        <v>0</v>
      </c>
      <c r="F341" t="s">
        <v>2225</v>
      </c>
      <c r="G341" t="s">
        <v>1088</v>
      </c>
      <c r="H341" t="b">
        <v>0</v>
      </c>
      <c r="I341">
        <v>47530</v>
      </c>
      <c r="J341">
        <v>1981528</v>
      </c>
      <c r="L341">
        <f t="shared" si="31"/>
        <v>2.3986539680488996E-2</v>
      </c>
      <c r="M341" t="str">
        <f>VLOOKUP(A341,Winners!$A$4:$G$239,7,FALSE)</f>
        <v>Al Franken</v>
      </c>
      <c r="N341" t="str">
        <f t="shared" si="33"/>
        <v/>
      </c>
      <c r="O341" t="str">
        <f t="shared" si="34"/>
        <v/>
      </c>
    </row>
    <row r="342" spans="1:15" x14ac:dyDescent="0.25">
      <c r="A342" t="str">
        <f t="shared" si="30"/>
        <v>Minnesota|2018</v>
      </c>
      <c r="B342">
        <v>2018</v>
      </c>
      <c r="C342" t="s">
        <v>103</v>
      </c>
      <c r="D342" t="s">
        <v>104</v>
      </c>
      <c r="E342" t="b">
        <v>0</v>
      </c>
      <c r="F342" t="s">
        <v>1766</v>
      </c>
      <c r="G342" t="s">
        <v>815</v>
      </c>
      <c r="H342" t="b">
        <v>0</v>
      </c>
      <c r="I342">
        <v>1566174</v>
      </c>
      <c r="J342">
        <v>5184235</v>
      </c>
      <c r="K342" t="s">
        <v>2520</v>
      </c>
      <c r="L342">
        <f t="shared" si="31"/>
        <v>0.30210320326914192</v>
      </c>
      <c r="M342" t="str">
        <f>VLOOKUP(A342,Winners!$A$4:$G$239,7,FALSE)</f>
        <v>Amy Klobuchar</v>
      </c>
      <c r="N342" t="str">
        <f t="shared" si="33"/>
        <v>Incumbent</v>
      </c>
      <c r="O342" t="str">
        <f t="shared" si="34"/>
        <v/>
      </c>
    </row>
    <row r="343" spans="1:15" x14ac:dyDescent="0.25">
      <c r="A343" t="str">
        <f t="shared" si="30"/>
        <v>Minnesota|2018</v>
      </c>
      <c r="B343">
        <v>2018</v>
      </c>
      <c r="C343" t="s">
        <v>103</v>
      </c>
      <c r="D343" t="s">
        <v>104</v>
      </c>
      <c r="E343" t="b">
        <v>0</v>
      </c>
      <c r="F343" t="s">
        <v>2440</v>
      </c>
      <c r="G343" t="s">
        <v>2441</v>
      </c>
      <c r="H343" t="b">
        <v>0</v>
      </c>
      <c r="I343">
        <v>66236</v>
      </c>
      <c r="J343">
        <v>5184235</v>
      </c>
      <c r="L343">
        <f t="shared" si="31"/>
        <v>1.2776426994532462E-2</v>
      </c>
      <c r="M343" t="str">
        <f>VLOOKUP(A343,Winners!$A$4:$G$239,7,FALSE)</f>
        <v>Amy Klobuchar</v>
      </c>
      <c r="N343" t="str">
        <f t="shared" si="33"/>
        <v/>
      </c>
      <c r="O343" t="str">
        <f t="shared" si="34"/>
        <v/>
      </c>
    </row>
    <row r="344" spans="1:15" x14ac:dyDescent="0.25">
      <c r="A344" t="str">
        <f t="shared" si="30"/>
        <v>Minnesota|2018</v>
      </c>
      <c r="B344">
        <v>2018</v>
      </c>
      <c r="C344" t="s">
        <v>103</v>
      </c>
      <c r="D344" t="s">
        <v>104</v>
      </c>
      <c r="E344" t="b">
        <v>1</v>
      </c>
      <c r="F344" t="s">
        <v>2447</v>
      </c>
      <c r="G344" t="s">
        <v>1644</v>
      </c>
      <c r="H344" t="b">
        <v>0</v>
      </c>
      <c r="I344">
        <v>24324</v>
      </c>
      <c r="J344">
        <v>5184235</v>
      </c>
      <c r="L344">
        <f t="shared" si="31"/>
        <v>4.6919169366357811E-3</v>
      </c>
      <c r="M344" t="str">
        <f>VLOOKUP(A344,Winners!$A$4:$G$239,7,FALSE)</f>
        <v>Amy Klobuchar</v>
      </c>
      <c r="N344" t="str">
        <f t="shared" si="33"/>
        <v/>
      </c>
      <c r="O344" t="str">
        <f t="shared" si="34"/>
        <v/>
      </c>
    </row>
    <row r="345" spans="1:15" x14ac:dyDescent="0.25">
      <c r="A345" t="str">
        <f t="shared" si="30"/>
        <v>Minnesota|2018</v>
      </c>
      <c r="B345">
        <v>2018</v>
      </c>
      <c r="C345" t="s">
        <v>103</v>
      </c>
      <c r="D345" t="s">
        <v>104</v>
      </c>
      <c r="E345" t="b">
        <v>0</v>
      </c>
      <c r="F345" t="s">
        <v>2439</v>
      </c>
      <c r="G345" t="s">
        <v>24</v>
      </c>
      <c r="H345" t="b">
        <v>0</v>
      </c>
      <c r="I345">
        <v>940437</v>
      </c>
      <c r="J345">
        <v>5184235</v>
      </c>
      <c r="L345">
        <f t="shared" si="31"/>
        <v>0.18140323499995659</v>
      </c>
      <c r="M345" t="str">
        <f>VLOOKUP(A345,Winners!$A$4:$G$239,7,FALSE)</f>
        <v>Amy Klobuchar</v>
      </c>
      <c r="N345" t="str">
        <f t="shared" si="33"/>
        <v/>
      </c>
      <c r="O345" t="str">
        <f t="shared" si="34"/>
        <v/>
      </c>
    </row>
    <row r="346" spans="1:15" x14ac:dyDescent="0.25">
      <c r="A346" t="str">
        <f t="shared" si="30"/>
        <v>Minnesota|2018</v>
      </c>
      <c r="B346">
        <v>2018</v>
      </c>
      <c r="C346" t="s">
        <v>103</v>
      </c>
      <c r="D346" t="s">
        <v>104</v>
      </c>
      <c r="E346" t="b">
        <v>1</v>
      </c>
      <c r="F346" t="s">
        <v>2444</v>
      </c>
      <c r="G346" t="s">
        <v>24</v>
      </c>
      <c r="H346" t="b">
        <v>0</v>
      </c>
      <c r="I346">
        <v>1095777</v>
      </c>
      <c r="J346">
        <v>5184235</v>
      </c>
      <c r="L346">
        <f t="shared" si="31"/>
        <v>0.21136715445962614</v>
      </c>
      <c r="M346" t="str">
        <f>VLOOKUP(A346,Winners!$A$4:$G$239,7,FALSE)</f>
        <v>Amy Klobuchar</v>
      </c>
      <c r="N346" t="str">
        <f t="shared" si="33"/>
        <v/>
      </c>
      <c r="O346" t="str">
        <f t="shared" si="34"/>
        <v/>
      </c>
    </row>
    <row r="347" spans="1:15" x14ac:dyDescent="0.25">
      <c r="A347" t="str">
        <f t="shared" si="30"/>
        <v>Minnesota|2018</v>
      </c>
      <c r="B347">
        <v>2018</v>
      </c>
      <c r="C347" t="s">
        <v>103</v>
      </c>
      <c r="D347" t="s">
        <v>104</v>
      </c>
      <c r="E347" t="b">
        <v>1</v>
      </c>
      <c r="F347" t="s">
        <v>193</v>
      </c>
      <c r="G347" t="s">
        <v>193</v>
      </c>
      <c r="H347" t="b">
        <v>1</v>
      </c>
      <c r="I347">
        <v>1101</v>
      </c>
      <c r="J347">
        <v>5184235</v>
      </c>
      <c r="L347">
        <f t="shared" si="31"/>
        <v>2.1237463193701675E-4</v>
      </c>
      <c r="M347" t="str">
        <f>VLOOKUP(A347,Winners!$A$4:$G$239,7,FALSE)</f>
        <v>Amy Klobuchar</v>
      </c>
      <c r="N347" t="str">
        <f t="shared" si="33"/>
        <v/>
      </c>
      <c r="O347" t="str">
        <f t="shared" si="34"/>
        <v/>
      </c>
    </row>
    <row r="348" spans="1:15" x14ac:dyDescent="0.25">
      <c r="A348" t="str">
        <f t="shared" ref="A348:A411" si="35">CONCATENATE(C348,"|",B348)</f>
        <v>Minnesota|2018</v>
      </c>
      <c r="B348">
        <v>2018</v>
      </c>
      <c r="C348" t="s">
        <v>103</v>
      </c>
      <c r="D348" t="s">
        <v>104</v>
      </c>
      <c r="E348" t="b">
        <v>0</v>
      </c>
      <c r="F348" t="s">
        <v>193</v>
      </c>
      <c r="G348" t="s">
        <v>193</v>
      </c>
      <c r="H348" t="b">
        <v>1</v>
      </c>
      <c r="I348">
        <v>931</v>
      </c>
      <c r="J348">
        <v>5184235</v>
      </c>
      <c r="L348">
        <f t="shared" ref="L348:L411" si="36">+I348/J348</f>
        <v>1.7958290856799508E-4</v>
      </c>
      <c r="M348" t="str">
        <f>VLOOKUP(A348,Winners!$A$4:$G$239,7,FALSE)</f>
        <v>Amy Klobuchar</v>
      </c>
      <c r="N348" t="str">
        <f t="shared" si="33"/>
        <v/>
      </c>
      <c r="O348" t="str">
        <f t="shared" si="34"/>
        <v>dupl</v>
      </c>
    </row>
    <row r="349" spans="1:15" x14ac:dyDescent="0.25">
      <c r="A349" t="str">
        <f t="shared" si="35"/>
        <v>Minnesota|2018</v>
      </c>
      <c r="B349">
        <v>2018</v>
      </c>
      <c r="C349" t="s">
        <v>103</v>
      </c>
      <c r="D349" t="s">
        <v>104</v>
      </c>
      <c r="E349" t="b">
        <v>0</v>
      </c>
      <c r="F349" t="s">
        <v>2442</v>
      </c>
      <c r="G349" t="s">
        <v>2443</v>
      </c>
      <c r="H349" t="b">
        <v>0</v>
      </c>
      <c r="I349">
        <v>23101</v>
      </c>
      <c r="J349">
        <v>5184235</v>
      </c>
      <c r="L349">
        <f t="shared" si="36"/>
        <v>4.4560094208692313E-3</v>
      </c>
      <c r="M349" t="str">
        <f>VLOOKUP(A349,Winners!$A$4:$G$239,7,FALSE)</f>
        <v>Amy Klobuchar</v>
      </c>
      <c r="N349" t="str">
        <f t="shared" si="33"/>
        <v/>
      </c>
      <c r="O349" t="str">
        <f t="shared" si="34"/>
        <v/>
      </c>
    </row>
    <row r="350" spans="1:15" x14ac:dyDescent="0.25">
      <c r="A350" t="str">
        <f t="shared" si="35"/>
        <v>Minnesota|2018</v>
      </c>
      <c r="B350">
        <v>2018</v>
      </c>
      <c r="C350" t="s">
        <v>103</v>
      </c>
      <c r="D350" t="s">
        <v>104</v>
      </c>
      <c r="E350" t="b">
        <v>1</v>
      </c>
      <c r="F350" t="s">
        <v>2446</v>
      </c>
      <c r="G350" t="s">
        <v>2441</v>
      </c>
      <c r="H350" t="b">
        <v>0</v>
      </c>
      <c r="I350">
        <v>95614</v>
      </c>
      <c r="J350">
        <v>5184235</v>
      </c>
      <c r="L350">
        <f t="shared" si="36"/>
        <v>1.8443222577680218E-2</v>
      </c>
      <c r="M350" t="str">
        <f>VLOOKUP(A350,Winners!$A$4:$G$239,7,FALSE)</f>
        <v>Amy Klobuchar</v>
      </c>
      <c r="N350" t="str">
        <f t="shared" si="33"/>
        <v/>
      </c>
      <c r="O350" t="str">
        <f t="shared" si="34"/>
        <v/>
      </c>
    </row>
    <row r="351" spans="1:15" x14ac:dyDescent="0.25">
      <c r="A351" t="str">
        <f t="shared" si="35"/>
        <v>Minnesota|2018</v>
      </c>
      <c r="B351">
        <v>2018</v>
      </c>
      <c r="C351" t="s">
        <v>103</v>
      </c>
      <c r="D351" t="s">
        <v>104</v>
      </c>
      <c r="E351" t="b">
        <v>1</v>
      </c>
      <c r="F351" t="s">
        <v>2445</v>
      </c>
      <c r="G351" t="s">
        <v>815</v>
      </c>
      <c r="H351" t="b">
        <v>0</v>
      </c>
      <c r="I351">
        <v>1370540</v>
      </c>
      <c r="J351">
        <v>5184235</v>
      </c>
      <c r="L351">
        <f t="shared" si="36"/>
        <v>0.26436687380105262</v>
      </c>
      <c r="M351" t="str">
        <f>VLOOKUP(A351,Winners!$A$4:$G$239,7,FALSE)</f>
        <v>Amy Klobuchar</v>
      </c>
      <c r="N351" t="str">
        <f t="shared" si="33"/>
        <v/>
      </c>
      <c r="O351" t="str">
        <f t="shared" si="34"/>
        <v/>
      </c>
    </row>
    <row r="352" spans="1:15" x14ac:dyDescent="0.25">
      <c r="A352" t="str">
        <f t="shared" si="35"/>
        <v>Mississippi|2012</v>
      </c>
      <c r="B352">
        <v>2012</v>
      </c>
      <c r="C352" t="s">
        <v>112</v>
      </c>
      <c r="D352" t="s">
        <v>113</v>
      </c>
      <c r="E352" t="b">
        <v>0</v>
      </c>
      <c r="F352" t="s">
        <v>2105</v>
      </c>
      <c r="G352" t="s">
        <v>29</v>
      </c>
      <c r="H352" t="b">
        <v>0</v>
      </c>
      <c r="I352">
        <v>503467</v>
      </c>
      <c r="J352">
        <v>1241568</v>
      </c>
      <c r="L352">
        <f t="shared" si="36"/>
        <v>0.40550900152065777</v>
      </c>
      <c r="M352" t="str">
        <f>VLOOKUP(A352,Winners!$A$4:$G$239,7,FALSE)</f>
        <v>Trent Lott</v>
      </c>
      <c r="N352" t="str">
        <f t="shared" si="33"/>
        <v/>
      </c>
      <c r="O352" t="str">
        <f t="shared" si="34"/>
        <v/>
      </c>
    </row>
    <row r="353" spans="1:15" x14ac:dyDescent="0.25">
      <c r="A353" t="str">
        <f t="shared" si="35"/>
        <v>Mississippi|2012</v>
      </c>
      <c r="B353">
        <v>2012</v>
      </c>
      <c r="C353" t="s">
        <v>112</v>
      </c>
      <c r="D353" t="s">
        <v>113</v>
      </c>
      <c r="E353" t="b">
        <v>0</v>
      </c>
      <c r="F353" t="s">
        <v>1882</v>
      </c>
      <c r="G353" t="s">
        <v>24</v>
      </c>
      <c r="H353" t="b">
        <v>0</v>
      </c>
      <c r="I353">
        <v>709626</v>
      </c>
      <c r="J353">
        <v>1241568</v>
      </c>
      <c r="K353" t="s">
        <v>2520</v>
      </c>
      <c r="L353">
        <f t="shared" si="36"/>
        <v>0.57155629011056985</v>
      </c>
      <c r="M353" t="str">
        <f>VLOOKUP(A353,Winners!$A$4:$G$239,7,FALSE)</f>
        <v>Trent Lott</v>
      </c>
      <c r="N353" t="str">
        <f t="shared" si="33"/>
        <v/>
      </c>
      <c r="O353" t="str">
        <f t="shared" si="34"/>
        <v/>
      </c>
    </row>
    <row r="354" spans="1:15" x14ac:dyDescent="0.25">
      <c r="A354" t="str">
        <f t="shared" si="35"/>
        <v>Mississippi|2012</v>
      </c>
      <c r="B354">
        <v>2012</v>
      </c>
      <c r="C354" t="s">
        <v>112</v>
      </c>
      <c r="D354" t="s">
        <v>113</v>
      </c>
      <c r="E354" t="b">
        <v>0</v>
      </c>
      <c r="F354" t="s">
        <v>1455</v>
      </c>
      <c r="G354" t="s">
        <v>1192</v>
      </c>
      <c r="H354" t="b">
        <v>0</v>
      </c>
      <c r="I354">
        <v>13194</v>
      </c>
      <c r="J354">
        <v>1241568</v>
      </c>
      <c r="L354">
        <f t="shared" si="36"/>
        <v>1.0626884713523544E-2</v>
      </c>
      <c r="M354" t="str">
        <f>VLOOKUP(A354,Winners!$A$4:$G$239,7,FALSE)</f>
        <v>Trent Lott</v>
      </c>
      <c r="N354" t="str">
        <f t="shared" si="33"/>
        <v/>
      </c>
      <c r="O354" t="str">
        <f t="shared" si="34"/>
        <v/>
      </c>
    </row>
    <row r="355" spans="1:15" x14ac:dyDescent="0.25">
      <c r="A355" t="str">
        <f t="shared" si="35"/>
        <v>Mississippi|2012</v>
      </c>
      <c r="B355">
        <v>2012</v>
      </c>
      <c r="C355" t="s">
        <v>112</v>
      </c>
      <c r="D355" t="s">
        <v>113</v>
      </c>
      <c r="E355" t="b">
        <v>0</v>
      </c>
      <c r="F355" t="s">
        <v>2106</v>
      </c>
      <c r="G355" t="s">
        <v>182</v>
      </c>
      <c r="H355" t="b">
        <v>0</v>
      </c>
      <c r="I355">
        <v>15281</v>
      </c>
      <c r="J355">
        <v>1241568</v>
      </c>
      <c r="L355">
        <f t="shared" si="36"/>
        <v>1.2307823655248847E-2</v>
      </c>
      <c r="M355" t="str">
        <f>VLOOKUP(A355,Winners!$A$4:$G$239,7,FALSE)</f>
        <v>Trent Lott</v>
      </c>
      <c r="N355" t="str">
        <f t="shared" si="33"/>
        <v/>
      </c>
      <c r="O355" t="str">
        <f t="shared" si="34"/>
        <v/>
      </c>
    </row>
    <row r="356" spans="1:15" x14ac:dyDescent="0.25">
      <c r="A356" t="str">
        <f t="shared" si="35"/>
        <v>Mississippi|2014</v>
      </c>
      <c r="B356">
        <v>2014</v>
      </c>
      <c r="C356" t="s">
        <v>112</v>
      </c>
      <c r="D356" t="s">
        <v>113</v>
      </c>
      <c r="E356" t="b">
        <v>0</v>
      </c>
      <c r="F356" t="s">
        <v>1455</v>
      </c>
      <c r="G356" t="s">
        <v>1192</v>
      </c>
      <c r="H356" t="b">
        <v>0</v>
      </c>
      <c r="I356">
        <v>13938</v>
      </c>
      <c r="J356">
        <v>631858</v>
      </c>
      <c r="L356">
        <f t="shared" si="36"/>
        <v>2.2058753707320317E-2</v>
      </c>
      <c r="M356" t="str">
        <f>VLOOKUP(A356,Winners!$A$4:$G$239,7,FALSE)</f>
        <v>Thad Cochran</v>
      </c>
      <c r="N356" t="str">
        <f t="shared" ref="N356:N387" si="37">IF(F356=M356,"Incumbent","")</f>
        <v/>
      </c>
      <c r="O356" t="str">
        <f t="shared" si="34"/>
        <v/>
      </c>
    </row>
    <row r="357" spans="1:15" x14ac:dyDescent="0.25">
      <c r="A357" t="str">
        <f t="shared" si="35"/>
        <v>Mississippi|2014</v>
      </c>
      <c r="B357">
        <v>2014</v>
      </c>
      <c r="C357" t="s">
        <v>112</v>
      </c>
      <c r="D357" t="s">
        <v>113</v>
      </c>
      <c r="E357" t="b">
        <v>0</v>
      </c>
      <c r="F357" t="s">
        <v>332</v>
      </c>
      <c r="G357" t="s">
        <v>24</v>
      </c>
      <c r="H357" t="b">
        <v>0</v>
      </c>
      <c r="I357">
        <v>378481</v>
      </c>
      <c r="J357">
        <v>631858</v>
      </c>
      <c r="K357" t="s">
        <v>2520</v>
      </c>
      <c r="L357">
        <f t="shared" si="36"/>
        <v>0.59899692652463055</v>
      </c>
      <c r="M357" t="str">
        <f>VLOOKUP(A357,Winners!$A$4:$G$239,7,FALSE)</f>
        <v>Thad Cochran</v>
      </c>
      <c r="N357" t="str">
        <f t="shared" si="37"/>
        <v>Incumbent</v>
      </c>
      <c r="O357" t="str">
        <f t="shared" si="34"/>
        <v/>
      </c>
    </row>
    <row r="358" spans="1:15" x14ac:dyDescent="0.25">
      <c r="A358" t="str">
        <f t="shared" si="35"/>
        <v>Mississippi|2014</v>
      </c>
      <c r="B358">
        <v>2014</v>
      </c>
      <c r="C358" t="s">
        <v>112</v>
      </c>
      <c r="D358" t="s">
        <v>113</v>
      </c>
      <c r="E358" t="b">
        <v>0</v>
      </c>
      <c r="F358" t="s">
        <v>2227</v>
      </c>
      <c r="G358" t="s">
        <v>29</v>
      </c>
      <c r="H358" t="b">
        <v>0</v>
      </c>
      <c r="I358">
        <v>239439</v>
      </c>
      <c r="J358">
        <v>631858</v>
      </c>
      <c r="L358">
        <f t="shared" si="36"/>
        <v>0.37894431976804915</v>
      </c>
      <c r="M358" t="str">
        <f>VLOOKUP(A358,Winners!$A$4:$G$239,7,FALSE)</f>
        <v>Thad Cochran</v>
      </c>
      <c r="N358" t="str">
        <f t="shared" si="37"/>
        <v/>
      </c>
      <c r="O358" t="str">
        <f t="shared" si="34"/>
        <v/>
      </c>
    </row>
    <row r="359" spans="1:15" x14ac:dyDescent="0.25">
      <c r="A359" t="str">
        <f t="shared" si="35"/>
        <v>Mississippi|2018</v>
      </c>
      <c r="B359">
        <v>2018</v>
      </c>
      <c r="C359" t="s">
        <v>112</v>
      </c>
      <c r="D359" t="s">
        <v>113</v>
      </c>
      <c r="E359" t="b">
        <v>1</v>
      </c>
      <c r="F359" t="s">
        <v>2450</v>
      </c>
      <c r="G359" t="s">
        <v>24</v>
      </c>
      <c r="H359" t="b">
        <v>0</v>
      </c>
      <c r="I359">
        <v>486769</v>
      </c>
      <c r="J359">
        <v>1843803</v>
      </c>
      <c r="L359">
        <f t="shared" si="36"/>
        <v>0.26400271612531273</v>
      </c>
      <c r="M359" t="str">
        <f>VLOOKUP(A359,Winners!$A$4:$G$239,7,FALSE)</f>
        <v>Roger F. Wicker</v>
      </c>
      <c r="N359" t="str">
        <f t="shared" si="37"/>
        <v/>
      </c>
      <c r="O359" t="str">
        <f t="shared" si="34"/>
        <v/>
      </c>
    </row>
    <row r="360" spans="1:15" x14ac:dyDescent="0.25">
      <c r="A360" t="str">
        <f t="shared" si="35"/>
        <v>Mississippi|2018</v>
      </c>
      <c r="B360">
        <v>2018</v>
      </c>
      <c r="C360" t="s">
        <v>112</v>
      </c>
      <c r="D360" t="s">
        <v>113</v>
      </c>
      <c r="E360" t="b">
        <v>0</v>
      </c>
      <c r="F360" t="s">
        <v>2449</v>
      </c>
      <c r="G360" t="s">
        <v>31</v>
      </c>
      <c r="H360" t="b">
        <v>0</v>
      </c>
      <c r="I360">
        <v>12981</v>
      </c>
      <c r="J360">
        <v>1843803</v>
      </c>
      <c r="L360">
        <f t="shared" si="36"/>
        <v>7.040339992938508E-3</v>
      </c>
      <c r="M360" t="str">
        <f>VLOOKUP(A360,Winners!$A$4:$G$239,7,FALSE)</f>
        <v>Roger F. Wicker</v>
      </c>
      <c r="N360" t="str">
        <f t="shared" si="37"/>
        <v/>
      </c>
      <c r="O360" t="str">
        <f t="shared" si="34"/>
        <v/>
      </c>
    </row>
    <row r="361" spans="1:15" x14ac:dyDescent="0.25">
      <c r="A361" t="str">
        <f t="shared" si="35"/>
        <v>Mississippi|2018</v>
      </c>
      <c r="B361">
        <v>2018</v>
      </c>
      <c r="C361" t="s">
        <v>112</v>
      </c>
      <c r="D361" t="s">
        <v>113</v>
      </c>
      <c r="E361" t="b">
        <v>0</v>
      </c>
      <c r="F361" t="s">
        <v>2448</v>
      </c>
      <c r="G361" t="s">
        <v>29</v>
      </c>
      <c r="H361" t="b">
        <v>0</v>
      </c>
      <c r="I361">
        <v>369567</v>
      </c>
      <c r="J361">
        <v>1843803</v>
      </c>
      <c r="L361">
        <f t="shared" si="36"/>
        <v>0.2004373569193672</v>
      </c>
      <c r="M361" t="str">
        <f>VLOOKUP(A361,Winners!$A$4:$G$239,7,FALSE)</f>
        <v>Roger F. Wicker</v>
      </c>
      <c r="N361" t="str">
        <f t="shared" si="37"/>
        <v/>
      </c>
      <c r="O361" t="str">
        <f t="shared" si="34"/>
        <v/>
      </c>
    </row>
    <row r="362" spans="1:15" x14ac:dyDescent="0.25">
      <c r="A362" t="str">
        <f t="shared" si="35"/>
        <v>Mississippi|2018</v>
      </c>
      <c r="B362">
        <v>2018</v>
      </c>
      <c r="C362" t="s">
        <v>112</v>
      </c>
      <c r="D362" t="s">
        <v>113</v>
      </c>
      <c r="E362" t="b">
        <v>1</v>
      </c>
      <c r="F362" t="s">
        <v>2451</v>
      </c>
      <c r="G362" t="s">
        <v>29</v>
      </c>
      <c r="H362" t="b">
        <v>0</v>
      </c>
      <c r="I362">
        <v>420819</v>
      </c>
      <c r="J362">
        <v>1843803</v>
      </c>
      <c r="L362">
        <f t="shared" si="36"/>
        <v>0.22823425279164858</v>
      </c>
      <c r="M362" t="str">
        <f>VLOOKUP(A362,Winners!$A$4:$G$239,7,FALSE)</f>
        <v>Roger F. Wicker</v>
      </c>
      <c r="N362" t="str">
        <f t="shared" si="37"/>
        <v/>
      </c>
      <c r="O362" t="str">
        <f t="shared" si="34"/>
        <v/>
      </c>
    </row>
    <row r="363" spans="1:15" x14ac:dyDescent="0.25">
      <c r="A363" t="str">
        <f t="shared" si="35"/>
        <v>Mississippi|2018</v>
      </c>
      <c r="B363">
        <v>2018</v>
      </c>
      <c r="C363" t="s">
        <v>112</v>
      </c>
      <c r="D363" t="s">
        <v>113</v>
      </c>
      <c r="E363" t="b">
        <v>0</v>
      </c>
      <c r="F363" t="s">
        <v>1882</v>
      </c>
      <c r="G363" t="s">
        <v>24</v>
      </c>
      <c r="H363" t="b">
        <v>0</v>
      </c>
      <c r="I363">
        <v>547619</v>
      </c>
      <c r="J363">
        <v>1843803</v>
      </c>
      <c r="K363" t="s">
        <v>2520</v>
      </c>
      <c r="L363">
        <f t="shared" si="36"/>
        <v>0.29700515727547899</v>
      </c>
      <c r="M363" t="str">
        <f>VLOOKUP(A363,Winners!$A$4:$G$239,7,FALSE)</f>
        <v>Roger F. Wicker</v>
      </c>
      <c r="N363" t="str">
        <f t="shared" si="37"/>
        <v>Incumbent</v>
      </c>
      <c r="O363" t="str">
        <f t="shared" si="34"/>
        <v/>
      </c>
    </row>
    <row r="364" spans="1:15" x14ac:dyDescent="0.25">
      <c r="A364" t="str">
        <f t="shared" si="35"/>
        <v>Mississippi|2018</v>
      </c>
      <c r="B364">
        <v>2018</v>
      </c>
      <c r="C364" t="s">
        <v>112</v>
      </c>
      <c r="D364" t="s">
        <v>113</v>
      </c>
      <c r="E364" t="b">
        <v>0</v>
      </c>
      <c r="F364" t="s">
        <v>1455</v>
      </c>
      <c r="G364" t="s">
        <v>1192</v>
      </c>
      <c r="H364" t="b">
        <v>0</v>
      </c>
      <c r="I364">
        <v>6048</v>
      </c>
      <c r="J364">
        <v>1843803</v>
      </c>
      <c r="L364">
        <f t="shared" si="36"/>
        <v>3.2801768952539939E-3</v>
      </c>
      <c r="M364" t="str">
        <f>VLOOKUP(A364,Winners!$A$4:$G$239,7,FALSE)</f>
        <v>Roger F. Wicker</v>
      </c>
      <c r="N364" t="str">
        <f t="shared" si="37"/>
        <v/>
      </c>
      <c r="O364" t="str">
        <f t="shared" si="34"/>
        <v/>
      </c>
    </row>
    <row r="365" spans="1:15" x14ac:dyDescent="0.25">
      <c r="A365" t="str">
        <f t="shared" si="35"/>
        <v>Missouri|2012</v>
      </c>
      <c r="B365">
        <v>2012</v>
      </c>
      <c r="C365" t="s">
        <v>115</v>
      </c>
      <c r="D365" t="s">
        <v>116</v>
      </c>
      <c r="E365" t="b">
        <v>0</v>
      </c>
      <c r="F365" t="s">
        <v>1774</v>
      </c>
      <c r="G365" t="s">
        <v>29</v>
      </c>
      <c r="H365" t="b">
        <v>0</v>
      </c>
      <c r="I365">
        <v>1494125</v>
      </c>
      <c r="J365">
        <v>2725793</v>
      </c>
      <c r="K365" t="s">
        <v>2520</v>
      </c>
      <c r="L365">
        <f t="shared" si="36"/>
        <v>0.54814323758260441</v>
      </c>
      <c r="M365" t="str">
        <f>VLOOKUP(A365,Winners!$A$4:$G$239,7,FALSE)</f>
        <v>Claire McCaskill</v>
      </c>
      <c r="N365" t="str">
        <f t="shared" si="37"/>
        <v>Incumbent</v>
      </c>
      <c r="O365" t="str">
        <f t="shared" si="34"/>
        <v/>
      </c>
    </row>
    <row r="366" spans="1:15" x14ac:dyDescent="0.25">
      <c r="A366" t="str">
        <f t="shared" si="35"/>
        <v>Missouri|2012</v>
      </c>
      <c r="B366">
        <v>2012</v>
      </c>
      <c r="C366" t="s">
        <v>115</v>
      </c>
      <c r="D366" t="s">
        <v>116</v>
      </c>
      <c r="E366" t="b">
        <v>0</v>
      </c>
      <c r="F366" t="s">
        <v>2000</v>
      </c>
      <c r="G366" t="s">
        <v>31</v>
      </c>
      <c r="H366" t="b">
        <v>0</v>
      </c>
      <c r="I366">
        <v>165468</v>
      </c>
      <c r="J366">
        <v>2725793</v>
      </c>
      <c r="L366">
        <f t="shared" si="36"/>
        <v>6.0704536257888991E-2</v>
      </c>
      <c r="M366" t="str">
        <f>VLOOKUP(A366,Winners!$A$4:$G$239,7,FALSE)</f>
        <v>Claire McCaskill</v>
      </c>
      <c r="N366" t="str">
        <f t="shared" si="37"/>
        <v/>
      </c>
      <c r="O366" t="str">
        <f t="shared" si="34"/>
        <v/>
      </c>
    </row>
    <row r="367" spans="1:15" x14ac:dyDescent="0.25">
      <c r="A367" t="str">
        <f t="shared" si="35"/>
        <v>Missouri|2012</v>
      </c>
      <c r="B367">
        <v>2012</v>
      </c>
      <c r="C367" t="s">
        <v>115</v>
      </c>
      <c r="D367" t="s">
        <v>116</v>
      </c>
      <c r="E367" t="b">
        <v>0</v>
      </c>
      <c r="F367" t="s">
        <v>193</v>
      </c>
      <c r="G367" t="s">
        <v>193</v>
      </c>
      <c r="H367" t="b">
        <v>1</v>
      </c>
      <c r="I367">
        <v>15</v>
      </c>
      <c r="J367">
        <v>2725793</v>
      </c>
      <c r="L367">
        <f t="shared" si="36"/>
        <v>5.5029857366278365E-6</v>
      </c>
      <c r="M367" t="str">
        <f>VLOOKUP(A367,Winners!$A$4:$G$239,7,FALSE)</f>
        <v>Claire McCaskill</v>
      </c>
      <c r="N367" t="str">
        <f t="shared" si="37"/>
        <v/>
      </c>
      <c r="O367" t="str">
        <f t="shared" si="34"/>
        <v/>
      </c>
    </row>
    <row r="368" spans="1:15" x14ac:dyDescent="0.25">
      <c r="A368" t="str">
        <f t="shared" si="35"/>
        <v>Missouri|2012</v>
      </c>
      <c r="B368">
        <v>2012</v>
      </c>
      <c r="C368" t="s">
        <v>115</v>
      </c>
      <c r="D368" t="s">
        <v>116</v>
      </c>
      <c r="E368" t="b">
        <v>0</v>
      </c>
      <c r="F368" t="s">
        <v>193</v>
      </c>
      <c r="G368" t="s">
        <v>193</v>
      </c>
      <c r="H368" t="b">
        <v>1</v>
      </c>
      <c r="I368">
        <v>9</v>
      </c>
      <c r="J368">
        <v>2725793</v>
      </c>
      <c r="L368">
        <f t="shared" si="36"/>
        <v>3.3017914419767019E-6</v>
      </c>
      <c r="M368" t="str">
        <f>VLOOKUP(A368,Winners!$A$4:$G$239,7,FALSE)</f>
        <v>Claire McCaskill</v>
      </c>
      <c r="N368" t="str">
        <f t="shared" si="37"/>
        <v/>
      </c>
    </row>
    <row r="369" spans="1:15" x14ac:dyDescent="0.25">
      <c r="A369" t="str">
        <f t="shared" si="35"/>
        <v>Missouri|2012</v>
      </c>
      <c r="B369">
        <v>2012</v>
      </c>
      <c r="C369" t="s">
        <v>115</v>
      </c>
      <c r="D369" t="s">
        <v>116</v>
      </c>
      <c r="E369" t="b">
        <v>0</v>
      </c>
      <c r="F369" t="s">
        <v>193</v>
      </c>
      <c r="G369" t="s">
        <v>193</v>
      </c>
      <c r="H369" t="b">
        <v>1</v>
      </c>
      <c r="I369">
        <v>6</v>
      </c>
      <c r="J369">
        <v>2725793</v>
      </c>
      <c r="L369">
        <f t="shared" si="36"/>
        <v>2.2011942946511346E-6</v>
      </c>
      <c r="M369" t="str">
        <f>VLOOKUP(A369,Winners!$A$4:$G$239,7,FALSE)</f>
        <v>Claire McCaskill</v>
      </c>
      <c r="N369" t="str">
        <f t="shared" si="37"/>
        <v/>
      </c>
    </row>
    <row r="370" spans="1:15" x14ac:dyDescent="0.25">
      <c r="A370" t="str">
        <f t="shared" si="35"/>
        <v>Missouri|2012</v>
      </c>
      <c r="B370">
        <v>2012</v>
      </c>
      <c r="C370" t="s">
        <v>115</v>
      </c>
      <c r="D370" t="s">
        <v>116</v>
      </c>
      <c r="E370" t="b">
        <v>0</v>
      </c>
      <c r="F370" t="s">
        <v>193</v>
      </c>
      <c r="G370" t="s">
        <v>193</v>
      </c>
      <c r="H370" t="b">
        <v>1</v>
      </c>
      <c r="I370">
        <v>5</v>
      </c>
      <c r="J370">
        <v>2725793</v>
      </c>
      <c r="L370">
        <f t="shared" si="36"/>
        <v>1.8343285788759454E-6</v>
      </c>
      <c r="M370" t="str">
        <f>VLOOKUP(A370,Winners!$A$4:$G$239,7,FALSE)</f>
        <v>Claire McCaskill</v>
      </c>
      <c r="N370" t="str">
        <f t="shared" si="37"/>
        <v/>
      </c>
    </row>
    <row r="371" spans="1:15" x14ac:dyDescent="0.25">
      <c r="A371" t="str">
        <f t="shared" si="35"/>
        <v>Missouri|2012</v>
      </c>
      <c r="B371">
        <v>2012</v>
      </c>
      <c r="C371" t="s">
        <v>115</v>
      </c>
      <c r="D371" t="s">
        <v>116</v>
      </c>
      <c r="E371" t="b">
        <v>0</v>
      </c>
      <c r="F371" t="s">
        <v>193</v>
      </c>
      <c r="G371" t="s">
        <v>193</v>
      </c>
      <c r="H371" t="b">
        <v>1</v>
      </c>
      <c r="I371">
        <v>4</v>
      </c>
      <c r="J371">
        <v>2725793</v>
      </c>
      <c r="L371">
        <f t="shared" si="36"/>
        <v>1.4674628631007565E-6</v>
      </c>
      <c r="M371" t="str">
        <f>VLOOKUP(A371,Winners!$A$4:$G$239,7,FALSE)</f>
        <v>Claire McCaskill</v>
      </c>
      <c r="N371" t="str">
        <f t="shared" si="37"/>
        <v/>
      </c>
    </row>
    <row r="372" spans="1:15" x14ac:dyDescent="0.25">
      <c r="A372" t="str">
        <f t="shared" si="35"/>
        <v>Missouri|2012</v>
      </c>
      <c r="B372">
        <v>2012</v>
      </c>
      <c r="C372" t="s">
        <v>115</v>
      </c>
      <c r="D372" t="s">
        <v>116</v>
      </c>
      <c r="E372" t="b">
        <v>0</v>
      </c>
      <c r="F372" t="s">
        <v>193</v>
      </c>
      <c r="G372" t="s">
        <v>193</v>
      </c>
      <c r="H372" t="b">
        <v>1</v>
      </c>
      <c r="I372">
        <v>2</v>
      </c>
      <c r="J372">
        <v>2725793</v>
      </c>
      <c r="L372">
        <f t="shared" si="36"/>
        <v>7.3373143155037824E-7</v>
      </c>
      <c r="M372" t="str">
        <f>VLOOKUP(A372,Winners!$A$4:$G$239,7,FALSE)</f>
        <v>Claire McCaskill</v>
      </c>
      <c r="N372" t="str">
        <f t="shared" si="37"/>
        <v/>
      </c>
    </row>
    <row r="373" spans="1:15" x14ac:dyDescent="0.25">
      <c r="A373" t="str">
        <f t="shared" si="35"/>
        <v>Missouri|2012</v>
      </c>
      <c r="B373">
        <v>2012</v>
      </c>
      <c r="C373" t="s">
        <v>115</v>
      </c>
      <c r="D373" t="s">
        <v>116</v>
      </c>
      <c r="E373" t="b">
        <v>0</v>
      </c>
      <c r="F373" t="s">
        <v>2107</v>
      </c>
      <c r="G373" t="s">
        <v>24</v>
      </c>
      <c r="H373" t="b">
        <v>0</v>
      </c>
      <c r="I373">
        <v>1066159</v>
      </c>
      <c r="J373">
        <v>2725793</v>
      </c>
      <c r="L373">
        <f t="shared" si="36"/>
        <v>0.39113718466515984</v>
      </c>
      <c r="M373" t="str">
        <f>VLOOKUP(A373,Winners!$A$4:$G$239,7,FALSE)</f>
        <v>Claire McCaskill</v>
      </c>
      <c r="N373" t="str">
        <f t="shared" si="37"/>
        <v/>
      </c>
      <c r="O373" t="str">
        <f t="shared" si="34"/>
        <v/>
      </c>
    </row>
    <row r="374" spans="1:15" x14ac:dyDescent="0.25">
      <c r="A374" t="str">
        <f t="shared" si="35"/>
        <v>Missouri|2016</v>
      </c>
      <c r="B374">
        <v>2016</v>
      </c>
      <c r="C374" t="s">
        <v>115</v>
      </c>
      <c r="D374" t="s">
        <v>116</v>
      </c>
      <c r="E374" t="b">
        <v>0</v>
      </c>
      <c r="F374" t="s">
        <v>2365</v>
      </c>
      <c r="G374" t="s">
        <v>182</v>
      </c>
      <c r="H374" t="b">
        <v>0</v>
      </c>
      <c r="I374">
        <v>25407</v>
      </c>
      <c r="J374">
        <v>2802641</v>
      </c>
      <c r="L374">
        <f t="shared" si="36"/>
        <v>9.0653779774148742E-3</v>
      </c>
      <c r="M374" t="str">
        <f>VLOOKUP(A374,Winners!$A$4:$G$239,7,FALSE)</f>
        <v>Roy Blunt</v>
      </c>
      <c r="N374" t="str">
        <f t="shared" si="37"/>
        <v/>
      </c>
      <c r="O374" t="str">
        <f t="shared" si="34"/>
        <v/>
      </c>
    </row>
    <row r="375" spans="1:15" x14ac:dyDescent="0.25">
      <c r="A375" t="str">
        <f t="shared" si="35"/>
        <v>Missouri|2016</v>
      </c>
      <c r="B375">
        <v>2016</v>
      </c>
      <c r="C375" t="s">
        <v>115</v>
      </c>
      <c r="D375" t="s">
        <v>116</v>
      </c>
      <c r="E375" t="b">
        <v>0</v>
      </c>
      <c r="F375" t="s">
        <v>2366</v>
      </c>
      <c r="G375" t="s">
        <v>29</v>
      </c>
      <c r="H375" t="b">
        <v>0</v>
      </c>
      <c r="I375">
        <v>1300200</v>
      </c>
      <c r="J375">
        <v>2802641</v>
      </c>
      <c r="L375">
        <f t="shared" si="36"/>
        <v>0.46391956729384892</v>
      </c>
      <c r="M375" t="str">
        <f>VLOOKUP(A375,Winners!$A$4:$G$239,7,FALSE)</f>
        <v>Roy Blunt</v>
      </c>
      <c r="N375" t="str">
        <f t="shared" si="37"/>
        <v/>
      </c>
      <c r="O375" t="str">
        <f t="shared" si="34"/>
        <v/>
      </c>
    </row>
    <row r="376" spans="1:15" x14ac:dyDescent="0.25">
      <c r="A376" t="str">
        <f t="shared" si="35"/>
        <v>Missouri|2016</v>
      </c>
      <c r="B376">
        <v>2016</v>
      </c>
      <c r="C376" t="s">
        <v>115</v>
      </c>
      <c r="D376" t="s">
        <v>116</v>
      </c>
      <c r="E376" t="b">
        <v>0</v>
      </c>
      <c r="F376" t="s">
        <v>2363</v>
      </c>
      <c r="G376" t="s">
        <v>932</v>
      </c>
      <c r="H376" t="b">
        <v>0</v>
      </c>
      <c r="I376">
        <v>30743</v>
      </c>
      <c r="J376">
        <v>2802641</v>
      </c>
      <c r="L376">
        <f t="shared" si="36"/>
        <v>1.0969296460017533E-2</v>
      </c>
      <c r="M376" t="str">
        <f>VLOOKUP(A376,Winners!$A$4:$G$239,7,FALSE)</f>
        <v>Roy Blunt</v>
      </c>
      <c r="N376" t="str">
        <f t="shared" si="37"/>
        <v/>
      </c>
      <c r="O376" t="str">
        <f t="shared" si="34"/>
        <v/>
      </c>
    </row>
    <row r="377" spans="1:15" x14ac:dyDescent="0.25">
      <c r="A377" t="str">
        <f t="shared" si="35"/>
        <v>Missouri|2016</v>
      </c>
      <c r="B377">
        <v>2016</v>
      </c>
      <c r="C377" t="s">
        <v>115</v>
      </c>
      <c r="D377" t="s">
        <v>116</v>
      </c>
      <c r="E377" t="b">
        <v>0</v>
      </c>
      <c r="F377" t="s">
        <v>2000</v>
      </c>
      <c r="G377" t="s">
        <v>31</v>
      </c>
      <c r="H377" t="b">
        <v>0</v>
      </c>
      <c r="I377">
        <v>67738</v>
      </c>
      <c r="J377">
        <v>2802641</v>
      </c>
      <c r="L377">
        <f t="shared" si="36"/>
        <v>2.4169345984733685E-2</v>
      </c>
      <c r="M377" t="str">
        <f>VLOOKUP(A377,Winners!$A$4:$G$239,7,FALSE)</f>
        <v>Roy Blunt</v>
      </c>
      <c r="N377" t="str">
        <f t="shared" si="37"/>
        <v/>
      </c>
      <c r="O377" t="str">
        <f t="shared" si="34"/>
        <v/>
      </c>
    </row>
    <row r="378" spans="1:15" x14ac:dyDescent="0.25">
      <c r="A378" t="str">
        <f t="shared" si="35"/>
        <v>Missouri|2016</v>
      </c>
      <c r="B378">
        <v>2016</v>
      </c>
      <c r="C378" t="s">
        <v>115</v>
      </c>
      <c r="D378" t="s">
        <v>116</v>
      </c>
      <c r="E378" t="b">
        <v>0</v>
      </c>
      <c r="F378" t="s">
        <v>193</v>
      </c>
      <c r="G378" t="s">
        <v>193</v>
      </c>
      <c r="H378" t="b">
        <v>1</v>
      </c>
      <c r="I378">
        <v>53</v>
      </c>
      <c r="J378">
        <v>2802641</v>
      </c>
      <c r="L378">
        <f t="shared" si="36"/>
        <v>1.8910734553587136E-5</v>
      </c>
      <c r="M378" t="str">
        <f>VLOOKUP(A378,Winners!$A$4:$G$239,7,FALSE)</f>
        <v>Roy Blunt</v>
      </c>
      <c r="N378" t="str">
        <f t="shared" si="37"/>
        <v/>
      </c>
      <c r="O378" t="str">
        <f t="shared" si="34"/>
        <v/>
      </c>
    </row>
    <row r="379" spans="1:15" x14ac:dyDescent="0.25">
      <c r="A379" t="str">
        <f t="shared" si="35"/>
        <v>Missouri|2016</v>
      </c>
      <c r="B379">
        <v>2016</v>
      </c>
      <c r="C379" t="s">
        <v>115</v>
      </c>
      <c r="D379" t="s">
        <v>116</v>
      </c>
      <c r="E379" t="b">
        <v>0</v>
      </c>
      <c r="F379" t="s">
        <v>193</v>
      </c>
      <c r="G379" t="s">
        <v>193</v>
      </c>
      <c r="H379" t="b">
        <v>1</v>
      </c>
      <c r="I379">
        <v>21</v>
      </c>
      <c r="J379">
        <v>2802641</v>
      </c>
      <c r="L379">
        <f t="shared" si="36"/>
        <v>7.4929325589684869E-6</v>
      </c>
      <c r="M379" t="str">
        <f>VLOOKUP(A379,Winners!$A$4:$G$239,7,FALSE)</f>
        <v>Roy Blunt</v>
      </c>
      <c r="N379" t="str">
        <f t="shared" si="37"/>
        <v/>
      </c>
      <c r="O379" t="str">
        <f t="shared" si="34"/>
        <v>dupl</v>
      </c>
    </row>
    <row r="380" spans="1:15" x14ac:dyDescent="0.25">
      <c r="A380" t="str">
        <f t="shared" si="35"/>
        <v>Missouri|2016</v>
      </c>
      <c r="B380">
        <v>2016</v>
      </c>
      <c r="C380" t="s">
        <v>115</v>
      </c>
      <c r="D380" t="s">
        <v>116</v>
      </c>
      <c r="E380" t="b">
        <v>0</v>
      </c>
      <c r="F380" t="s">
        <v>193</v>
      </c>
      <c r="G380" t="s">
        <v>193</v>
      </c>
      <c r="H380" t="b">
        <v>1</v>
      </c>
      <c r="I380">
        <v>12</v>
      </c>
      <c r="J380">
        <v>2802641</v>
      </c>
      <c r="L380">
        <f t="shared" si="36"/>
        <v>4.2816757479819926E-6</v>
      </c>
      <c r="M380" t="str">
        <f>VLOOKUP(A380,Winners!$A$4:$G$239,7,FALSE)</f>
        <v>Roy Blunt</v>
      </c>
      <c r="N380" t="str">
        <f t="shared" si="37"/>
        <v/>
      </c>
      <c r="O380" t="str">
        <f t="shared" si="34"/>
        <v>dupl</v>
      </c>
    </row>
    <row r="381" spans="1:15" x14ac:dyDescent="0.25">
      <c r="A381" t="str">
        <f t="shared" si="35"/>
        <v>Missouri|2016</v>
      </c>
      <c r="B381">
        <v>2016</v>
      </c>
      <c r="C381" t="s">
        <v>115</v>
      </c>
      <c r="D381" t="s">
        <v>116</v>
      </c>
      <c r="E381" t="b">
        <v>0</v>
      </c>
      <c r="F381" t="s">
        <v>193</v>
      </c>
      <c r="G381" t="s">
        <v>193</v>
      </c>
      <c r="H381" t="b">
        <v>1</v>
      </c>
      <c r="I381">
        <v>4</v>
      </c>
      <c r="J381">
        <v>2802641</v>
      </c>
      <c r="L381">
        <f t="shared" si="36"/>
        <v>1.4272252493273309E-6</v>
      </c>
      <c r="M381" t="str">
        <f>VLOOKUP(A381,Winners!$A$4:$G$239,7,FALSE)</f>
        <v>Roy Blunt</v>
      </c>
      <c r="N381" t="str">
        <f t="shared" si="37"/>
        <v/>
      </c>
      <c r="O381" t="str">
        <f t="shared" si="34"/>
        <v>dupl</v>
      </c>
    </row>
    <row r="382" spans="1:15" x14ac:dyDescent="0.25">
      <c r="A382" t="str">
        <f t="shared" si="35"/>
        <v>Missouri|2016</v>
      </c>
      <c r="B382">
        <v>2016</v>
      </c>
      <c r="C382" t="s">
        <v>115</v>
      </c>
      <c r="D382" t="s">
        <v>116</v>
      </c>
      <c r="E382" t="b">
        <v>0</v>
      </c>
      <c r="F382" t="s">
        <v>193</v>
      </c>
      <c r="G382" t="s">
        <v>193</v>
      </c>
      <c r="H382" t="b">
        <v>1</v>
      </c>
      <c r="I382">
        <v>4</v>
      </c>
      <c r="J382">
        <v>2802641</v>
      </c>
      <c r="L382">
        <f t="shared" si="36"/>
        <v>1.4272252493273309E-6</v>
      </c>
      <c r="M382" t="str">
        <f>VLOOKUP(A382,Winners!$A$4:$G$239,7,FALSE)</f>
        <v>Roy Blunt</v>
      </c>
      <c r="N382" t="str">
        <f t="shared" si="37"/>
        <v/>
      </c>
      <c r="O382" t="str">
        <f t="shared" si="34"/>
        <v>dupl</v>
      </c>
    </row>
    <row r="383" spans="1:15" x14ac:dyDescent="0.25">
      <c r="A383" t="str">
        <f t="shared" si="35"/>
        <v>Missouri|2016</v>
      </c>
      <c r="B383">
        <v>2016</v>
      </c>
      <c r="C383" t="s">
        <v>115</v>
      </c>
      <c r="D383" t="s">
        <v>116</v>
      </c>
      <c r="E383" t="b">
        <v>0</v>
      </c>
      <c r="F383" t="s">
        <v>2001</v>
      </c>
      <c r="G383" t="s">
        <v>24</v>
      </c>
      <c r="H383" t="b">
        <v>0</v>
      </c>
      <c r="I383">
        <v>1378458</v>
      </c>
      <c r="J383">
        <v>2802641</v>
      </c>
      <c r="K383" t="s">
        <v>2520</v>
      </c>
      <c r="L383">
        <f t="shared" si="36"/>
        <v>0.49184251568431347</v>
      </c>
      <c r="M383" t="str">
        <f>VLOOKUP(A383,Winners!$A$4:$G$239,7,FALSE)</f>
        <v>Roy Blunt</v>
      </c>
      <c r="N383" t="str">
        <f t="shared" si="37"/>
        <v>Incumbent</v>
      </c>
      <c r="O383" t="str">
        <f t="shared" si="34"/>
        <v/>
      </c>
    </row>
    <row r="384" spans="1:15" x14ac:dyDescent="0.25">
      <c r="A384" t="str">
        <f t="shared" si="35"/>
        <v>Missouri|2016</v>
      </c>
      <c r="B384">
        <v>2016</v>
      </c>
      <c r="C384" t="s">
        <v>115</v>
      </c>
      <c r="D384" t="s">
        <v>116</v>
      </c>
      <c r="E384" t="b">
        <v>0</v>
      </c>
      <c r="F384" t="s">
        <v>2364</v>
      </c>
      <c r="H384" t="b">
        <v>1</v>
      </c>
      <c r="I384">
        <v>1</v>
      </c>
      <c r="J384">
        <v>2802641</v>
      </c>
      <c r="L384">
        <f t="shared" si="36"/>
        <v>3.5680631233183272E-7</v>
      </c>
      <c r="M384" t="str">
        <f>VLOOKUP(A384,Winners!$A$4:$G$239,7,FALSE)</f>
        <v>Roy Blunt</v>
      </c>
      <c r="N384" t="str">
        <f t="shared" si="37"/>
        <v/>
      </c>
      <c r="O384" t="str">
        <f t="shared" si="34"/>
        <v/>
      </c>
    </row>
    <row r="385" spans="1:15" x14ac:dyDescent="0.25">
      <c r="A385" t="str">
        <f t="shared" si="35"/>
        <v>Missouri|2018</v>
      </c>
      <c r="B385">
        <v>2018</v>
      </c>
      <c r="C385" t="s">
        <v>115</v>
      </c>
      <c r="D385" t="s">
        <v>116</v>
      </c>
      <c r="E385" t="b">
        <v>0</v>
      </c>
      <c r="F385" t="s">
        <v>1774</v>
      </c>
      <c r="G385" t="s">
        <v>29</v>
      </c>
      <c r="H385" t="b">
        <v>0</v>
      </c>
      <c r="I385">
        <v>1112935</v>
      </c>
      <c r="J385">
        <v>2442289</v>
      </c>
      <c r="L385">
        <f t="shared" si="36"/>
        <v>0.4556934089290825</v>
      </c>
      <c r="M385" t="str">
        <f>VLOOKUP(A385,Winners!$A$4:$G$239,7,FALSE)</f>
        <v>Claire McCaskill</v>
      </c>
      <c r="N385" t="str">
        <f t="shared" si="37"/>
        <v>Incumbent</v>
      </c>
      <c r="O385" t="str">
        <f t="shared" si="34"/>
        <v/>
      </c>
    </row>
    <row r="386" spans="1:15" x14ac:dyDescent="0.25">
      <c r="A386" t="str">
        <f t="shared" si="35"/>
        <v>Missouri|2018</v>
      </c>
      <c r="B386">
        <v>2018</v>
      </c>
      <c r="C386" t="s">
        <v>115</v>
      </c>
      <c r="D386" t="s">
        <v>116</v>
      </c>
      <c r="E386" t="b">
        <v>0</v>
      </c>
      <c r="F386" t="s">
        <v>2455</v>
      </c>
      <c r="G386" t="s">
        <v>27</v>
      </c>
      <c r="H386" t="b">
        <v>0</v>
      </c>
      <c r="I386">
        <v>34398</v>
      </c>
      <c r="J386">
        <v>2442289</v>
      </c>
      <c r="L386">
        <f t="shared" si="36"/>
        <v>1.4084328267457291E-2</v>
      </c>
      <c r="M386" t="str">
        <f>VLOOKUP(A386,Winners!$A$4:$G$239,7,FALSE)</f>
        <v>Claire McCaskill</v>
      </c>
      <c r="N386" t="str">
        <f t="shared" si="37"/>
        <v/>
      </c>
      <c r="O386" t="str">
        <f t="shared" si="34"/>
        <v/>
      </c>
    </row>
    <row r="387" spans="1:15" x14ac:dyDescent="0.25">
      <c r="A387" t="str">
        <f t="shared" si="35"/>
        <v>Missouri|2018</v>
      </c>
      <c r="B387">
        <v>2018</v>
      </c>
      <c r="C387" t="s">
        <v>115</v>
      </c>
      <c r="D387" t="s">
        <v>116</v>
      </c>
      <c r="E387" t="b">
        <v>0</v>
      </c>
      <c r="F387" t="s">
        <v>2453</v>
      </c>
      <c r="G387" t="s">
        <v>31</v>
      </c>
      <c r="H387" t="b">
        <v>0</v>
      </c>
      <c r="I387">
        <v>27316</v>
      </c>
      <c r="J387">
        <v>2442289</v>
      </c>
      <c r="L387">
        <f t="shared" si="36"/>
        <v>1.118458953874828E-2</v>
      </c>
      <c r="M387" t="str">
        <f>VLOOKUP(A387,Winners!$A$4:$G$239,7,FALSE)</f>
        <v>Claire McCaskill</v>
      </c>
      <c r="N387" t="str">
        <f t="shared" si="37"/>
        <v/>
      </c>
      <c r="O387" t="str">
        <f t="shared" si="34"/>
        <v/>
      </c>
    </row>
    <row r="388" spans="1:15" x14ac:dyDescent="0.25">
      <c r="A388" t="str">
        <f t="shared" si="35"/>
        <v>Missouri|2018</v>
      </c>
      <c r="B388">
        <v>2018</v>
      </c>
      <c r="C388" t="s">
        <v>115</v>
      </c>
      <c r="D388" t="s">
        <v>116</v>
      </c>
      <c r="E388" t="b">
        <v>0</v>
      </c>
      <c r="F388" t="s">
        <v>2454</v>
      </c>
      <c r="G388" t="s">
        <v>932</v>
      </c>
      <c r="H388" t="b">
        <v>0</v>
      </c>
      <c r="I388">
        <v>12706</v>
      </c>
      <c r="J388">
        <v>2442289</v>
      </c>
      <c r="L388">
        <f t="shared" si="36"/>
        <v>5.2024965104457335E-3</v>
      </c>
      <c r="M388" t="str">
        <f>VLOOKUP(A388,Winners!$A$4:$G$239,7,FALSE)</f>
        <v>Claire McCaskill</v>
      </c>
      <c r="N388" t="str">
        <f t="shared" ref="N388:N419" si="38">IF(F388=M388,"Incumbent","")</f>
        <v/>
      </c>
      <c r="O388" t="str">
        <f t="shared" si="34"/>
        <v/>
      </c>
    </row>
    <row r="389" spans="1:15" x14ac:dyDescent="0.25">
      <c r="A389" t="str">
        <f t="shared" si="35"/>
        <v>Missouri|2018</v>
      </c>
      <c r="B389">
        <v>2018</v>
      </c>
      <c r="C389" t="s">
        <v>115</v>
      </c>
      <c r="D389" t="s">
        <v>116</v>
      </c>
      <c r="E389" t="b">
        <v>0</v>
      </c>
      <c r="F389" t="s">
        <v>2452</v>
      </c>
      <c r="G389" t="s">
        <v>24</v>
      </c>
      <c r="H389" t="b">
        <v>0</v>
      </c>
      <c r="I389">
        <v>1254927</v>
      </c>
      <c r="J389">
        <v>2442289</v>
      </c>
      <c r="K389" t="s">
        <v>2520</v>
      </c>
      <c r="L389">
        <f t="shared" si="36"/>
        <v>0.51383231059059764</v>
      </c>
      <c r="M389" t="str">
        <f>VLOOKUP(A389,Winners!$A$4:$G$239,7,FALSE)</f>
        <v>Claire McCaskill</v>
      </c>
      <c r="N389" t="str">
        <f t="shared" si="38"/>
        <v/>
      </c>
      <c r="O389" t="str">
        <f t="shared" si="34"/>
        <v/>
      </c>
    </row>
    <row r="390" spans="1:15" x14ac:dyDescent="0.25">
      <c r="A390" t="str">
        <f t="shared" si="35"/>
        <v>Missouri|2018</v>
      </c>
      <c r="B390">
        <v>2018</v>
      </c>
      <c r="C390" t="s">
        <v>115</v>
      </c>
      <c r="D390" t="s">
        <v>116</v>
      </c>
      <c r="E390" t="b">
        <v>0</v>
      </c>
      <c r="F390" t="s">
        <v>193</v>
      </c>
      <c r="G390" t="s">
        <v>193</v>
      </c>
      <c r="H390" t="b">
        <v>1</v>
      </c>
      <c r="I390">
        <v>7</v>
      </c>
      <c r="J390">
        <v>2442289</v>
      </c>
      <c r="L390">
        <f t="shared" si="36"/>
        <v>2.8661636685912274E-6</v>
      </c>
      <c r="M390" t="str">
        <f>VLOOKUP(A390,Winners!$A$4:$G$239,7,FALSE)</f>
        <v>Claire McCaskill</v>
      </c>
      <c r="N390" t="str">
        <f t="shared" si="38"/>
        <v/>
      </c>
      <c r="O390" t="str">
        <f t="shared" si="34"/>
        <v/>
      </c>
    </row>
    <row r="391" spans="1:15" x14ac:dyDescent="0.25">
      <c r="A391" t="str">
        <f t="shared" si="35"/>
        <v>Montana|2012</v>
      </c>
      <c r="B391">
        <v>2012</v>
      </c>
      <c r="C391" t="s">
        <v>120</v>
      </c>
      <c r="D391" t="s">
        <v>121</v>
      </c>
      <c r="E391" t="b">
        <v>0</v>
      </c>
      <c r="F391" t="s">
        <v>2108</v>
      </c>
      <c r="G391" t="s">
        <v>31</v>
      </c>
      <c r="H391" t="b">
        <v>0</v>
      </c>
      <c r="I391">
        <v>31892</v>
      </c>
      <c r="J391">
        <v>486066</v>
      </c>
      <c r="L391">
        <f t="shared" si="36"/>
        <v>6.5612488838964256E-2</v>
      </c>
      <c r="M391" t="str">
        <f>VLOOKUP(A391,Winners!$A$4:$G$239,7,FALSE)</f>
        <v>Jon Tester</v>
      </c>
      <c r="N391" t="str">
        <f t="shared" si="38"/>
        <v/>
      </c>
      <c r="O391" t="str">
        <f t="shared" ref="O391:O454" si="39">IF(F391=F390,"dupl","")</f>
        <v/>
      </c>
    </row>
    <row r="392" spans="1:15" x14ac:dyDescent="0.25">
      <c r="A392" t="str">
        <f t="shared" si="35"/>
        <v>Montana|2012</v>
      </c>
      <c r="B392">
        <v>2012</v>
      </c>
      <c r="C392" t="s">
        <v>120</v>
      </c>
      <c r="D392" t="s">
        <v>121</v>
      </c>
      <c r="E392" t="b">
        <v>0</v>
      </c>
      <c r="F392" t="s">
        <v>2109</v>
      </c>
      <c r="G392" t="s">
        <v>24</v>
      </c>
      <c r="H392" t="b">
        <v>0</v>
      </c>
      <c r="I392">
        <v>218051</v>
      </c>
      <c r="J392">
        <v>486066</v>
      </c>
      <c r="L392">
        <f t="shared" si="36"/>
        <v>0.44860368756506319</v>
      </c>
      <c r="M392" t="str">
        <f>VLOOKUP(A392,Winners!$A$4:$G$239,7,FALSE)</f>
        <v>Jon Tester</v>
      </c>
      <c r="N392" t="str">
        <f t="shared" si="38"/>
        <v/>
      </c>
      <c r="O392" t="str">
        <f t="shared" si="39"/>
        <v/>
      </c>
    </row>
    <row r="393" spans="1:15" x14ac:dyDescent="0.25">
      <c r="A393" t="str">
        <f t="shared" si="35"/>
        <v>Montana|2012</v>
      </c>
      <c r="B393">
        <v>2012</v>
      </c>
      <c r="C393" t="s">
        <v>120</v>
      </c>
      <c r="D393" t="s">
        <v>121</v>
      </c>
      <c r="E393" t="b">
        <v>0</v>
      </c>
      <c r="F393" t="s">
        <v>1775</v>
      </c>
      <c r="G393" t="s">
        <v>29</v>
      </c>
      <c r="H393" t="b">
        <v>0</v>
      </c>
      <c r="I393">
        <v>236123</v>
      </c>
      <c r="J393">
        <v>486066</v>
      </c>
      <c r="K393" t="s">
        <v>2520</v>
      </c>
      <c r="L393">
        <f t="shared" si="36"/>
        <v>0.48578382359597255</v>
      </c>
      <c r="M393" t="str">
        <f>VLOOKUP(A393,Winners!$A$4:$G$239,7,FALSE)</f>
        <v>Jon Tester</v>
      </c>
      <c r="N393" t="str">
        <f t="shared" si="38"/>
        <v>Incumbent</v>
      </c>
      <c r="O393" t="str">
        <f t="shared" si="39"/>
        <v/>
      </c>
    </row>
    <row r="394" spans="1:15" x14ac:dyDescent="0.25">
      <c r="A394" t="str">
        <f t="shared" si="35"/>
        <v>Montana|2014</v>
      </c>
      <c r="B394">
        <v>2014</v>
      </c>
      <c r="C394" t="s">
        <v>120</v>
      </c>
      <c r="D394" t="s">
        <v>121</v>
      </c>
      <c r="E394" t="b">
        <v>0</v>
      </c>
      <c r="F394" t="s">
        <v>2230</v>
      </c>
      <c r="G394" t="s">
        <v>29</v>
      </c>
      <c r="H394" t="b">
        <v>0</v>
      </c>
      <c r="I394">
        <v>148184</v>
      </c>
      <c r="J394">
        <v>369826</v>
      </c>
      <c r="L394">
        <f t="shared" si="36"/>
        <v>0.40068572788284218</v>
      </c>
      <c r="M394" t="str">
        <f>VLOOKUP(A394,Winners!$A$4:$G$239,7,FALSE)</f>
        <v>Max Baucus</v>
      </c>
      <c r="N394" t="str">
        <f t="shared" si="38"/>
        <v/>
      </c>
      <c r="O394" t="str">
        <f t="shared" si="39"/>
        <v/>
      </c>
    </row>
    <row r="395" spans="1:15" x14ac:dyDescent="0.25">
      <c r="A395" t="str">
        <f t="shared" si="35"/>
        <v>Montana|2014</v>
      </c>
      <c r="B395">
        <v>2014</v>
      </c>
      <c r="C395" t="s">
        <v>120</v>
      </c>
      <c r="D395" t="s">
        <v>121</v>
      </c>
      <c r="E395" t="b">
        <v>0</v>
      </c>
      <c r="F395" t="s">
        <v>2229</v>
      </c>
      <c r="G395" t="s">
        <v>31</v>
      </c>
      <c r="H395" t="b">
        <v>0</v>
      </c>
      <c r="I395">
        <v>7933</v>
      </c>
      <c r="J395">
        <v>369826</v>
      </c>
      <c r="L395">
        <f t="shared" si="36"/>
        <v>2.1450628133230221E-2</v>
      </c>
      <c r="M395" t="str">
        <f>VLOOKUP(A395,Winners!$A$4:$G$239,7,FALSE)</f>
        <v>Max Baucus</v>
      </c>
      <c r="N395" t="str">
        <f t="shared" si="38"/>
        <v/>
      </c>
      <c r="O395" t="str">
        <f t="shared" si="39"/>
        <v/>
      </c>
    </row>
    <row r="396" spans="1:15" x14ac:dyDescent="0.25">
      <c r="A396" t="str">
        <f t="shared" si="35"/>
        <v>Montana|2014</v>
      </c>
      <c r="B396">
        <v>2014</v>
      </c>
      <c r="C396" t="s">
        <v>120</v>
      </c>
      <c r="D396" t="s">
        <v>121</v>
      </c>
      <c r="E396" t="b">
        <v>0</v>
      </c>
      <c r="F396" t="s">
        <v>2228</v>
      </c>
      <c r="G396" t="s">
        <v>24</v>
      </c>
      <c r="H396" t="b">
        <v>0</v>
      </c>
      <c r="I396">
        <v>213709</v>
      </c>
      <c r="J396">
        <v>369826</v>
      </c>
      <c r="K396" t="s">
        <v>2520</v>
      </c>
      <c r="L396">
        <f t="shared" si="36"/>
        <v>0.57786364398392753</v>
      </c>
      <c r="M396" t="str">
        <f>VLOOKUP(A396,Winners!$A$4:$G$239,7,FALSE)</f>
        <v>Max Baucus</v>
      </c>
      <c r="N396" t="str">
        <f t="shared" si="38"/>
        <v/>
      </c>
      <c r="O396" t="str">
        <f t="shared" si="39"/>
        <v/>
      </c>
    </row>
    <row r="397" spans="1:15" x14ac:dyDescent="0.25">
      <c r="A397" t="str">
        <f t="shared" si="35"/>
        <v>Montana|2018</v>
      </c>
      <c r="B397">
        <v>2018</v>
      </c>
      <c r="C397" t="s">
        <v>120</v>
      </c>
      <c r="D397" t="s">
        <v>121</v>
      </c>
      <c r="E397" t="b">
        <v>0</v>
      </c>
      <c r="F397" t="s">
        <v>1775</v>
      </c>
      <c r="G397" t="s">
        <v>29</v>
      </c>
      <c r="H397" t="b">
        <v>0</v>
      </c>
      <c r="I397">
        <v>253876</v>
      </c>
      <c r="J397">
        <v>504384</v>
      </c>
      <c r="K397" t="s">
        <v>2520</v>
      </c>
      <c r="L397">
        <f t="shared" si="36"/>
        <v>0.50333872604999363</v>
      </c>
      <c r="M397" t="str">
        <f>VLOOKUP(A397,Winners!$A$4:$G$239,7,FALSE)</f>
        <v>Jon Tester</v>
      </c>
      <c r="N397" t="str">
        <f t="shared" si="38"/>
        <v>Incumbent</v>
      </c>
      <c r="O397" t="str">
        <f t="shared" si="39"/>
        <v/>
      </c>
    </row>
    <row r="398" spans="1:15" x14ac:dyDescent="0.25">
      <c r="A398" t="str">
        <f t="shared" si="35"/>
        <v>Montana|2018</v>
      </c>
      <c r="B398">
        <v>2018</v>
      </c>
      <c r="C398" t="s">
        <v>120</v>
      </c>
      <c r="D398" t="s">
        <v>121</v>
      </c>
      <c r="E398" t="b">
        <v>0</v>
      </c>
      <c r="F398" t="s">
        <v>2457</v>
      </c>
      <c r="G398" t="s">
        <v>24</v>
      </c>
      <c r="H398" t="b">
        <v>0</v>
      </c>
      <c r="I398">
        <v>235963</v>
      </c>
      <c r="J398">
        <v>504384</v>
      </c>
      <c r="L398">
        <f t="shared" si="36"/>
        <v>0.46782411813221675</v>
      </c>
      <c r="M398" t="str">
        <f>VLOOKUP(A398,Winners!$A$4:$G$239,7,FALSE)</f>
        <v>Jon Tester</v>
      </c>
      <c r="N398" t="str">
        <f t="shared" si="38"/>
        <v/>
      </c>
      <c r="O398" t="str">
        <f t="shared" si="39"/>
        <v/>
      </c>
    </row>
    <row r="399" spans="1:15" x14ac:dyDescent="0.25">
      <c r="A399" t="str">
        <f t="shared" si="35"/>
        <v>Montana|2018</v>
      </c>
      <c r="B399">
        <v>2018</v>
      </c>
      <c r="C399" t="s">
        <v>120</v>
      </c>
      <c r="D399" t="s">
        <v>121</v>
      </c>
      <c r="E399" t="b">
        <v>0</v>
      </c>
      <c r="F399" t="s">
        <v>2456</v>
      </c>
      <c r="G399" t="s">
        <v>31</v>
      </c>
      <c r="H399" t="b">
        <v>0</v>
      </c>
      <c r="I399">
        <v>14545</v>
      </c>
      <c r="J399">
        <v>504384</v>
      </c>
      <c r="L399">
        <f t="shared" si="36"/>
        <v>2.883715581778962E-2</v>
      </c>
      <c r="M399" t="str">
        <f>VLOOKUP(A399,Winners!$A$4:$G$239,7,FALSE)</f>
        <v>Jon Tester</v>
      </c>
      <c r="N399" t="str">
        <f t="shared" si="38"/>
        <v/>
      </c>
      <c r="O399" t="str">
        <f t="shared" si="39"/>
        <v/>
      </c>
    </row>
    <row r="400" spans="1:15" x14ac:dyDescent="0.25">
      <c r="A400" t="str">
        <f t="shared" si="35"/>
        <v>Nebraska|2012</v>
      </c>
      <c r="B400">
        <v>2012</v>
      </c>
      <c r="C400" t="s">
        <v>124</v>
      </c>
      <c r="D400" t="s">
        <v>125</v>
      </c>
      <c r="E400" t="b">
        <v>0</v>
      </c>
      <c r="F400" t="s">
        <v>822</v>
      </c>
      <c r="G400" t="s">
        <v>29</v>
      </c>
      <c r="H400" t="b">
        <v>0</v>
      </c>
      <c r="I400">
        <v>332979</v>
      </c>
      <c r="J400">
        <v>788572</v>
      </c>
      <c r="L400">
        <f t="shared" si="36"/>
        <v>0.42225567227849836</v>
      </c>
      <c r="M400" t="str">
        <f>VLOOKUP(A400,Winners!$A$4:$G$239,7,FALSE)</f>
        <v>E. Benjamin Nelson</v>
      </c>
      <c r="N400" t="str">
        <f t="shared" si="38"/>
        <v/>
      </c>
      <c r="O400" t="str">
        <f t="shared" si="39"/>
        <v/>
      </c>
    </row>
    <row r="401" spans="1:15" x14ac:dyDescent="0.25">
      <c r="A401" t="str">
        <f t="shared" si="35"/>
        <v>Nebraska|2012</v>
      </c>
      <c r="B401">
        <v>2012</v>
      </c>
      <c r="C401" t="s">
        <v>124</v>
      </c>
      <c r="D401" t="s">
        <v>125</v>
      </c>
      <c r="E401" t="b">
        <v>0</v>
      </c>
      <c r="F401" t="s">
        <v>2110</v>
      </c>
      <c r="G401" t="s">
        <v>24</v>
      </c>
      <c r="H401" t="b">
        <v>0</v>
      </c>
      <c r="I401">
        <v>455593</v>
      </c>
      <c r="J401">
        <v>788572</v>
      </c>
      <c r="K401" t="s">
        <v>2520</v>
      </c>
      <c r="L401">
        <f t="shared" si="36"/>
        <v>0.57774432772150164</v>
      </c>
      <c r="M401" t="str">
        <f>VLOOKUP(A401,Winners!$A$4:$G$239,7,FALSE)</f>
        <v>E. Benjamin Nelson</v>
      </c>
      <c r="N401" t="str">
        <f t="shared" si="38"/>
        <v/>
      </c>
      <c r="O401" t="str">
        <f t="shared" si="39"/>
        <v/>
      </c>
    </row>
    <row r="402" spans="1:15" x14ac:dyDescent="0.25">
      <c r="A402" t="str">
        <f t="shared" si="35"/>
        <v>Nebraska|2014</v>
      </c>
      <c r="B402">
        <v>2014</v>
      </c>
      <c r="C402" t="s">
        <v>124</v>
      </c>
      <c r="D402" t="s">
        <v>125</v>
      </c>
      <c r="E402" t="b">
        <v>0</v>
      </c>
      <c r="F402" t="s">
        <v>2234</v>
      </c>
      <c r="G402" t="s">
        <v>24</v>
      </c>
      <c r="H402" t="b">
        <v>0</v>
      </c>
      <c r="I402">
        <v>347636</v>
      </c>
      <c r="J402">
        <v>540337</v>
      </c>
      <c r="K402" t="s">
        <v>2520</v>
      </c>
      <c r="L402">
        <f t="shared" si="36"/>
        <v>0.64336886054443798</v>
      </c>
      <c r="M402" t="str">
        <f>VLOOKUP(A402,Winners!$A$4:$G$239,7,FALSE)</f>
        <v>Mike Johanns</v>
      </c>
      <c r="N402" t="str">
        <f t="shared" si="38"/>
        <v/>
      </c>
      <c r="O402" t="str">
        <f t="shared" si="39"/>
        <v/>
      </c>
    </row>
    <row r="403" spans="1:15" x14ac:dyDescent="0.25">
      <c r="A403" t="str">
        <f t="shared" si="35"/>
        <v>Nebraska|2014</v>
      </c>
      <c r="B403">
        <v>2014</v>
      </c>
      <c r="C403" t="s">
        <v>124</v>
      </c>
      <c r="D403" t="s">
        <v>125</v>
      </c>
      <c r="E403" t="b">
        <v>0</v>
      </c>
      <c r="F403" t="s">
        <v>2231</v>
      </c>
      <c r="G403" t="s">
        <v>29</v>
      </c>
      <c r="H403" t="b">
        <v>0</v>
      </c>
      <c r="I403">
        <v>170127</v>
      </c>
      <c r="J403">
        <v>540337</v>
      </c>
      <c r="L403">
        <f t="shared" si="36"/>
        <v>0.31485350808847073</v>
      </c>
      <c r="M403" t="str">
        <f>VLOOKUP(A403,Winners!$A$4:$G$239,7,FALSE)</f>
        <v>Mike Johanns</v>
      </c>
      <c r="N403" t="str">
        <f t="shared" si="38"/>
        <v/>
      </c>
      <c r="O403" t="str">
        <f t="shared" si="39"/>
        <v/>
      </c>
    </row>
    <row r="404" spans="1:15" x14ac:dyDescent="0.25">
      <c r="A404" t="str">
        <f t="shared" si="35"/>
        <v>Nebraska|2014</v>
      </c>
      <c r="B404">
        <v>2014</v>
      </c>
      <c r="C404" t="s">
        <v>124</v>
      </c>
      <c r="D404" t="s">
        <v>125</v>
      </c>
      <c r="E404" t="b">
        <v>0</v>
      </c>
      <c r="F404" t="s">
        <v>2233</v>
      </c>
      <c r="G404" t="s">
        <v>450</v>
      </c>
      <c r="H404" t="b">
        <v>0</v>
      </c>
      <c r="I404">
        <v>15868</v>
      </c>
      <c r="J404">
        <v>540337</v>
      </c>
      <c r="L404">
        <f t="shared" si="36"/>
        <v>2.9366858090413946E-2</v>
      </c>
      <c r="M404" t="str">
        <f>VLOOKUP(A404,Winners!$A$4:$G$239,7,FALSE)</f>
        <v>Mike Johanns</v>
      </c>
      <c r="N404" t="str">
        <f t="shared" si="38"/>
        <v/>
      </c>
      <c r="O404" t="str">
        <f t="shared" si="39"/>
        <v/>
      </c>
    </row>
    <row r="405" spans="1:15" x14ac:dyDescent="0.25">
      <c r="A405" t="str">
        <f t="shared" si="35"/>
        <v>Nebraska|2014</v>
      </c>
      <c r="B405">
        <v>2014</v>
      </c>
      <c r="C405" t="s">
        <v>124</v>
      </c>
      <c r="D405" t="s">
        <v>125</v>
      </c>
      <c r="E405" t="b">
        <v>0</v>
      </c>
      <c r="F405" t="s">
        <v>45</v>
      </c>
      <c r="H405" t="b">
        <v>1</v>
      </c>
      <c r="I405">
        <v>446</v>
      </c>
      <c r="J405">
        <v>540337</v>
      </c>
      <c r="L405">
        <f t="shared" si="36"/>
        <v>8.2541080843991804E-4</v>
      </c>
      <c r="M405" t="str">
        <f>VLOOKUP(A405,Winners!$A$4:$G$239,7,FALSE)</f>
        <v>Mike Johanns</v>
      </c>
      <c r="N405" t="str">
        <f t="shared" si="38"/>
        <v/>
      </c>
      <c r="O405" t="str">
        <f t="shared" si="39"/>
        <v/>
      </c>
    </row>
    <row r="406" spans="1:15" x14ac:dyDescent="0.25">
      <c r="A406" t="str">
        <f t="shared" si="35"/>
        <v>Nebraska|2014</v>
      </c>
      <c r="B406">
        <v>2014</v>
      </c>
      <c r="C406" t="s">
        <v>124</v>
      </c>
      <c r="D406" t="s">
        <v>125</v>
      </c>
      <c r="E406" t="b">
        <v>0</v>
      </c>
      <c r="F406" t="s">
        <v>2232</v>
      </c>
      <c r="G406" t="s">
        <v>450</v>
      </c>
      <c r="H406" t="b">
        <v>0</v>
      </c>
      <c r="I406">
        <v>6260</v>
      </c>
      <c r="J406">
        <v>540337</v>
      </c>
      <c r="L406">
        <f t="shared" si="36"/>
        <v>1.1585362468237414E-2</v>
      </c>
      <c r="M406" t="str">
        <f>VLOOKUP(A406,Winners!$A$4:$G$239,7,FALSE)</f>
        <v>Mike Johanns</v>
      </c>
      <c r="N406" t="str">
        <f t="shared" si="38"/>
        <v/>
      </c>
      <c r="O406" t="str">
        <f t="shared" si="39"/>
        <v/>
      </c>
    </row>
    <row r="407" spans="1:15" x14ac:dyDescent="0.25">
      <c r="A407" t="str">
        <f t="shared" si="35"/>
        <v>Nebraska|2018</v>
      </c>
      <c r="B407">
        <v>2018</v>
      </c>
      <c r="C407" t="s">
        <v>124</v>
      </c>
      <c r="D407" t="s">
        <v>125</v>
      </c>
      <c r="E407" t="b">
        <v>0</v>
      </c>
      <c r="F407" t="s">
        <v>2110</v>
      </c>
      <c r="G407" t="s">
        <v>24</v>
      </c>
      <c r="H407" t="b">
        <v>0</v>
      </c>
      <c r="I407">
        <v>403151</v>
      </c>
      <c r="J407">
        <v>698883</v>
      </c>
      <c r="K407" t="s">
        <v>2520</v>
      </c>
      <c r="L407">
        <f t="shared" si="36"/>
        <v>0.57685048856532495</v>
      </c>
      <c r="M407" t="str">
        <f>VLOOKUP(A407,Winners!$A$4:$G$239,7,FALSE)</f>
        <v>Deb Fischer</v>
      </c>
      <c r="N407" t="str">
        <f t="shared" si="38"/>
        <v>Incumbent</v>
      </c>
      <c r="O407" t="str">
        <f t="shared" si="39"/>
        <v/>
      </c>
    </row>
    <row r="408" spans="1:15" x14ac:dyDescent="0.25">
      <c r="A408" t="str">
        <f t="shared" si="35"/>
        <v>Nebraska|2018</v>
      </c>
      <c r="B408">
        <v>2018</v>
      </c>
      <c r="C408" t="s">
        <v>124</v>
      </c>
      <c r="D408" t="s">
        <v>125</v>
      </c>
      <c r="E408" t="b">
        <v>0</v>
      </c>
      <c r="F408" t="s">
        <v>2458</v>
      </c>
      <c r="G408" t="s">
        <v>29</v>
      </c>
      <c r="H408" t="b">
        <v>0</v>
      </c>
      <c r="I408">
        <v>269917</v>
      </c>
      <c r="J408">
        <v>698883</v>
      </c>
      <c r="L408">
        <f t="shared" si="36"/>
        <v>0.38621199828869784</v>
      </c>
      <c r="M408" t="str">
        <f>VLOOKUP(A408,Winners!$A$4:$G$239,7,FALSE)</f>
        <v>Deb Fischer</v>
      </c>
      <c r="N408" t="str">
        <f t="shared" si="38"/>
        <v/>
      </c>
      <c r="O408" t="str">
        <f t="shared" si="39"/>
        <v/>
      </c>
    </row>
    <row r="409" spans="1:15" x14ac:dyDescent="0.25">
      <c r="A409" t="str">
        <f t="shared" si="35"/>
        <v>Nebraska|2018</v>
      </c>
      <c r="B409">
        <v>2018</v>
      </c>
      <c r="C409" t="s">
        <v>124</v>
      </c>
      <c r="D409" t="s">
        <v>125</v>
      </c>
      <c r="E409" t="b">
        <v>0</v>
      </c>
      <c r="F409" t="s">
        <v>2459</v>
      </c>
      <c r="G409" t="s">
        <v>31</v>
      </c>
      <c r="H409" t="b">
        <v>0</v>
      </c>
      <c r="I409">
        <v>25349</v>
      </c>
      <c r="J409">
        <v>698883</v>
      </c>
      <c r="L409">
        <f t="shared" si="36"/>
        <v>3.627073487264678E-2</v>
      </c>
      <c r="M409" t="str">
        <f>VLOOKUP(A409,Winners!$A$4:$G$239,7,FALSE)</f>
        <v>Deb Fischer</v>
      </c>
      <c r="N409" t="str">
        <f t="shared" si="38"/>
        <v/>
      </c>
      <c r="O409" t="str">
        <f t="shared" si="39"/>
        <v/>
      </c>
    </row>
    <row r="410" spans="1:15" x14ac:dyDescent="0.25">
      <c r="A410" t="str">
        <f t="shared" si="35"/>
        <v>Nebraska|2018</v>
      </c>
      <c r="B410">
        <v>2018</v>
      </c>
      <c r="C410" t="s">
        <v>124</v>
      </c>
      <c r="D410" t="s">
        <v>125</v>
      </c>
      <c r="E410" t="b">
        <v>0</v>
      </c>
      <c r="F410" t="s">
        <v>193</v>
      </c>
      <c r="G410" t="s">
        <v>193</v>
      </c>
      <c r="H410" t="b">
        <v>1</v>
      </c>
      <c r="I410">
        <v>466</v>
      </c>
      <c r="J410">
        <v>698883</v>
      </c>
      <c r="L410">
        <f t="shared" si="36"/>
        <v>6.6677827333044306E-4</v>
      </c>
      <c r="M410" t="str">
        <f>VLOOKUP(A410,Winners!$A$4:$G$239,7,FALSE)</f>
        <v>Deb Fischer</v>
      </c>
      <c r="N410" t="str">
        <f t="shared" si="38"/>
        <v/>
      </c>
      <c r="O410" t="str">
        <f t="shared" si="39"/>
        <v/>
      </c>
    </row>
    <row r="411" spans="1:15" x14ac:dyDescent="0.25">
      <c r="A411" t="str">
        <f t="shared" si="35"/>
        <v>Nevada|2012</v>
      </c>
      <c r="B411">
        <v>2012</v>
      </c>
      <c r="C411" t="s">
        <v>129</v>
      </c>
      <c r="D411" t="s">
        <v>130</v>
      </c>
      <c r="E411" t="b">
        <v>0</v>
      </c>
      <c r="F411" t="s">
        <v>2111</v>
      </c>
      <c r="G411" t="s">
        <v>132</v>
      </c>
      <c r="H411" t="b">
        <v>0</v>
      </c>
      <c r="I411">
        <v>48792</v>
      </c>
      <c r="J411">
        <v>997805</v>
      </c>
      <c r="L411">
        <f t="shared" si="36"/>
        <v>4.8899334038213879E-2</v>
      </c>
      <c r="M411" t="str">
        <f>VLOOKUP(A411,Winners!$A$4:$G$239,7,FALSE)</f>
        <v>John Ensign</v>
      </c>
      <c r="N411" t="str">
        <f t="shared" si="38"/>
        <v/>
      </c>
      <c r="O411" t="str">
        <f t="shared" si="39"/>
        <v/>
      </c>
    </row>
    <row r="412" spans="1:15" x14ac:dyDescent="0.25">
      <c r="A412" t="str">
        <f t="shared" ref="A412:A475" si="40">CONCATENATE(C412,"|",B412)</f>
        <v>Nevada|2012</v>
      </c>
      <c r="B412">
        <v>2012</v>
      </c>
      <c r="C412" t="s">
        <v>129</v>
      </c>
      <c r="D412" t="s">
        <v>130</v>
      </c>
      <c r="E412" t="b">
        <v>0</v>
      </c>
      <c r="F412" t="s">
        <v>2112</v>
      </c>
      <c r="G412" t="s">
        <v>24</v>
      </c>
      <c r="H412" t="b">
        <v>0</v>
      </c>
      <c r="I412">
        <v>457656</v>
      </c>
      <c r="J412">
        <v>997805</v>
      </c>
      <c r="K412" t="s">
        <v>2520</v>
      </c>
      <c r="L412">
        <f t="shared" ref="L412:L475" si="41">+I412/J412</f>
        <v>0.45866276476866724</v>
      </c>
      <c r="M412" t="str">
        <f>VLOOKUP(A412,Winners!$A$4:$G$239,7,FALSE)</f>
        <v>John Ensign</v>
      </c>
      <c r="N412" t="str">
        <f t="shared" si="38"/>
        <v/>
      </c>
      <c r="O412" t="str">
        <f t="shared" si="39"/>
        <v/>
      </c>
    </row>
    <row r="413" spans="1:15" x14ac:dyDescent="0.25">
      <c r="A413" t="str">
        <f t="shared" si="40"/>
        <v>Nevada|2012</v>
      </c>
      <c r="B413">
        <v>2012</v>
      </c>
      <c r="C413" t="s">
        <v>129</v>
      </c>
      <c r="D413" t="s">
        <v>130</v>
      </c>
      <c r="E413" t="b">
        <v>0</v>
      </c>
      <c r="F413" t="s">
        <v>134</v>
      </c>
      <c r="H413" t="b">
        <v>0</v>
      </c>
      <c r="I413">
        <v>45277</v>
      </c>
      <c r="J413">
        <v>997805</v>
      </c>
      <c r="L413">
        <f t="shared" si="41"/>
        <v>4.5376601640601116E-2</v>
      </c>
      <c r="M413" t="str">
        <f>VLOOKUP(A413,Winners!$A$4:$G$239,7,FALSE)</f>
        <v>John Ensign</v>
      </c>
      <c r="N413" t="str">
        <f t="shared" si="38"/>
        <v/>
      </c>
      <c r="O413" t="str">
        <f t="shared" si="39"/>
        <v/>
      </c>
    </row>
    <row r="414" spans="1:15" x14ac:dyDescent="0.25">
      <c r="A414" t="str">
        <f t="shared" si="40"/>
        <v>Nevada|2012</v>
      </c>
      <c r="B414">
        <v>2012</v>
      </c>
      <c r="C414" t="s">
        <v>129</v>
      </c>
      <c r="D414" t="s">
        <v>130</v>
      </c>
      <c r="E414" t="b">
        <v>0</v>
      </c>
      <c r="F414" t="s">
        <v>2113</v>
      </c>
      <c r="G414" t="s">
        <v>29</v>
      </c>
      <c r="H414" t="b">
        <v>0</v>
      </c>
      <c r="I414">
        <v>446080</v>
      </c>
      <c r="J414">
        <v>997805</v>
      </c>
      <c r="L414">
        <f t="shared" si="41"/>
        <v>0.44706129955251778</v>
      </c>
      <c r="M414" t="str">
        <f>VLOOKUP(A414,Winners!$A$4:$G$239,7,FALSE)</f>
        <v>John Ensign</v>
      </c>
      <c r="N414" t="str">
        <f t="shared" si="38"/>
        <v/>
      </c>
      <c r="O414" t="str">
        <f t="shared" si="39"/>
        <v/>
      </c>
    </row>
    <row r="415" spans="1:15" x14ac:dyDescent="0.25">
      <c r="A415" t="str">
        <f t="shared" si="40"/>
        <v>Nevada|2016</v>
      </c>
      <c r="B415">
        <v>2016</v>
      </c>
      <c r="C415" t="s">
        <v>129</v>
      </c>
      <c r="D415" t="s">
        <v>130</v>
      </c>
      <c r="E415" t="b">
        <v>0</v>
      </c>
      <c r="F415" t="s">
        <v>2369</v>
      </c>
      <c r="G415" t="s">
        <v>29</v>
      </c>
      <c r="H415" t="b">
        <v>0</v>
      </c>
      <c r="I415">
        <v>521994</v>
      </c>
      <c r="J415">
        <v>1108294</v>
      </c>
      <c r="K415" t="s">
        <v>2520</v>
      </c>
      <c r="L415">
        <f t="shared" si="41"/>
        <v>0.47098874486372749</v>
      </c>
      <c r="M415" t="str">
        <f>VLOOKUP(A415,Winners!$A$4:$G$239,7,FALSE)</f>
        <v>Harry Reid</v>
      </c>
      <c r="N415" t="str">
        <f t="shared" si="38"/>
        <v/>
      </c>
      <c r="O415" t="str">
        <f t="shared" si="39"/>
        <v/>
      </c>
    </row>
    <row r="416" spans="1:15" x14ac:dyDescent="0.25">
      <c r="A416" t="str">
        <f t="shared" si="40"/>
        <v>Nevada|2016</v>
      </c>
      <c r="B416">
        <v>2016</v>
      </c>
      <c r="C416" t="s">
        <v>129</v>
      </c>
      <c r="D416" t="s">
        <v>130</v>
      </c>
      <c r="E416" t="b">
        <v>0</v>
      </c>
      <c r="F416" t="s">
        <v>2373</v>
      </c>
      <c r="G416" t="s">
        <v>57</v>
      </c>
      <c r="H416" t="b">
        <v>0</v>
      </c>
      <c r="I416">
        <v>6888</v>
      </c>
      <c r="J416">
        <v>1108294</v>
      </c>
      <c r="L416">
        <f t="shared" si="41"/>
        <v>6.2149574029995653E-3</v>
      </c>
      <c r="M416" t="str">
        <f>VLOOKUP(A416,Winners!$A$4:$G$239,7,FALSE)</f>
        <v>Harry Reid</v>
      </c>
      <c r="N416" t="str">
        <f t="shared" si="38"/>
        <v/>
      </c>
      <c r="O416" t="str">
        <f t="shared" si="39"/>
        <v/>
      </c>
    </row>
    <row r="417" spans="1:15" x14ac:dyDescent="0.25">
      <c r="A417" t="str">
        <f t="shared" si="40"/>
        <v>Nevada|2016</v>
      </c>
      <c r="B417">
        <v>2016</v>
      </c>
      <c r="C417" t="s">
        <v>129</v>
      </c>
      <c r="D417" t="s">
        <v>130</v>
      </c>
      <c r="E417" t="b">
        <v>0</v>
      </c>
      <c r="F417" t="s">
        <v>2367</v>
      </c>
      <c r="G417" t="s">
        <v>24</v>
      </c>
      <c r="H417" t="b">
        <v>0</v>
      </c>
      <c r="I417">
        <v>495079</v>
      </c>
      <c r="J417">
        <v>1108294</v>
      </c>
      <c r="L417">
        <f t="shared" si="41"/>
        <v>0.44670367249123427</v>
      </c>
      <c r="M417" t="str">
        <f>VLOOKUP(A417,Winners!$A$4:$G$239,7,FALSE)</f>
        <v>Harry Reid</v>
      </c>
      <c r="N417" t="str">
        <f t="shared" si="38"/>
        <v/>
      </c>
      <c r="O417" t="str">
        <f t="shared" si="39"/>
        <v/>
      </c>
    </row>
    <row r="418" spans="1:15" x14ac:dyDescent="0.25">
      <c r="A418" t="str">
        <f t="shared" si="40"/>
        <v>Nevada|2016</v>
      </c>
      <c r="B418">
        <v>2016</v>
      </c>
      <c r="C418" t="s">
        <v>129</v>
      </c>
      <c r="D418" t="s">
        <v>130</v>
      </c>
      <c r="E418" t="b">
        <v>0</v>
      </c>
      <c r="F418" t="s">
        <v>2372</v>
      </c>
      <c r="H418" t="b">
        <v>0</v>
      </c>
      <c r="I418">
        <v>42257</v>
      </c>
      <c r="J418">
        <v>1108294</v>
      </c>
      <c r="L418">
        <f t="shared" si="41"/>
        <v>3.8127969654261414E-2</v>
      </c>
      <c r="M418" t="str">
        <f>VLOOKUP(A418,Winners!$A$4:$G$239,7,FALSE)</f>
        <v>Harry Reid</v>
      </c>
      <c r="N418" t="str">
        <f t="shared" si="38"/>
        <v/>
      </c>
      <c r="O418" t="str">
        <f t="shared" si="39"/>
        <v/>
      </c>
    </row>
    <row r="419" spans="1:15" x14ac:dyDescent="0.25">
      <c r="A419" t="str">
        <f t="shared" si="40"/>
        <v>Nevada|2016</v>
      </c>
      <c r="B419">
        <v>2016</v>
      </c>
      <c r="C419" t="s">
        <v>129</v>
      </c>
      <c r="D419" t="s">
        <v>130</v>
      </c>
      <c r="E419" t="b">
        <v>0</v>
      </c>
      <c r="F419" t="s">
        <v>2368</v>
      </c>
      <c r="G419" t="s">
        <v>57</v>
      </c>
      <c r="H419" t="b">
        <v>0</v>
      </c>
      <c r="I419">
        <v>14208</v>
      </c>
      <c r="J419">
        <v>1108294</v>
      </c>
      <c r="L419">
        <f t="shared" si="41"/>
        <v>1.2819703075176804E-2</v>
      </c>
      <c r="M419" t="str">
        <f>VLOOKUP(A419,Winners!$A$4:$G$239,7,FALSE)</f>
        <v>Harry Reid</v>
      </c>
      <c r="N419" t="str">
        <f t="shared" si="38"/>
        <v/>
      </c>
      <c r="O419" t="str">
        <f t="shared" si="39"/>
        <v/>
      </c>
    </row>
    <row r="420" spans="1:15" x14ac:dyDescent="0.25">
      <c r="A420" t="str">
        <f t="shared" si="40"/>
        <v>Nevada|2016</v>
      </c>
      <c r="B420">
        <v>2016</v>
      </c>
      <c r="C420" t="s">
        <v>129</v>
      </c>
      <c r="D420" t="s">
        <v>130</v>
      </c>
      <c r="E420" t="b">
        <v>0</v>
      </c>
      <c r="F420" t="s">
        <v>2371</v>
      </c>
      <c r="G420" t="s">
        <v>132</v>
      </c>
      <c r="H420" t="b">
        <v>0</v>
      </c>
      <c r="I420">
        <v>17128</v>
      </c>
      <c r="J420">
        <v>1108294</v>
      </c>
      <c r="L420">
        <f t="shared" si="41"/>
        <v>1.5454383042766631E-2</v>
      </c>
      <c r="M420" t="str">
        <f>VLOOKUP(A420,Winners!$A$4:$G$239,7,FALSE)</f>
        <v>Harry Reid</v>
      </c>
      <c r="N420" t="str">
        <f t="shared" ref="N420:N451" si="42">IF(F420=M420,"Incumbent","")</f>
        <v/>
      </c>
      <c r="O420" t="str">
        <f t="shared" si="39"/>
        <v/>
      </c>
    </row>
    <row r="421" spans="1:15" x14ac:dyDescent="0.25">
      <c r="A421" t="str">
        <f t="shared" si="40"/>
        <v>Nevada|2016</v>
      </c>
      <c r="B421">
        <v>2016</v>
      </c>
      <c r="C421" t="s">
        <v>129</v>
      </c>
      <c r="D421" t="s">
        <v>130</v>
      </c>
      <c r="E421" t="b">
        <v>0</v>
      </c>
      <c r="F421" t="s">
        <v>2370</v>
      </c>
      <c r="G421" t="s">
        <v>57</v>
      </c>
      <c r="H421" t="b">
        <v>0</v>
      </c>
      <c r="I421">
        <v>10740</v>
      </c>
      <c r="J421">
        <v>1108294</v>
      </c>
      <c r="L421">
        <f t="shared" si="41"/>
        <v>9.6905694698338173E-3</v>
      </c>
      <c r="M421" t="str">
        <f>VLOOKUP(A421,Winners!$A$4:$G$239,7,FALSE)</f>
        <v>Harry Reid</v>
      </c>
      <c r="N421" t="str">
        <f t="shared" si="42"/>
        <v/>
      </c>
      <c r="O421" t="str">
        <f t="shared" si="39"/>
        <v/>
      </c>
    </row>
    <row r="422" spans="1:15" x14ac:dyDescent="0.25">
      <c r="A422" t="str">
        <f t="shared" si="40"/>
        <v>Nevada|2018</v>
      </c>
      <c r="B422">
        <v>2018</v>
      </c>
      <c r="C422" t="s">
        <v>129</v>
      </c>
      <c r="D422" t="s">
        <v>130</v>
      </c>
      <c r="E422" t="b">
        <v>0</v>
      </c>
      <c r="F422" t="s">
        <v>2462</v>
      </c>
      <c r="G422" t="s">
        <v>27</v>
      </c>
      <c r="H422" t="b">
        <v>0</v>
      </c>
      <c r="I422">
        <v>9269</v>
      </c>
      <c r="J422">
        <v>972132</v>
      </c>
      <c r="L422">
        <f t="shared" si="41"/>
        <v>9.5347133928314256E-3</v>
      </c>
      <c r="M422" t="str">
        <f>VLOOKUP(A422,Winners!$A$4:$G$239,7,FALSE)</f>
        <v>Dean Heller</v>
      </c>
      <c r="N422" t="str">
        <f t="shared" si="42"/>
        <v/>
      </c>
      <c r="O422" t="str">
        <f t="shared" si="39"/>
        <v/>
      </c>
    </row>
    <row r="423" spans="1:15" x14ac:dyDescent="0.25">
      <c r="A423" t="str">
        <f t="shared" si="40"/>
        <v>Nevada|2018</v>
      </c>
      <c r="B423">
        <v>2018</v>
      </c>
      <c r="C423" t="s">
        <v>129</v>
      </c>
      <c r="D423" t="s">
        <v>130</v>
      </c>
      <c r="E423" t="b">
        <v>0</v>
      </c>
      <c r="F423" t="s">
        <v>2112</v>
      </c>
      <c r="G423" t="s">
        <v>24</v>
      </c>
      <c r="H423" t="b">
        <v>0</v>
      </c>
      <c r="I423">
        <v>441202</v>
      </c>
      <c r="J423">
        <v>972132</v>
      </c>
      <c r="L423">
        <f t="shared" si="41"/>
        <v>0.45384988869824261</v>
      </c>
      <c r="M423" t="str">
        <f>VLOOKUP(A423,Winners!$A$4:$G$239,7,FALSE)</f>
        <v>Dean Heller</v>
      </c>
      <c r="N423" t="str">
        <f t="shared" si="42"/>
        <v>Incumbent</v>
      </c>
      <c r="O423" t="str">
        <f t="shared" si="39"/>
        <v/>
      </c>
    </row>
    <row r="424" spans="1:15" x14ac:dyDescent="0.25">
      <c r="A424" t="str">
        <f t="shared" si="40"/>
        <v>Nevada|2018</v>
      </c>
      <c r="B424">
        <v>2018</v>
      </c>
      <c r="C424" t="s">
        <v>129</v>
      </c>
      <c r="D424" t="s">
        <v>130</v>
      </c>
      <c r="E424" t="b">
        <v>0</v>
      </c>
      <c r="F424" t="s">
        <v>2460</v>
      </c>
      <c r="G424" t="s">
        <v>29</v>
      </c>
      <c r="H424" t="b">
        <v>0</v>
      </c>
      <c r="I424">
        <v>490071</v>
      </c>
      <c r="J424">
        <v>972132</v>
      </c>
      <c r="K424" t="s">
        <v>2520</v>
      </c>
      <c r="L424">
        <f t="shared" si="41"/>
        <v>0.50411981088987912</v>
      </c>
      <c r="M424" t="str">
        <f>VLOOKUP(A424,Winners!$A$4:$G$239,7,FALSE)</f>
        <v>Dean Heller</v>
      </c>
      <c r="N424" t="str">
        <f t="shared" si="42"/>
        <v/>
      </c>
      <c r="O424" t="str">
        <f t="shared" si="39"/>
        <v/>
      </c>
    </row>
    <row r="425" spans="1:15" x14ac:dyDescent="0.25">
      <c r="A425" t="str">
        <f t="shared" si="40"/>
        <v>Nevada|2018</v>
      </c>
      <c r="B425">
        <v>2018</v>
      </c>
      <c r="C425" t="s">
        <v>129</v>
      </c>
      <c r="D425" t="s">
        <v>130</v>
      </c>
      <c r="E425" t="b">
        <v>0</v>
      </c>
      <c r="F425" t="s">
        <v>2464</v>
      </c>
      <c r="G425" t="s">
        <v>132</v>
      </c>
      <c r="H425" t="b">
        <v>0</v>
      </c>
      <c r="I425">
        <v>7091</v>
      </c>
      <c r="J425">
        <v>972132</v>
      </c>
      <c r="L425">
        <f t="shared" si="41"/>
        <v>7.2942769088971456E-3</v>
      </c>
      <c r="M425" t="str">
        <f>VLOOKUP(A425,Winners!$A$4:$G$239,7,FALSE)</f>
        <v>Dean Heller</v>
      </c>
      <c r="N425" t="str">
        <f t="shared" si="42"/>
        <v/>
      </c>
      <c r="O425" t="str">
        <f t="shared" si="39"/>
        <v/>
      </c>
    </row>
    <row r="426" spans="1:15" x14ac:dyDescent="0.25">
      <c r="A426" t="str">
        <f t="shared" si="40"/>
        <v>Nevada|2018</v>
      </c>
      <c r="B426">
        <v>2018</v>
      </c>
      <c r="C426" t="s">
        <v>129</v>
      </c>
      <c r="D426" t="s">
        <v>130</v>
      </c>
      <c r="E426" t="b">
        <v>0</v>
      </c>
      <c r="F426" t="s">
        <v>2461</v>
      </c>
      <c r="G426" t="s">
        <v>193</v>
      </c>
      <c r="H426" t="b">
        <v>0</v>
      </c>
      <c r="I426">
        <v>15303</v>
      </c>
      <c r="J426">
        <v>972132</v>
      </c>
      <c r="L426">
        <f t="shared" si="41"/>
        <v>1.5741689400204911E-2</v>
      </c>
      <c r="M426" t="str">
        <f>VLOOKUP(A426,Winners!$A$4:$G$239,7,FALSE)</f>
        <v>Dean Heller</v>
      </c>
      <c r="N426" t="str">
        <f t="shared" si="42"/>
        <v/>
      </c>
      <c r="O426" t="str">
        <f t="shared" si="39"/>
        <v/>
      </c>
    </row>
    <row r="427" spans="1:15" x14ac:dyDescent="0.25">
      <c r="A427" t="str">
        <f t="shared" si="40"/>
        <v>Nevada|2018</v>
      </c>
      <c r="B427">
        <v>2018</v>
      </c>
      <c r="C427" t="s">
        <v>129</v>
      </c>
      <c r="D427" t="s">
        <v>130</v>
      </c>
      <c r="E427" t="b">
        <v>0</v>
      </c>
      <c r="F427" t="s">
        <v>2463</v>
      </c>
      <c r="G427" t="s">
        <v>31</v>
      </c>
      <c r="H427" t="b">
        <v>0</v>
      </c>
      <c r="I427">
        <v>9196</v>
      </c>
      <c r="J427">
        <v>972132</v>
      </c>
      <c r="L427">
        <f t="shared" si="41"/>
        <v>9.4596207099447403E-3</v>
      </c>
      <c r="M427" t="str">
        <f>VLOOKUP(A427,Winners!$A$4:$G$239,7,FALSE)</f>
        <v>Dean Heller</v>
      </c>
      <c r="N427" t="str">
        <f t="shared" si="42"/>
        <v/>
      </c>
      <c r="O427" t="str">
        <f t="shared" si="39"/>
        <v/>
      </c>
    </row>
    <row r="428" spans="1:15" x14ac:dyDescent="0.25">
      <c r="A428" t="str">
        <f t="shared" si="40"/>
        <v>New Hampshire|2014</v>
      </c>
      <c r="B428">
        <v>2014</v>
      </c>
      <c r="C428" t="s">
        <v>337</v>
      </c>
      <c r="D428" t="s">
        <v>338</v>
      </c>
      <c r="E428" t="b">
        <v>0</v>
      </c>
      <c r="F428" t="s">
        <v>1588</v>
      </c>
      <c r="G428" t="s">
        <v>29</v>
      </c>
      <c r="H428" t="b">
        <v>0</v>
      </c>
      <c r="I428">
        <v>251184</v>
      </c>
      <c r="J428">
        <v>488159</v>
      </c>
      <c r="K428" t="s">
        <v>2520</v>
      </c>
      <c r="L428">
        <f t="shared" si="41"/>
        <v>0.51455365977068945</v>
      </c>
      <c r="M428" t="str">
        <f>VLOOKUP(A428,Winners!$A$4:$G$239,7,FALSE)</f>
        <v>Jeanne Shaheen</v>
      </c>
      <c r="N428" t="str">
        <f t="shared" si="42"/>
        <v>Incumbent</v>
      </c>
      <c r="O428" t="str">
        <f t="shared" si="39"/>
        <v/>
      </c>
    </row>
    <row r="429" spans="1:15" x14ac:dyDescent="0.25">
      <c r="A429" t="str">
        <f t="shared" si="40"/>
        <v>New Hampshire|2014</v>
      </c>
      <c r="B429">
        <v>2014</v>
      </c>
      <c r="C429" t="s">
        <v>337</v>
      </c>
      <c r="D429" t="s">
        <v>338</v>
      </c>
      <c r="E429" t="b">
        <v>0</v>
      </c>
      <c r="F429" t="s">
        <v>45</v>
      </c>
      <c r="H429" t="b">
        <v>0</v>
      </c>
      <c r="I429">
        <v>1628</v>
      </c>
      <c r="J429">
        <v>488159</v>
      </c>
      <c r="L429">
        <f t="shared" si="41"/>
        <v>3.3349789720152653E-3</v>
      </c>
      <c r="M429" t="str">
        <f>VLOOKUP(A429,Winners!$A$4:$G$239,7,FALSE)</f>
        <v>Jeanne Shaheen</v>
      </c>
      <c r="N429" t="str">
        <f t="shared" si="42"/>
        <v/>
      </c>
      <c r="O429" t="str">
        <f t="shared" si="39"/>
        <v/>
      </c>
    </row>
    <row r="430" spans="1:15" x14ac:dyDescent="0.25">
      <c r="A430" t="str">
        <f t="shared" si="40"/>
        <v>New Hampshire|2014</v>
      </c>
      <c r="B430">
        <v>2014</v>
      </c>
      <c r="C430" t="s">
        <v>337</v>
      </c>
      <c r="D430" t="s">
        <v>338</v>
      </c>
      <c r="E430" t="b">
        <v>0</v>
      </c>
      <c r="F430" t="s">
        <v>2094</v>
      </c>
      <c r="G430" t="s">
        <v>24</v>
      </c>
      <c r="H430" t="b">
        <v>0</v>
      </c>
      <c r="I430">
        <v>235347</v>
      </c>
      <c r="J430">
        <v>488159</v>
      </c>
      <c r="L430">
        <f t="shared" si="41"/>
        <v>0.48211136125729526</v>
      </c>
      <c r="M430" t="str">
        <f>VLOOKUP(A430,Winners!$A$4:$G$239,7,FALSE)</f>
        <v>Jeanne Shaheen</v>
      </c>
      <c r="N430" t="str">
        <f t="shared" si="42"/>
        <v/>
      </c>
      <c r="O430" t="str">
        <f t="shared" si="39"/>
        <v/>
      </c>
    </row>
    <row r="431" spans="1:15" x14ac:dyDescent="0.25">
      <c r="A431" t="str">
        <f t="shared" si="40"/>
        <v>New Hampshire|2016</v>
      </c>
      <c r="B431">
        <v>2016</v>
      </c>
      <c r="C431" t="s">
        <v>337</v>
      </c>
      <c r="D431" t="s">
        <v>338</v>
      </c>
      <c r="E431" t="b">
        <v>0</v>
      </c>
      <c r="F431" t="s">
        <v>2376</v>
      </c>
      <c r="G431" t="s">
        <v>27</v>
      </c>
      <c r="H431" t="b">
        <v>0</v>
      </c>
      <c r="I431">
        <v>17742</v>
      </c>
      <c r="J431">
        <v>739140</v>
      </c>
      <c r="L431">
        <f t="shared" si="41"/>
        <v>2.4003571718483642E-2</v>
      </c>
      <c r="M431" t="str">
        <f>VLOOKUP(A431,Winners!$A$4:$G$239,7,FALSE)</f>
        <v>Kelly Ayotte</v>
      </c>
      <c r="N431" t="str">
        <f t="shared" si="42"/>
        <v/>
      </c>
      <c r="O431" t="str">
        <f t="shared" si="39"/>
        <v/>
      </c>
    </row>
    <row r="432" spans="1:15" x14ac:dyDescent="0.25">
      <c r="A432" t="str">
        <f t="shared" si="40"/>
        <v>New Hampshire|2016</v>
      </c>
      <c r="B432">
        <v>2016</v>
      </c>
      <c r="C432" t="s">
        <v>337</v>
      </c>
      <c r="D432" t="s">
        <v>338</v>
      </c>
      <c r="E432" t="b">
        <v>0</v>
      </c>
      <c r="F432" t="s">
        <v>2375</v>
      </c>
      <c r="G432" t="s">
        <v>31</v>
      </c>
      <c r="H432" t="b">
        <v>0</v>
      </c>
      <c r="I432">
        <v>12597</v>
      </c>
      <c r="J432">
        <v>739140</v>
      </c>
      <c r="L432">
        <f t="shared" si="41"/>
        <v>1.7042779446383636E-2</v>
      </c>
      <c r="M432" t="str">
        <f>VLOOKUP(A432,Winners!$A$4:$G$239,7,FALSE)</f>
        <v>Kelly Ayotte</v>
      </c>
      <c r="N432" t="str">
        <f t="shared" si="42"/>
        <v/>
      </c>
      <c r="O432" t="str">
        <f t="shared" si="39"/>
        <v/>
      </c>
    </row>
    <row r="433" spans="1:15" x14ac:dyDescent="0.25">
      <c r="A433" t="str">
        <f t="shared" si="40"/>
        <v>New Hampshire|2016</v>
      </c>
      <c r="B433">
        <v>2016</v>
      </c>
      <c r="C433" t="s">
        <v>337</v>
      </c>
      <c r="D433" t="s">
        <v>338</v>
      </c>
      <c r="E433" t="b">
        <v>0</v>
      </c>
      <c r="F433" t="s">
        <v>2012</v>
      </c>
      <c r="G433" t="s">
        <v>24</v>
      </c>
      <c r="H433" t="b">
        <v>0</v>
      </c>
      <c r="I433">
        <v>353632</v>
      </c>
      <c r="J433">
        <v>739140</v>
      </c>
      <c r="L433">
        <f t="shared" si="41"/>
        <v>0.4784371025786725</v>
      </c>
      <c r="M433" t="str">
        <f>VLOOKUP(A433,Winners!$A$4:$G$239,7,FALSE)</f>
        <v>Kelly Ayotte</v>
      </c>
      <c r="N433" t="str">
        <f t="shared" si="42"/>
        <v>Incumbent</v>
      </c>
      <c r="O433" t="str">
        <f t="shared" si="39"/>
        <v/>
      </c>
    </row>
    <row r="434" spans="1:15" x14ac:dyDescent="0.25">
      <c r="A434" t="str">
        <f t="shared" si="40"/>
        <v>New Hampshire|2016</v>
      </c>
      <c r="B434">
        <v>2016</v>
      </c>
      <c r="C434" t="s">
        <v>337</v>
      </c>
      <c r="D434" t="s">
        <v>338</v>
      </c>
      <c r="E434" t="b">
        <v>0</v>
      </c>
      <c r="F434" t="s">
        <v>2374</v>
      </c>
      <c r="G434" t="s">
        <v>29</v>
      </c>
      <c r="H434" t="b">
        <v>0</v>
      </c>
      <c r="I434">
        <v>354649</v>
      </c>
      <c r="J434">
        <v>739140</v>
      </c>
      <c r="K434" t="s">
        <v>2520</v>
      </c>
      <c r="L434">
        <f t="shared" si="41"/>
        <v>0.47981302594907593</v>
      </c>
      <c r="M434" t="str">
        <f>VLOOKUP(A434,Winners!$A$4:$G$239,7,FALSE)</f>
        <v>Kelly Ayotte</v>
      </c>
      <c r="N434" t="str">
        <f t="shared" si="42"/>
        <v/>
      </c>
      <c r="O434" t="str">
        <f t="shared" si="39"/>
        <v/>
      </c>
    </row>
    <row r="435" spans="1:15" x14ac:dyDescent="0.25">
      <c r="A435" t="str">
        <f t="shared" si="40"/>
        <v>New Hampshire|2016</v>
      </c>
      <c r="B435">
        <v>2016</v>
      </c>
      <c r="C435" t="s">
        <v>337</v>
      </c>
      <c r="D435" t="s">
        <v>338</v>
      </c>
      <c r="E435" t="b">
        <v>0</v>
      </c>
      <c r="F435" t="s">
        <v>45</v>
      </c>
      <c r="H435" t="b">
        <v>0</v>
      </c>
      <c r="I435">
        <v>520</v>
      </c>
      <c r="J435">
        <v>739140</v>
      </c>
      <c r="L435">
        <f t="shared" si="41"/>
        <v>7.0352030738425738E-4</v>
      </c>
      <c r="M435" t="str">
        <f>VLOOKUP(A435,Winners!$A$4:$G$239,7,FALSE)</f>
        <v>Kelly Ayotte</v>
      </c>
      <c r="N435" t="str">
        <f t="shared" si="42"/>
        <v/>
      </c>
      <c r="O435" t="str">
        <f t="shared" si="39"/>
        <v/>
      </c>
    </row>
    <row r="436" spans="1:15" x14ac:dyDescent="0.25">
      <c r="A436" t="str">
        <f t="shared" si="40"/>
        <v>New Jersey|2012</v>
      </c>
      <c r="B436">
        <v>2012</v>
      </c>
      <c r="C436" t="s">
        <v>137</v>
      </c>
      <c r="D436" t="s">
        <v>138</v>
      </c>
      <c r="E436" t="b">
        <v>0</v>
      </c>
      <c r="F436" t="s">
        <v>1783</v>
      </c>
      <c r="G436" t="s">
        <v>2127</v>
      </c>
      <c r="H436" t="b">
        <v>0</v>
      </c>
      <c r="I436">
        <v>2066</v>
      </c>
      <c r="J436">
        <v>3376649</v>
      </c>
      <c r="L436">
        <f t="shared" si="41"/>
        <v>6.1184920315970068E-4</v>
      </c>
      <c r="M436" t="str">
        <f>VLOOKUP(A436,Winners!$A$4:$G$239,7,FALSE)</f>
        <v>Robert Menendez</v>
      </c>
      <c r="N436" t="str">
        <f t="shared" si="42"/>
        <v/>
      </c>
      <c r="O436" t="str">
        <f t="shared" si="39"/>
        <v/>
      </c>
    </row>
    <row r="437" spans="1:15" x14ac:dyDescent="0.25">
      <c r="A437" t="str">
        <f t="shared" si="40"/>
        <v>New Jersey|2012</v>
      </c>
      <c r="B437">
        <v>2012</v>
      </c>
      <c r="C437" t="s">
        <v>137</v>
      </c>
      <c r="D437" t="s">
        <v>138</v>
      </c>
      <c r="E437" t="b">
        <v>0</v>
      </c>
      <c r="F437" t="s">
        <v>2125</v>
      </c>
      <c r="G437" t="s">
        <v>2126</v>
      </c>
      <c r="H437" t="b">
        <v>0</v>
      </c>
      <c r="I437">
        <v>2198</v>
      </c>
      <c r="J437">
        <v>3376649</v>
      </c>
      <c r="L437">
        <f t="shared" si="41"/>
        <v>6.5094121420378604E-4</v>
      </c>
      <c r="M437" t="str">
        <f>VLOOKUP(A437,Winners!$A$4:$G$239,7,FALSE)</f>
        <v>Robert Menendez</v>
      </c>
      <c r="N437" t="str">
        <f t="shared" si="42"/>
        <v/>
      </c>
      <c r="O437" t="str">
        <f t="shared" si="39"/>
        <v/>
      </c>
    </row>
    <row r="438" spans="1:15" x14ac:dyDescent="0.25">
      <c r="A438" t="str">
        <f t="shared" si="40"/>
        <v>New Jersey|2012</v>
      </c>
      <c r="B438">
        <v>2012</v>
      </c>
      <c r="C438" t="s">
        <v>137</v>
      </c>
      <c r="D438" t="s">
        <v>138</v>
      </c>
      <c r="E438" t="b">
        <v>0</v>
      </c>
      <c r="F438" t="s">
        <v>1479</v>
      </c>
      <c r="G438" t="s">
        <v>1791</v>
      </c>
      <c r="H438" t="b">
        <v>0</v>
      </c>
      <c r="I438">
        <v>2249</v>
      </c>
      <c r="J438">
        <v>3376649</v>
      </c>
      <c r="L438">
        <f t="shared" si="41"/>
        <v>6.6604494574354638E-4</v>
      </c>
      <c r="M438" t="str">
        <f>VLOOKUP(A438,Winners!$A$4:$G$239,7,FALSE)</f>
        <v>Robert Menendez</v>
      </c>
      <c r="N438" t="str">
        <f t="shared" si="42"/>
        <v/>
      </c>
      <c r="O438" t="str">
        <f t="shared" si="39"/>
        <v/>
      </c>
    </row>
    <row r="439" spans="1:15" x14ac:dyDescent="0.25">
      <c r="A439" t="str">
        <f t="shared" si="40"/>
        <v>New Jersey|2012</v>
      </c>
      <c r="B439">
        <v>2012</v>
      </c>
      <c r="C439" t="s">
        <v>137</v>
      </c>
      <c r="D439" t="s">
        <v>138</v>
      </c>
      <c r="E439" t="b">
        <v>0</v>
      </c>
      <c r="F439" t="s">
        <v>2120</v>
      </c>
      <c r="G439" t="s">
        <v>2121</v>
      </c>
      <c r="H439" t="b">
        <v>0</v>
      </c>
      <c r="I439">
        <v>9359</v>
      </c>
      <c r="J439">
        <v>3376649</v>
      </c>
      <c r="L439">
        <f t="shared" si="41"/>
        <v>2.7716828133454202E-3</v>
      </c>
      <c r="M439" t="str">
        <f>VLOOKUP(A439,Winners!$A$4:$G$239,7,FALSE)</f>
        <v>Robert Menendez</v>
      </c>
      <c r="N439" t="str">
        <f t="shared" si="42"/>
        <v/>
      </c>
      <c r="O439" t="str">
        <f t="shared" si="39"/>
        <v/>
      </c>
    </row>
    <row r="440" spans="1:15" x14ac:dyDescent="0.25">
      <c r="A440" t="str">
        <f t="shared" si="40"/>
        <v>New Jersey|2012</v>
      </c>
      <c r="B440">
        <v>2012</v>
      </c>
      <c r="C440" t="s">
        <v>137</v>
      </c>
      <c r="D440" t="s">
        <v>138</v>
      </c>
      <c r="E440" t="b">
        <v>0</v>
      </c>
      <c r="F440" t="s">
        <v>2118</v>
      </c>
      <c r="G440" t="s">
        <v>2119</v>
      </c>
      <c r="H440" t="b">
        <v>0</v>
      </c>
      <c r="I440">
        <v>3593</v>
      </c>
      <c r="J440">
        <v>3376649</v>
      </c>
      <c r="L440">
        <f t="shared" si="41"/>
        <v>1.0640726945560525E-3</v>
      </c>
      <c r="M440" t="str">
        <f>VLOOKUP(A440,Winners!$A$4:$G$239,7,FALSE)</f>
        <v>Robert Menendez</v>
      </c>
      <c r="N440" t="str">
        <f t="shared" si="42"/>
        <v/>
      </c>
      <c r="O440" t="str">
        <f t="shared" si="39"/>
        <v/>
      </c>
    </row>
    <row r="441" spans="1:15" x14ac:dyDescent="0.25">
      <c r="A441" t="str">
        <f t="shared" si="40"/>
        <v>New Jersey|2012</v>
      </c>
      <c r="B441">
        <v>2012</v>
      </c>
      <c r="C441" t="s">
        <v>137</v>
      </c>
      <c r="D441" t="s">
        <v>138</v>
      </c>
      <c r="E441" t="b">
        <v>0</v>
      </c>
      <c r="F441" t="s">
        <v>2123</v>
      </c>
      <c r="G441" t="s">
        <v>2124</v>
      </c>
      <c r="H441" t="b">
        <v>0</v>
      </c>
      <c r="I441">
        <v>3834</v>
      </c>
      <c r="J441">
        <v>3376649</v>
      </c>
      <c r="L441">
        <f t="shared" si="41"/>
        <v>1.1354452298713903E-3</v>
      </c>
      <c r="M441" t="str">
        <f>VLOOKUP(A441,Winners!$A$4:$G$239,7,FALSE)</f>
        <v>Robert Menendez</v>
      </c>
      <c r="N441" t="str">
        <f t="shared" si="42"/>
        <v/>
      </c>
      <c r="O441" t="str">
        <f t="shared" si="39"/>
        <v/>
      </c>
    </row>
    <row r="442" spans="1:15" x14ac:dyDescent="0.25">
      <c r="A442" t="str">
        <f t="shared" si="40"/>
        <v>New Jersey|2012</v>
      </c>
      <c r="B442">
        <v>2012</v>
      </c>
      <c r="C442" t="s">
        <v>137</v>
      </c>
      <c r="D442" t="s">
        <v>138</v>
      </c>
      <c r="E442" t="b">
        <v>0</v>
      </c>
      <c r="F442" t="s">
        <v>2117</v>
      </c>
      <c r="G442" t="s">
        <v>24</v>
      </c>
      <c r="H442" t="b">
        <v>0</v>
      </c>
      <c r="I442">
        <v>1329534</v>
      </c>
      <c r="J442">
        <v>3376649</v>
      </c>
      <c r="L442">
        <f t="shared" si="41"/>
        <v>0.39374361978399297</v>
      </c>
      <c r="M442" t="str">
        <f>VLOOKUP(A442,Winners!$A$4:$G$239,7,FALSE)</f>
        <v>Robert Menendez</v>
      </c>
      <c r="N442" t="str">
        <f t="shared" si="42"/>
        <v/>
      </c>
      <c r="O442" t="str">
        <f t="shared" si="39"/>
        <v/>
      </c>
    </row>
    <row r="443" spans="1:15" x14ac:dyDescent="0.25">
      <c r="A443" t="str">
        <f t="shared" si="40"/>
        <v>New Jersey|2012</v>
      </c>
      <c r="B443">
        <v>2012</v>
      </c>
      <c r="C443" t="s">
        <v>137</v>
      </c>
      <c r="D443" t="s">
        <v>138</v>
      </c>
      <c r="E443" t="b">
        <v>0</v>
      </c>
      <c r="F443" t="s">
        <v>2114</v>
      </c>
      <c r="G443" t="s">
        <v>932</v>
      </c>
      <c r="H443" t="b">
        <v>0</v>
      </c>
      <c r="I443">
        <v>15801</v>
      </c>
      <c r="J443">
        <v>3376649</v>
      </c>
      <c r="L443">
        <f t="shared" si="41"/>
        <v>4.6794914129363162E-3</v>
      </c>
      <c r="M443" t="str">
        <f>VLOOKUP(A443,Winners!$A$4:$G$239,7,FALSE)</f>
        <v>Robert Menendez</v>
      </c>
      <c r="N443" t="str">
        <f t="shared" si="42"/>
        <v/>
      </c>
      <c r="O443" t="str">
        <f t="shared" si="39"/>
        <v/>
      </c>
    </row>
    <row r="444" spans="1:15" x14ac:dyDescent="0.25">
      <c r="A444" t="str">
        <f t="shared" si="40"/>
        <v>New Jersey|2012</v>
      </c>
      <c r="B444">
        <v>2012</v>
      </c>
      <c r="C444" t="s">
        <v>137</v>
      </c>
      <c r="D444" t="s">
        <v>138</v>
      </c>
      <c r="E444" t="b">
        <v>0</v>
      </c>
      <c r="F444" t="s">
        <v>2122</v>
      </c>
      <c r="G444" t="s">
        <v>31</v>
      </c>
      <c r="H444" t="b">
        <v>0</v>
      </c>
      <c r="I444">
        <v>16803</v>
      </c>
      <c r="J444">
        <v>3376649</v>
      </c>
      <c r="L444">
        <f t="shared" si="41"/>
        <v>4.9762353149527833E-3</v>
      </c>
      <c r="M444" t="str">
        <f>VLOOKUP(A444,Winners!$A$4:$G$239,7,FALSE)</f>
        <v>Robert Menendez</v>
      </c>
      <c r="N444" t="str">
        <f t="shared" si="42"/>
        <v/>
      </c>
      <c r="O444" t="str">
        <f t="shared" si="39"/>
        <v/>
      </c>
    </row>
    <row r="445" spans="1:15" x14ac:dyDescent="0.25">
      <c r="A445" t="str">
        <f t="shared" si="40"/>
        <v>New Jersey|2012</v>
      </c>
      <c r="B445">
        <v>2012</v>
      </c>
      <c r="C445" t="s">
        <v>137</v>
      </c>
      <c r="D445" t="s">
        <v>138</v>
      </c>
      <c r="E445" t="b">
        <v>0</v>
      </c>
      <c r="F445" t="s">
        <v>2115</v>
      </c>
      <c r="G445" t="s">
        <v>2116</v>
      </c>
      <c r="H445" t="b">
        <v>0</v>
      </c>
      <c r="I445">
        <v>3532</v>
      </c>
      <c r="J445">
        <v>3376649</v>
      </c>
      <c r="L445">
        <f t="shared" si="41"/>
        <v>1.0460074470281038E-3</v>
      </c>
      <c r="M445" t="str">
        <f>VLOOKUP(A445,Winners!$A$4:$G$239,7,FALSE)</f>
        <v>Robert Menendez</v>
      </c>
      <c r="N445" t="str">
        <f t="shared" si="42"/>
        <v/>
      </c>
      <c r="O445" t="str">
        <f t="shared" si="39"/>
        <v/>
      </c>
    </row>
    <row r="446" spans="1:15" x14ac:dyDescent="0.25">
      <c r="A446" t="str">
        <f t="shared" si="40"/>
        <v>New Jersey|2012</v>
      </c>
      <c r="B446">
        <v>2012</v>
      </c>
      <c r="C446" t="s">
        <v>137</v>
      </c>
      <c r="D446" t="s">
        <v>138</v>
      </c>
      <c r="E446" t="b">
        <v>0</v>
      </c>
      <c r="F446" t="s">
        <v>1781</v>
      </c>
      <c r="G446" t="s">
        <v>29</v>
      </c>
      <c r="H446" t="b">
        <v>0</v>
      </c>
      <c r="I446">
        <v>1987680</v>
      </c>
      <c r="J446">
        <v>3376649</v>
      </c>
      <c r="K446" t="s">
        <v>2520</v>
      </c>
      <c r="L446">
        <f t="shared" si="41"/>
        <v>0.58865460994020991</v>
      </c>
      <c r="M446" t="str">
        <f>VLOOKUP(A446,Winners!$A$4:$G$239,7,FALSE)</f>
        <v>Robert Menendez</v>
      </c>
      <c r="N446" t="str">
        <f t="shared" si="42"/>
        <v>Incumbent</v>
      </c>
      <c r="O446" t="str">
        <f t="shared" si="39"/>
        <v/>
      </c>
    </row>
    <row r="447" spans="1:15" x14ac:dyDescent="0.25">
      <c r="A447" t="str">
        <f t="shared" si="40"/>
        <v>New Jersey|2014</v>
      </c>
      <c r="B447">
        <v>2014</v>
      </c>
      <c r="C447" t="s">
        <v>137</v>
      </c>
      <c r="D447" t="s">
        <v>138</v>
      </c>
      <c r="E447" t="b">
        <v>0</v>
      </c>
      <c r="F447" t="s">
        <v>2237</v>
      </c>
      <c r="G447" t="s">
        <v>27</v>
      </c>
      <c r="H447" t="b">
        <v>0</v>
      </c>
      <c r="I447">
        <v>3544</v>
      </c>
      <c r="J447">
        <v>1869535</v>
      </c>
      <c r="L447">
        <f t="shared" si="41"/>
        <v>1.8956585461090592E-3</v>
      </c>
      <c r="M447" t="str">
        <f>VLOOKUP(A447,Winners!$A$4:$G$239,7,FALSE)</f>
        <v>Frank R. Lautenberg</v>
      </c>
      <c r="N447" t="str">
        <f t="shared" si="42"/>
        <v/>
      </c>
      <c r="O447" t="str">
        <f t="shared" si="39"/>
        <v/>
      </c>
    </row>
    <row r="448" spans="1:15" x14ac:dyDescent="0.25">
      <c r="A448" t="str">
        <f t="shared" si="40"/>
        <v>New Jersey|2014</v>
      </c>
      <c r="B448">
        <v>2014</v>
      </c>
      <c r="C448" t="s">
        <v>137</v>
      </c>
      <c r="D448" t="s">
        <v>138</v>
      </c>
      <c r="E448" t="b">
        <v>0</v>
      </c>
      <c r="F448" t="s">
        <v>2236</v>
      </c>
      <c r="G448" t="s">
        <v>29</v>
      </c>
      <c r="H448" t="b">
        <v>0</v>
      </c>
      <c r="I448">
        <v>1043866</v>
      </c>
      <c r="J448">
        <v>1869535</v>
      </c>
      <c r="K448" t="s">
        <v>2520</v>
      </c>
      <c r="L448">
        <f t="shared" si="41"/>
        <v>0.55835595482299072</v>
      </c>
      <c r="M448" t="str">
        <f>VLOOKUP(A448,Winners!$A$4:$G$239,7,FALSE)</f>
        <v>Frank R. Lautenberg</v>
      </c>
      <c r="N448" t="str">
        <f t="shared" si="42"/>
        <v/>
      </c>
      <c r="O448" t="str">
        <f t="shared" si="39"/>
        <v/>
      </c>
    </row>
    <row r="449" spans="1:15" x14ac:dyDescent="0.25">
      <c r="A449" t="str">
        <f t="shared" si="40"/>
        <v>New Jersey|2014</v>
      </c>
      <c r="B449">
        <v>2014</v>
      </c>
      <c r="C449" t="s">
        <v>137</v>
      </c>
      <c r="D449" t="s">
        <v>138</v>
      </c>
      <c r="E449" t="b">
        <v>0</v>
      </c>
      <c r="F449" t="s">
        <v>2239</v>
      </c>
      <c r="G449" t="s">
        <v>2240</v>
      </c>
      <c r="H449" t="b">
        <v>0</v>
      </c>
      <c r="I449">
        <v>3890</v>
      </c>
      <c r="J449">
        <v>1869535</v>
      </c>
      <c r="L449">
        <f t="shared" si="41"/>
        <v>2.080731304843183E-3</v>
      </c>
      <c r="M449" t="str">
        <f>VLOOKUP(A449,Winners!$A$4:$G$239,7,FALSE)</f>
        <v>Frank R. Lautenberg</v>
      </c>
      <c r="N449" t="str">
        <f t="shared" si="42"/>
        <v/>
      </c>
      <c r="O449" t="str">
        <f t="shared" si="39"/>
        <v/>
      </c>
    </row>
    <row r="450" spans="1:15" x14ac:dyDescent="0.25">
      <c r="A450" t="str">
        <f t="shared" si="40"/>
        <v>New Jersey|2014</v>
      </c>
      <c r="B450">
        <v>2014</v>
      </c>
      <c r="C450" t="s">
        <v>137</v>
      </c>
      <c r="D450" t="s">
        <v>138</v>
      </c>
      <c r="E450" t="b">
        <v>0</v>
      </c>
      <c r="F450" t="s">
        <v>2242</v>
      </c>
      <c r="G450" t="s">
        <v>2243</v>
      </c>
      <c r="H450" t="b">
        <v>0</v>
      </c>
      <c r="I450">
        <v>5704</v>
      </c>
      <c r="J450">
        <v>1869535</v>
      </c>
      <c r="L450">
        <f t="shared" si="41"/>
        <v>3.0510260572816235E-3</v>
      </c>
      <c r="M450" t="str">
        <f>VLOOKUP(A450,Winners!$A$4:$G$239,7,FALSE)</f>
        <v>Frank R. Lautenberg</v>
      </c>
      <c r="N450" t="str">
        <f t="shared" si="42"/>
        <v/>
      </c>
      <c r="O450" t="str">
        <f t="shared" si="39"/>
        <v/>
      </c>
    </row>
    <row r="451" spans="1:15" x14ac:dyDescent="0.25">
      <c r="A451" t="str">
        <f t="shared" si="40"/>
        <v>New Jersey|2014</v>
      </c>
      <c r="B451">
        <v>2014</v>
      </c>
      <c r="C451" t="s">
        <v>137</v>
      </c>
      <c r="D451" t="s">
        <v>138</v>
      </c>
      <c r="E451" t="b">
        <v>0</v>
      </c>
      <c r="F451" t="s">
        <v>2238</v>
      </c>
      <c r="G451" t="s">
        <v>24</v>
      </c>
      <c r="H451" t="b">
        <v>0</v>
      </c>
      <c r="I451">
        <v>791297</v>
      </c>
      <c r="J451">
        <v>1869535</v>
      </c>
      <c r="L451">
        <f t="shared" si="41"/>
        <v>0.42325872476310955</v>
      </c>
      <c r="M451" t="str">
        <f>VLOOKUP(A451,Winners!$A$4:$G$239,7,FALSE)</f>
        <v>Frank R. Lautenberg</v>
      </c>
      <c r="N451" t="str">
        <f t="shared" si="42"/>
        <v/>
      </c>
      <c r="O451" t="str">
        <f t="shared" si="39"/>
        <v/>
      </c>
    </row>
    <row r="452" spans="1:15" x14ac:dyDescent="0.25">
      <c r="A452" t="str">
        <f t="shared" si="40"/>
        <v>New Jersey|2014</v>
      </c>
      <c r="B452">
        <v>2014</v>
      </c>
      <c r="C452" t="s">
        <v>137</v>
      </c>
      <c r="D452" t="s">
        <v>138</v>
      </c>
      <c r="E452" t="b">
        <v>0</v>
      </c>
      <c r="F452" t="s">
        <v>2241</v>
      </c>
      <c r="G452" t="s">
        <v>27</v>
      </c>
      <c r="H452" t="b">
        <v>0</v>
      </c>
      <c r="I452">
        <v>4513</v>
      </c>
      <c r="J452">
        <v>1869535</v>
      </c>
      <c r="L452">
        <f t="shared" si="41"/>
        <v>2.4139692490378626E-3</v>
      </c>
      <c r="M452" t="str">
        <f>VLOOKUP(A452,Winners!$A$4:$G$239,7,FALSE)</f>
        <v>Frank R. Lautenberg</v>
      </c>
      <c r="N452" t="str">
        <f t="shared" ref="N452:N483" si="43">IF(F452=M452,"Incumbent","")</f>
        <v/>
      </c>
      <c r="O452" t="str">
        <f t="shared" si="39"/>
        <v/>
      </c>
    </row>
    <row r="453" spans="1:15" x14ac:dyDescent="0.25">
      <c r="A453" t="str">
        <f t="shared" si="40"/>
        <v>New Jersey|2014</v>
      </c>
      <c r="B453">
        <v>2014</v>
      </c>
      <c r="C453" t="s">
        <v>137</v>
      </c>
      <c r="D453" t="s">
        <v>138</v>
      </c>
      <c r="E453" t="b">
        <v>0</v>
      </c>
      <c r="F453" t="s">
        <v>2235</v>
      </c>
      <c r="G453" t="s">
        <v>31</v>
      </c>
      <c r="H453" t="b">
        <v>0</v>
      </c>
      <c r="I453">
        <v>16721</v>
      </c>
      <c r="J453">
        <v>1869535</v>
      </c>
      <c r="L453">
        <f t="shared" si="41"/>
        <v>8.9439352566279846E-3</v>
      </c>
      <c r="M453" t="str">
        <f>VLOOKUP(A453,Winners!$A$4:$G$239,7,FALSE)</f>
        <v>Frank R. Lautenberg</v>
      </c>
      <c r="N453" t="str">
        <f t="shared" si="43"/>
        <v/>
      </c>
      <c r="O453" t="str">
        <f t="shared" si="39"/>
        <v/>
      </c>
    </row>
    <row r="454" spans="1:15" x14ac:dyDescent="0.25">
      <c r="A454" t="str">
        <f t="shared" si="40"/>
        <v>New Jersey|2018</v>
      </c>
      <c r="B454">
        <v>2018</v>
      </c>
      <c r="C454" t="s">
        <v>137</v>
      </c>
      <c r="D454" t="s">
        <v>138</v>
      </c>
      <c r="E454" t="b">
        <v>0</v>
      </c>
      <c r="F454" t="s">
        <v>2465</v>
      </c>
      <c r="G454" t="s">
        <v>24</v>
      </c>
      <c r="H454" t="b">
        <v>0</v>
      </c>
      <c r="I454">
        <v>1357355</v>
      </c>
      <c r="J454">
        <v>3169310</v>
      </c>
      <c r="L454">
        <f t="shared" si="41"/>
        <v>0.42828091919061245</v>
      </c>
      <c r="M454" t="str">
        <f>VLOOKUP(A454,Winners!$A$4:$G$239,7,FALSE)</f>
        <v>Robert Menendez</v>
      </c>
      <c r="N454" t="str">
        <f t="shared" si="43"/>
        <v/>
      </c>
      <c r="O454" t="str">
        <f t="shared" si="39"/>
        <v/>
      </c>
    </row>
    <row r="455" spans="1:15" x14ac:dyDescent="0.25">
      <c r="A455" t="str">
        <f t="shared" si="40"/>
        <v>New Jersey|2018</v>
      </c>
      <c r="B455">
        <v>2018</v>
      </c>
      <c r="C455" t="s">
        <v>137</v>
      </c>
      <c r="D455" t="s">
        <v>138</v>
      </c>
      <c r="E455" t="b">
        <v>0</v>
      </c>
      <c r="F455" t="s">
        <v>2242</v>
      </c>
      <c r="G455" t="s">
        <v>2243</v>
      </c>
      <c r="H455" t="b">
        <v>0</v>
      </c>
      <c r="I455">
        <v>8854</v>
      </c>
      <c r="J455">
        <v>3169310</v>
      </c>
      <c r="L455">
        <f t="shared" si="41"/>
        <v>2.7936680223771106E-3</v>
      </c>
      <c r="M455" t="str">
        <f>VLOOKUP(A455,Winners!$A$4:$G$239,7,FALSE)</f>
        <v>Robert Menendez</v>
      </c>
      <c r="N455" t="str">
        <f t="shared" si="43"/>
        <v/>
      </c>
      <c r="O455" t="str">
        <f t="shared" ref="O455:O523" si="44">IF(F455=F454,"dupl","")</f>
        <v/>
      </c>
    </row>
    <row r="456" spans="1:15" x14ac:dyDescent="0.25">
      <c r="A456" t="str">
        <f t="shared" si="40"/>
        <v>New Jersey|2018</v>
      </c>
      <c r="B456">
        <v>2018</v>
      </c>
      <c r="C456" t="s">
        <v>137</v>
      </c>
      <c r="D456" t="s">
        <v>138</v>
      </c>
      <c r="E456" t="b">
        <v>0</v>
      </c>
      <c r="F456" t="s">
        <v>2472</v>
      </c>
      <c r="G456" t="s">
        <v>2473</v>
      </c>
      <c r="H456" t="b">
        <v>0</v>
      </c>
      <c r="I456">
        <v>9087</v>
      </c>
      <c r="J456">
        <v>3169310</v>
      </c>
      <c r="L456">
        <f t="shared" si="41"/>
        <v>2.8671856019133503E-3</v>
      </c>
      <c r="M456" t="str">
        <f>VLOOKUP(A456,Winners!$A$4:$G$239,7,FALSE)</f>
        <v>Robert Menendez</v>
      </c>
      <c r="N456" t="str">
        <f t="shared" si="43"/>
        <v/>
      </c>
      <c r="O456" t="str">
        <f t="shared" si="44"/>
        <v/>
      </c>
    </row>
    <row r="457" spans="1:15" x14ac:dyDescent="0.25">
      <c r="A457" t="str">
        <f t="shared" si="40"/>
        <v>New Jersey|2018</v>
      </c>
      <c r="B457">
        <v>2018</v>
      </c>
      <c r="C457" t="s">
        <v>137</v>
      </c>
      <c r="D457" t="s">
        <v>138</v>
      </c>
      <c r="E457" t="b">
        <v>0</v>
      </c>
      <c r="F457" t="s">
        <v>2466</v>
      </c>
      <c r="G457" t="s">
        <v>932</v>
      </c>
      <c r="H457" t="b">
        <v>0</v>
      </c>
      <c r="I457">
        <v>25150</v>
      </c>
      <c r="J457">
        <v>3169310</v>
      </c>
      <c r="L457">
        <f t="shared" si="41"/>
        <v>7.9354812246198708E-3</v>
      </c>
      <c r="M457" t="str">
        <f>VLOOKUP(A457,Winners!$A$4:$G$239,7,FALSE)</f>
        <v>Robert Menendez</v>
      </c>
      <c r="N457" t="str">
        <f t="shared" si="43"/>
        <v/>
      </c>
      <c r="O457" t="str">
        <f t="shared" si="44"/>
        <v/>
      </c>
    </row>
    <row r="458" spans="1:15" x14ac:dyDescent="0.25">
      <c r="A458" t="str">
        <f t="shared" si="40"/>
        <v>New Jersey|2018</v>
      </c>
      <c r="B458">
        <v>2018</v>
      </c>
      <c r="C458" t="s">
        <v>137</v>
      </c>
      <c r="D458" t="s">
        <v>138</v>
      </c>
      <c r="E458" t="b">
        <v>0</v>
      </c>
      <c r="F458" t="s">
        <v>2467</v>
      </c>
      <c r="G458" t="s">
        <v>31</v>
      </c>
      <c r="H458" t="b">
        <v>0</v>
      </c>
      <c r="I458">
        <v>21212</v>
      </c>
      <c r="J458">
        <v>3169310</v>
      </c>
      <c r="L458">
        <f t="shared" si="41"/>
        <v>6.692939472629689E-3</v>
      </c>
      <c r="M458" t="str">
        <f>VLOOKUP(A458,Winners!$A$4:$G$239,7,FALSE)</f>
        <v>Robert Menendez</v>
      </c>
      <c r="N458" t="str">
        <f t="shared" si="43"/>
        <v/>
      </c>
      <c r="O458" t="str">
        <f t="shared" si="44"/>
        <v/>
      </c>
    </row>
    <row r="459" spans="1:15" x14ac:dyDescent="0.25">
      <c r="A459" t="str">
        <f t="shared" si="40"/>
        <v>New Jersey|2018</v>
      </c>
      <c r="B459">
        <v>2018</v>
      </c>
      <c r="C459" t="s">
        <v>137</v>
      </c>
      <c r="D459" t="s">
        <v>138</v>
      </c>
      <c r="E459" t="b">
        <v>0</v>
      </c>
      <c r="F459" t="s">
        <v>2468</v>
      </c>
      <c r="G459" t="s">
        <v>2469</v>
      </c>
      <c r="H459" t="b">
        <v>0</v>
      </c>
      <c r="I459">
        <v>19897</v>
      </c>
      <c r="J459">
        <v>3169310</v>
      </c>
      <c r="L459">
        <f t="shared" si="41"/>
        <v>6.2780226610839587E-3</v>
      </c>
      <c r="M459" t="str">
        <f>VLOOKUP(A459,Winners!$A$4:$G$239,7,FALSE)</f>
        <v>Robert Menendez</v>
      </c>
      <c r="N459" t="str">
        <f t="shared" si="43"/>
        <v/>
      </c>
      <c r="O459" t="str">
        <f t="shared" si="44"/>
        <v/>
      </c>
    </row>
    <row r="460" spans="1:15" x14ac:dyDescent="0.25">
      <c r="A460" t="str">
        <f t="shared" si="40"/>
        <v>New Jersey|2018</v>
      </c>
      <c r="B460">
        <v>2018</v>
      </c>
      <c r="C460" t="s">
        <v>137</v>
      </c>
      <c r="D460" t="s">
        <v>138</v>
      </c>
      <c r="E460" t="b">
        <v>0</v>
      </c>
      <c r="F460" t="s">
        <v>1781</v>
      </c>
      <c r="G460" t="s">
        <v>29</v>
      </c>
      <c r="H460" t="b">
        <v>0</v>
      </c>
      <c r="I460">
        <v>1711654</v>
      </c>
      <c r="J460">
        <v>3169310</v>
      </c>
      <c r="K460" t="s">
        <v>2520</v>
      </c>
      <c r="L460">
        <f t="shared" si="41"/>
        <v>0.54007149821254463</v>
      </c>
      <c r="M460" t="str">
        <f>VLOOKUP(A460,Winners!$A$4:$G$239,7,FALSE)</f>
        <v>Robert Menendez</v>
      </c>
      <c r="N460" t="str">
        <f t="shared" si="43"/>
        <v>Incumbent</v>
      </c>
      <c r="O460" t="str">
        <f t="shared" si="44"/>
        <v/>
      </c>
    </row>
    <row r="461" spans="1:15" x14ac:dyDescent="0.25">
      <c r="A461" t="str">
        <f t="shared" si="40"/>
        <v>New Jersey|2018</v>
      </c>
      <c r="B461">
        <v>2018</v>
      </c>
      <c r="C461" t="s">
        <v>137</v>
      </c>
      <c r="D461" t="s">
        <v>138</v>
      </c>
      <c r="E461" t="b">
        <v>0</v>
      </c>
      <c r="F461" t="s">
        <v>2470</v>
      </c>
      <c r="G461" t="s">
        <v>2471</v>
      </c>
      <c r="H461" t="b">
        <v>0</v>
      </c>
      <c r="I461">
        <v>16101</v>
      </c>
      <c r="J461">
        <v>3169310</v>
      </c>
      <c r="L461">
        <f t="shared" si="41"/>
        <v>5.080285614218868E-3</v>
      </c>
      <c r="M461" t="str">
        <f>VLOOKUP(A461,Winners!$A$4:$G$239,7,FALSE)</f>
        <v>Robert Menendez</v>
      </c>
      <c r="N461" t="str">
        <f t="shared" si="43"/>
        <v/>
      </c>
      <c r="O461" t="str">
        <f t="shared" si="44"/>
        <v/>
      </c>
    </row>
    <row r="462" spans="1:15" x14ac:dyDescent="0.25">
      <c r="A462" t="str">
        <f t="shared" si="40"/>
        <v>New Mexico|2012</v>
      </c>
      <c r="B462">
        <v>2012</v>
      </c>
      <c r="C462" t="s">
        <v>145</v>
      </c>
      <c r="D462" t="s">
        <v>146</v>
      </c>
      <c r="E462" t="b">
        <v>0</v>
      </c>
      <c r="F462" t="s">
        <v>2130</v>
      </c>
      <c r="G462" t="s">
        <v>24</v>
      </c>
      <c r="H462" t="b">
        <v>0</v>
      </c>
      <c r="I462">
        <v>351260</v>
      </c>
      <c r="J462">
        <v>775793</v>
      </c>
      <c r="L462">
        <f t="shared" si="41"/>
        <v>0.45277541818500555</v>
      </c>
      <c r="M462" t="str">
        <f>VLOOKUP(A462,Winners!$A$4:$G$239,7,FALSE)</f>
        <v>Jeff Bingaman</v>
      </c>
      <c r="N462" t="str">
        <f t="shared" si="43"/>
        <v/>
      </c>
      <c r="O462" t="str">
        <f t="shared" si="44"/>
        <v/>
      </c>
    </row>
    <row r="463" spans="1:15" x14ac:dyDescent="0.25">
      <c r="A463" t="str">
        <f t="shared" si="40"/>
        <v>New Mexico|2012</v>
      </c>
      <c r="B463">
        <v>2012</v>
      </c>
      <c r="C463" t="s">
        <v>145</v>
      </c>
      <c r="D463" t="s">
        <v>146</v>
      </c>
      <c r="E463" t="b">
        <v>0</v>
      </c>
      <c r="F463" t="s">
        <v>2129</v>
      </c>
      <c r="G463" t="s">
        <v>132</v>
      </c>
      <c r="H463" t="b">
        <v>0</v>
      </c>
      <c r="I463">
        <v>28199</v>
      </c>
      <c r="J463">
        <v>775793</v>
      </c>
      <c r="L463">
        <f t="shared" si="41"/>
        <v>3.6348613612136225E-2</v>
      </c>
      <c r="M463" t="str">
        <f>VLOOKUP(A463,Winners!$A$4:$G$239,7,FALSE)</f>
        <v>Jeff Bingaman</v>
      </c>
      <c r="N463" t="str">
        <f t="shared" si="43"/>
        <v/>
      </c>
      <c r="O463" t="str">
        <f t="shared" si="44"/>
        <v/>
      </c>
    </row>
    <row r="464" spans="1:15" x14ac:dyDescent="0.25">
      <c r="A464" t="str">
        <f t="shared" si="40"/>
        <v>New Mexico|2012</v>
      </c>
      <c r="B464">
        <v>2012</v>
      </c>
      <c r="C464" t="s">
        <v>145</v>
      </c>
      <c r="D464" t="s">
        <v>146</v>
      </c>
      <c r="E464" t="b">
        <v>0</v>
      </c>
      <c r="F464" t="s">
        <v>2128</v>
      </c>
      <c r="G464" t="s">
        <v>29</v>
      </c>
      <c r="H464" t="b">
        <v>0</v>
      </c>
      <c r="I464">
        <v>395717</v>
      </c>
      <c r="J464">
        <v>775793</v>
      </c>
      <c r="K464" t="s">
        <v>2520</v>
      </c>
      <c r="L464">
        <f t="shared" si="41"/>
        <v>0.51008065295768334</v>
      </c>
      <c r="M464" t="str">
        <f>VLOOKUP(A464,Winners!$A$4:$G$239,7,FALSE)</f>
        <v>Jeff Bingaman</v>
      </c>
      <c r="N464" t="str">
        <f t="shared" si="43"/>
        <v/>
      </c>
      <c r="O464" t="str">
        <f t="shared" si="44"/>
        <v/>
      </c>
    </row>
    <row r="465" spans="1:16" x14ac:dyDescent="0.25">
      <c r="A465" t="str">
        <f t="shared" si="40"/>
        <v>New Mexico|2012</v>
      </c>
      <c r="B465">
        <v>2012</v>
      </c>
      <c r="C465" t="s">
        <v>145</v>
      </c>
      <c r="D465" t="s">
        <v>146</v>
      </c>
      <c r="E465" t="b">
        <v>0</v>
      </c>
      <c r="F465" t="s">
        <v>193</v>
      </c>
      <c r="G465" t="s">
        <v>193</v>
      </c>
      <c r="H465" t="b">
        <v>1</v>
      </c>
      <c r="I465">
        <v>617</v>
      </c>
      <c r="J465">
        <v>775793</v>
      </c>
      <c r="L465">
        <f t="shared" si="41"/>
        <v>7.953152451749371E-4</v>
      </c>
      <c r="M465" t="str">
        <f>VLOOKUP(A465,Winners!$A$4:$G$239,7,FALSE)</f>
        <v>Jeff Bingaman</v>
      </c>
      <c r="N465" t="str">
        <f t="shared" si="43"/>
        <v/>
      </c>
      <c r="O465" t="str">
        <f t="shared" si="44"/>
        <v/>
      </c>
    </row>
    <row r="466" spans="1:16" x14ac:dyDescent="0.25">
      <c r="A466" t="str">
        <f t="shared" si="40"/>
        <v>New Mexico|2014</v>
      </c>
      <c r="B466">
        <v>2014</v>
      </c>
      <c r="C466" t="s">
        <v>145</v>
      </c>
      <c r="D466" t="s">
        <v>146</v>
      </c>
      <c r="E466" t="b">
        <v>0</v>
      </c>
      <c r="F466" t="s">
        <v>2244</v>
      </c>
      <c r="G466" t="s">
        <v>24</v>
      </c>
      <c r="H466" t="b">
        <v>0</v>
      </c>
      <c r="I466">
        <v>229097</v>
      </c>
      <c r="J466">
        <v>515506</v>
      </c>
      <c r="L466">
        <f t="shared" si="41"/>
        <v>0.44441189821262994</v>
      </c>
      <c r="M466" t="str">
        <f>VLOOKUP(A466,Winners!$A$4:$G$239,7,FALSE)</f>
        <v>Tom Udall</v>
      </c>
      <c r="N466" t="str">
        <f t="shared" si="43"/>
        <v/>
      </c>
      <c r="O466" t="str">
        <f t="shared" si="44"/>
        <v/>
      </c>
    </row>
    <row r="467" spans="1:16" x14ac:dyDescent="0.25">
      <c r="A467" t="str">
        <f t="shared" si="40"/>
        <v>New Mexico|2014</v>
      </c>
      <c r="B467">
        <v>2014</v>
      </c>
      <c r="C467" t="s">
        <v>145</v>
      </c>
      <c r="D467" t="s">
        <v>146</v>
      </c>
      <c r="E467" t="b">
        <v>0</v>
      </c>
      <c r="F467" t="s">
        <v>1895</v>
      </c>
      <c r="G467" t="s">
        <v>29</v>
      </c>
      <c r="H467" t="b">
        <v>0</v>
      </c>
      <c r="I467">
        <v>286409</v>
      </c>
      <c r="J467">
        <v>515506</v>
      </c>
      <c r="K467" t="s">
        <v>2520</v>
      </c>
      <c r="L467">
        <f t="shared" si="41"/>
        <v>0.55558810178737006</v>
      </c>
      <c r="M467" t="str">
        <f>VLOOKUP(A467,Winners!$A$4:$G$239,7,FALSE)</f>
        <v>Tom Udall</v>
      </c>
      <c r="N467" t="str">
        <f t="shared" si="43"/>
        <v>Incumbent</v>
      </c>
      <c r="O467" t="str">
        <f t="shared" si="44"/>
        <v/>
      </c>
    </row>
    <row r="468" spans="1:16" x14ac:dyDescent="0.25">
      <c r="A468" t="str">
        <f t="shared" si="40"/>
        <v>New Mexico|2018</v>
      </c>
      <c r="B468">
        <v>2018</v>
      </c>
      <c r="C468" t="s">
        <v>145</v>
      </c>
      <c r="D468" t="s">
        <v>146</v>
      </c>
      <c r="E468" t="b">
        <v>0</v>
      </c>
      <c r="F468" t="s">
        <v>2475</v>
      </c>
      <c r="G468" t="s">
        <v>31</v>
      </c>
      <c r="H468" t="b">
        <v>0</v>
      </c>
      <c r="I468">
        <v>107201</v>
      </c>
      <c r="J468">
        <v>697012</v>
      </c>
      <c r="L468">
        <f t="shared" si="41"/>
        <v>0.15380079539520122</v>
      </c>
      <c r="M468" t="str">
        <f>VLOOKUP(A468,Winners!$A$4:$G$239,7,FALSE)</f>
        <v>Martin Heinrich</v>
      </c>
      <c r="N468" t="str">
        <f t="shared" si="43"/>
        <v/>
      </c>
      <c r="O468" t="str">
        <f t="shared" si="44"/>
        <v/>
      </c>
    </row>
    <row r="469" spans="1:16" x14ac:dyDescent="0.25">
      <c r="A469" t="str">
        <f t="shared" si="40"/>
        <v>New Mexico|2018</v>
      </c>
      <c r="B469">
        <v>2018</v>
      </c>
      <c r="C469" t="s">
        <v>145</v>
      </c>
      <c r="D469" t="s">
        <v>146</v>
      </c>
      <c r="E469" t="b">
        <v>0</v>
      </c>
      <c r="F469" t="s">
        <v>2474</v>
      </c>
      <c r="G469" t="s">
        <v>29</v>
      </c>
      <c r="H469" t="b">
        <v>0</v>
      </c>
      <c r="I469">
        <v>376998</v>
      </c>
      <c r="J469">
        <v>697012</v>
      </c>
      <c r="K469" t="s">
        <v>2520</v>
      </c>
      <c r="L469">
        <f t="shared" si="41"/>
        <v>0.54087734500984197</v>
      </c>
      <c r="M469" t="str">
        <f>VLOOKUP(A469,Winners!$A$4:$G$239,7,FALSE)</f>
        <v>Martin Heinrich</v>
      </c>
      <c r="N469" s="1" t="s">
        <v>2524</v>
      </c>
      <c r="O469" t="str">
        <f t="shared" si="44"/>
        <v/>
      </c>
    </row>
    <row r="470" spans="1:16" x14ac:dyDescent="0.25">
      <c r="A470" t="str">
        <f t="shared" si="40"/>
        <v>New Mexico|2018</v>
      </c>
      <c r="B470">
        <v>2018</v>
      </c>
      <c r="C470" t="s">
        <v>145</v>
      </c>
      <c r="D470" t="s">
        <v>146</v>
      </c>
      <c r="E470" t="b">
        <v>0</v>
      </c>
      <c r="F470" t="s">
        <v>2476</v>
      </c>
      <c r="G470" t="s">
        <v>24</v>
      </c>
      <c r="H470" t="b">
        <v>0</v>
      </c>
      <c r="I470">
        <v>212813</v>
      </c>
      <c r="J470">
        <v>697012</v>
      </c>
      <c r="L470">
        <f t="shared" si="41"/>
        <v>0.30532185959495678</v>
      </c>
      <c r="M470" t="str">
        <f>VLOOKUP(A470,Winners!$A$4:$G$239,7,FALSE)</f>
        <v>Martin Heinrich</v>
      </c>
      <c r="N470" t="str">
        <f t="shared" ref="N470:N477" si="45">IF(F470=M470,"Incumbent","")</f>
        <v/>
      </c>
      <c r="O470" t="str">
        <f t="shared" si="44"/>
        <v/>
      </c>
    </row>
    <row r="471" spans="1:16" x14ac:dyDescent="0.25">
      <c r="A471" t="str">
        <f t="shared" si="40"/>
        <v>New York|2012</v>
      </c>
      <c r="B471">
        <v>2012</v>
      </c>
      <c r="C471" t="s">
        <v>152</v>
      </c>
      <c r="D471" t="s">
        <v>153</v>
      </c>
      <c r="E471" t="b">
        <v>0</v>
      </c>
      <c r="F471" t="s">
        <v>2135</v>
      </c>
      <c r="H471" t="b">
        <v>0</v>
      </c>
      <c r="I471">
        <v>455963</v>
      </c>
      <c r="J471">
        <v>7116628</v>
      </c>
      <c r="L471">
        <f t="shared" si="41"/>
        <v>6.407009049791558E-2</v>
      </c>
      <c r="M471" t="str">
        <f>VLOOKUP(A471,Winners!$A$4:$G$239,7,FALSE)</f>
        <v>Hillary Rodham Clinton</v>
      </c>
      <c r="N471" t="str">
        <f t="shared" si="45"/>
        <v/>
      </c>
      <c r="O471" t="str">
        <f t="shared" si="44"/>
        <v/>
      </c>
    </row>
    <row r="472" spans="1:16" x14ac:dyDescent="0.25">
      <c r="A472" t="str">
        <f t="shared" si="40"/>
        <v>New York|2012</v>
      </c>
      <c r="B472">
        <v>2012</v>
      </c>
      <c r="C472" t="s">
        <v>152</v>
      </c>
      <c r="D472" t="s">
        <v>153</v>
      </c>
      <c r="E472" t="b">
        <v>0</v>
      </c>
      <c r="F472" t="s">
        <v>2132</v>
      </c>
      <c r="G472" t="s">
        <v>31</v>
      </c>
      <c r="H472" t="b">
        <v>0</v>
      </c>
      <c r="I472">
        <v>31894</v>
      </c>
      <c r="J472">
        <v>7116628</v>
      </c>
      <c r="L472">
        <f t="shared" si="41"/>
        <v>4.4816168556231972E-3</v>
      </c>
      <c r="M472" t="str">
        <f>VLOOKUP(A472,Winners!$A$4:$G$239,7,FALSE)</f>
        <v>Hillary Rodham Clinton</v>
      </c>
      <c r="N472" t="str">
        <f t="shared" si="45"/>
        <v/>
      </c>
      <c r="O472" t="str">
        <f t="shared" si="44"/>
        <v/>
      </c>
    </row>
    <row r="473" spans="1:16" x14ac:dyDescent="0.25">
      <c r="A473" t="str">
        <f t="shared" si="40"/>
        <v>New York|2012</v>
      </c>
      <c r="B473">
        <v>2012</v>
      </c>
      <c r="C473" t="s">
        <v>152</v>
      </c>
      <c r="D473" t="s">
        <v>153</v>
      </c>
      <c r="E473" t="b">
        <v>0</v>
      </c>
      <c r="F473" t="s">
        <v>2023</v>
      </c>
      <c r="G473" t="s">
        <v>932</v>
      </c>
      <c r="H473" t="b">
        <v>0</v>
      </c>
      <c r="I473">
        <v>42442</v>
      </c>
      <c r="J473">
        <v>7116628</v>
      </c>
      <c r="L473">
        <f t="shared" si="41"/>
        <v>5.9637794753357913E-3</v>
      </c>
      <c r="M473" t="str">
        <f>VLOOKUP(A473,Winners!$A$4:$G$239,7,FALSE)</f>
        <v>Hillary Rodham Clinton</v>
      </c>
      <c r="N473" t="str">
        <f t="shared" si="45"/>
        <v/>
      </c>
      <c r="O473" t="str">
        <f t="shared" si="44"/>
        <v/>
      </c>
    </row>
    <row r="474" spans="1:16" x14ac:dyDescent="0.25">
      <c r="A474" t="str">
        <f t="shared" si="40"/>
        <v>New York|2012</v>
      </c>
      <c r="B474">
        <v>2012</v>
      </c>
      <c r="C474" t="s">
        <v>152</v>
      </c>
      <c r="D474" t="s">
        <v>153</v>
      </c>
      <c r="E474" t="b">
        <v>0</v>
      </c>
      <c r="F474" t="s">
        <v>2133</v>
      </c>
      <c r="G474" t="s">
        <v>2134</v>
      </c>
      <c r="H474" t="b">
        <v>0</v>
      </c>
      <c r="I474">
        <v>21985</v>
      </c>
      <c r="J474">
        <v>7116628</v>
      </c>
      <c r="L474">
        <f t="shared" si="41"/>
        <v>3.089243950927321E-3</v>
      </c>
      <c r="M474" t="str">
        <f>VLOOKUP(A474,Winners!$A$4:$G$239,7,FALSE)</f>
        <v>Hillary Rodham Clinton</v>
      </c>
      <c r="N474" t="str">
        <f t="shared" si="45"/>
        <v/>
      </c>
      <c r="O474" t="str">
        <f t="shared" si="44"/>
        <v/>
      </c>
    </row>
    <row r="475" spans="1:16" x14ac:dyDescent="0.25">
      <c r="A475" t="str">
        <f t="shared" si="40"/>
        <v>New York|2012</v>
      </c>
      <c r="B475">
        <v>2012</v>
      </c>
      <c r="C475" t="s">
        <v>152</v>
      </c>
      <c r="D475" t="s">
        <v>153</v>
      </c>
      <c r="E475" t="b">
        <v>0</v>
      </c>
      <c r="F475" t="s">
        <v>2015</v>
      </c>
      <c r="G475" t="s">
        <v>29</v>
      </c>
      <c r="H475" t="b">
        <v>0</v>
      </c>
      <c r="I475">
        <v>4420043</v>
      </c>
      <c r="J475">
        <v>7116628</v>
      </c>
      <c r="K475" t="s">
        <v>2520</v>
      </c>
      <c r="L475">
        <f t="shared" si="41"/>
        <v>0.62108670004951783</v>
      </c>
      <c r="M475" t="str">
        <f>VLOOKUP(A475,Winners!$A$4:$G$239,7,FALSE)</f>
        <v>Hillary Rodham Clinton</v>
      </c>
      <c r="N475" t="str">
        <f t="shared" si="45"/>
        <v/>
      </c>
      <c r="O475" t="str">
        <f t="shared" si="44"/>
        <v/>
      </c>
      <c r="P475" s="1" t="s">
        <v>2529</v>
      </c>
    </row>
    <row r="476" spans="1:16" x14ac:dyDescent="0.25">
      <c r="A476" t="str">
        <f t="shared" ref="A476:A539" si="46">CONCATENATE(C476,"|",B476)</f>
        <v>New York|2012</v>
      </c>
      <c r="B476">
        <v>2012</v>
      </c>
      <c r="C476" t="s">
        <v>152</v>
      </c>
      <c r="D476" t="s">
        <v>153</v>
      </c>
      <c r="E476" t="b">
        <v>0</v>
      </c>
      <c r="F476" t="s">
        <v>2015</v>
      </c>
      <c r="G476" t="s">
        <v>1491</v>
      </c>
      <c r="H476" t="b">
        <v>0</v>
      </c>
      <c r="I476">
        <v>250580</v>
      </c>
      <c r="J476">
        <v>7116628</v>
      </c>
      <c r="L476">
        <f t="shared" ref="L476:L539" si="47">+I476/J476</f>
        <v>3.5210495757260318E-2</v>
      </c>
      <c r="M476" t="str">
        <f>VLOOKUP(A476,Winners!$A$4:$G$239,7,FALSE)</f>
        <v>Hillary Rodham Clinton</v>
      </c>
      <c r="N476" t="str">
        <f t="shared" si="45"/>
        <v/>
      </c>
      <c r="O476" t="str">
        <f t="shared" si="44"/>
        <v>dupl</v>
      </c>
      <c r="P476" s="1" t="s">
        <v>2529</v>
      </c>
    </row>
    <row r="477" spans="1:16" x14ac:dyDescent="0.25">
      <c r="A477" t="str">
        <f t="shared" si="46"/>
        <v>New York|2012</v>
      </c>
      <c r="B477">
        <v>2012</v>
      </c>
      <c r="C477" t="s">
        <v>152</v>
      </c>
      <c r="D477" t="s">
        <v>153</v>
      </c>
      <c r="E477" t="b">
        <v>0</v>
      </c>
      <c r="F477" t="s">
        <v>2015</v>
      </c>
      <c r="G477" t="s">
        <v>1088</v>
      </c>
      <c r="H477" t="b">
        <v>0</v>
      </c>
      <c r="I477">
        <v>138255</v>
      </c>
      <c r="J477">
        <v>7116628</v>
      </c>
      <c r="L477">
        <f t="shared" si="47"/>
        <v>1.9427037636363737E-2</v>
      </c>
      <c r="M477" t="str">
        <f>VLOOKUP(A477,Winners!$A$4:$G$239,7,FALSE)</f>
        <v>Hillary Rodham Clinton</v>
      </c>
      <c r="N477" t="str">
        <f t="shared" si="45"/>
        <v/>
      </c>
      <c r="O477" t="str">
        <f t="shared" si="44"/>
        <v>dupl</v>
      </c>
      <c r="P477" s="1" t="s">
        <v>2529</v>
      </c>
    </row>
    <row r="478" spans="1:16" x14ac:dyDescent="0.25">
      <c r="A478" t="str">
        <f t="shared" si="46"/>
        <v>New York|2012</v>
      </c>
      <c r="B478">
        <v>2012</v>
      </c>
      <c r="C478" t="s">
        <v>152</v>
      </c>
      <c r="D478" t="s">
        <v>153</v>
      </c>
      <c r="E478" t="b">
        <v>0</v>
      </c>
      <c r="F478" t="s">
        <v>2015</v>
      </c>
      <c r="G478" t="s">
        <v>2531</v>
      </c>
      <c r="H478" t="b">
        <v>0</v>
      </c>
      <c r="I478">
        <v>4808878</v>
      </c>
      <c r="J478">
        <v>7116628</v>
      </c>
      <c r="L478">
        <f t="shared" si="47"/>
        <v>0.67572423344314192</v>
      </c>
      <c r="M478" t="str">
        <f>VLOOKUP(A478,Winners!$A$4:$G$239,7,FALSE)</f>
        <v>Hillary Rodham Clinton</v>
      </c>
      <c r="P478" s="2"/>
    </row>
    <row r="479" spans="1:16" x14ac:dyDescent="0.25">
      <c r="A479" t="str">
        <f t="shared" si="46"/>
        <v>New York|2012</v>
      </c>
      <c r="B479">
        <v>2012</v>
      </c>
      <c r="C479" t="s">
        <v>152</v>
      </c>
      <c r="D479" t="s">
        <v>153</v>
      </c>
      <c r="E479" t="b">
        <v>0</v>
      </c>
      <c r="F479" t="s">
        <v>2131</v>
      </c>
      <c r="G479" t="s">
        <v>24</v>
      </c>
      <c r="H479" t="b">
        <v>0</v>
      </c>
      <c r="I479">
        <v>1514647</v>
      </c>
      <c r="J479">
        <v>7116628</v>
      </c>
      <c r="L479">
        <f t="shared" si="47"/>
        <v>0.2128321165585724</v>
      </c>
      <c r="M479" t="str">
        <f>VLOOKUP(A479,Winners!$A$4:$G$239,7,FALSE)</f>
        <v>Hillary Rodham Clinton</v>
      </c>
      <c r="N479" t="str">
        <f>IF(F479=M479,"Incumbent","")</f>
        <v/>
      </c>
      <c r="O479" t="str">
        <f>IF(F479=F477,"dupl","")</f>
        <v/>
      </c>
      <c r="P479" s="1" t="s">
        <v>2529</v>
      </c>
    </row>
    <row r="480" spans="1:16" x14ac:dyDescent="0.25">
      <c r="A480" t="str">
        <f t="shared" si="46"/>
        <v>New York|2012</v>
      </c>
      <c r="B480">
        <v>2012</v>
      </c>
      <c r="C480" t="s">
        <v>152</v>
      </c>
      <c r="D480" t="s">
        <v>153</v>
      </c>
      <c r="E480" t="b">
        <v>0</v>
      </c>
      <c r="F480" t="s">
        <v>2131</v>
      </c>
      <c r="G480" t="s">
        <v>158</v>
      </c>
      <c r="H480" t="b">
        <v>0</v>
      </c>
      <c r="I480">
        <v>240819</v>
      </c>
      <c r="J480">
        <v>7116628</v>
      </c>
      <c r="L480">
        <f t="shared" si="47"/>
        <v>3.3838919218483809E-2</v>
      </c>
      <c r="M480" t="str">
        <f>VLOOKUP(A480,Winners!$A$4:$G$239,7,FALSE)</f>
        <v>Hillary Rodham Clinton</v>
      </c>
      <c r="N480" t="str">
        <f>IF(F480=M480,"Incumbent","")</f>
        <v/>
      </c>
      <c r="O480" t="str">
        <f t="shared" si="44"/>
        <v>dupl</v>
      </c>
      <c r="P480" s="1" t="s">
        <v>2529</v>
      </c>
    </row>
    <row r="481" spans="1:16" x14ac:dyDescent="0.25">
      <c r="A481" t="str">
        <f t="shared" si="46"/>
        <v>New York|2012</v>
      </c>
      <c r="B481">
        <v>2012</v>
      </c>
      <c r="C481" t="s">
        <v>152</v>
      </c>
      <c r="D481" t="s">
        <v>153</v>
      </c>
      <c r="E481" t="b">
        <v>0</v>
      </c>
      <c r="F481" t="s">
        <v>2131</v>
      </c>
      <c r="G481" t="s">
        <v>2530</v>
      </c>
      <c r="H481" t="b">
        <v>0</v>
      </c>
      <c r="I481">
        <v>1755466</v>
      </c>
      <c r="J481">
        <v>7116628</v>
      </c>
      <c r="L481">
        <f t="shared" si="47"/>
        <v>0.24667103577705621</v>
      </c>
      <c r="M481" t="str">
        <f>VLOOKUP(A481,Winners!$A$4:$G$239,7,FALSE)</f>
        <v>Hillary Rodham Clinton</v>
      </c>
      <c r="P481" s="2"/>
    </row>
    <row r="482" spans="1:16" x14ac:dyDescent="0.25">
      <c r="A482" t="str">
        <f t="shared" si="46"/>
        <v>New York|2016</v>
      </c>
      <c r="B482">
        <v>2016</v>
      </c>
      <c r="C482" t="s">
        <v>152</v>
      </c>
      <c r="D482" t="s">
        <v>153</v>
      </c>
      <c r="E482" t="b">
        <v>0</v>
      </c>
      <c r="F482" t="s">
        <v>2377</v>
      </c>
      <c r="G482" t="s">
        <v>31</v>
      </c>
      <c r="H482" t="b">
        <v>0</v>
      </c>
      <c r="I482">
        <v>48121</v>
      </c>
      <c r="J482">
        <v>7800725</v>
      </c>
      <c r="L482">
        <f t="shared" si="47"/>
        <v>6.1687855936467442E-3</v>
      </c>
      <c r="M482" t="str">
        <f>VLOOKUP(A482,Winners!$A$4:$G$239,7,FALSE)</f>
        <v>Charles E. Schumer</v>
      </c>
      <c r="N482" t="str">
        <f t="shared" ref="N482:N487" si="48">IF(F482=M482,"Incumbent","")</f>
        <v/>
      </c>
      <c r="O482" t="str">
        <f>IF(F482=F480,"dupl","")</f>
        <v/>
      </c>
    </row>
    <row r="483" spans="1:16" x14ac:dyDescent="0.25">
      <c r="A483" t="str">
        <f t="shared" si="46"/>
        <v>New York|2016</v>
      </c>
      <c r="B483">
        <v>2016</v>
      </c>
      <c r="C483" t="s">
        <v>152</v>
      </c>
      <c r="D483" t="s">
        <v>153</v>
      </c>
      <c r="E483" t="b">
        <v>0</v>
      </c>
      <c r="F483" t="s">
        <v>1467</v>
      </c>
      <c r="H483" t="b">
        <v>0</v>
      </c>
      <c r="I483">
        <v>400943</v>
      </c>
      <c r="J483">
        <v>7800725</v>
      </c>
      <c r="L483">
        <f t="shared" si="47"/>
        <v>5.1398171323819263E-2</v>
      </c>
      <c r="M483" t="str">
        <f>VLOOKUP(A483,Winners!$A$4:$G$239,7,FALSE)</f>
        <v>Charles E. Schumer</v>
      </c>
      <c r="N483" t="str">
        <f t="shared" si="48"/>
        <v/>
      </c>
      <c r="O483" t="str">
        <f t="shared" si="44"/>
        <v/>
      </c>
    </row>
    <row r="484" spans="1:16" x14ac:dyDescent="0.25">
      <c r="A484" t="str">
        <f t="shared" si="46"/>
        <v>New York|2016</v>
      </c>
      <c r="B484">
        <v>2016</v>
      </c>
      <c r="C484" t="s">
        <v>152</v>
      </c>
      <c r="D484" t="s">
        <v>153</v>
      </c>
      <c r="E484" t="b">
        <v>0</v>
      </c>
      <c r="F484" t="s">
        <v>1358</v>
      </c>
      <c r="G484" t="s">
        <v>29</v>
      </c>
      <c r="H484" t="b">
        <v>0</v>
      </c>
      <c r="I484">
        <v>4784220</v>
      </c>
      <c r="J484">
        <v>7800725</v>
      </c>
      <c r="K484" t="s">
        <v>2520</v>
      </c>
      <c r="L484">
        <f t="shared" si="47"/>
        <v>0.61330453259152196</v>
      </c>
      <c r="M484" t="str">
        <f>VLOOKUP(A484,Winners!$A$4:$G$239,7,FALSE)</f>
        <v>Charles E. Schumer</v>
      </c>
      <c r="N484" t="str">
        <f t="shared" si="48"/>
        <v>Incumbent</v>
      </c>
      <c r="O484" t="str">
        <f t="shared" si="44"/>
        <v/>
      </c>
      <c r="P484" s="1" t="s">
        <v>2529</v>
      </c>
    </row>
    <row r="485" spans="1:16" x14ac:dyDescent="0.25">
      <c r="A485" t="str">
        <f t="shared" si="46"/>
        <v>New York|2016</v>
      </c>
      <c r="B485">
        <v>2016</v>
      </c>
      <c r="C485" t="s">
        <v>152</v>
      </c>
      <c r="D485" t="s">
        <v>153</v>
      </c>
      <c r="E485" t="b">
        <v>0</v>
      </c>
      <c r="F485" t="s">
        <v>1358</v>
      </c>
      <c r="G485" t="s">
        <v>1491</v>
      </c>
      <c r="H485" t="b">
        <v>0</v>
      </c>
      <c r="I485">
        <v>241672</v>
      </c>
      <c r="J485">
        <v>7800725</v>
      </c>
      <c r="L485">
        <f t="shared" si="47"/>
        <v>3.0980710126302363E-2</v>
      </c>
      <c r="M485" t="str">
        <f>VLOOKUP(A485,Winners!$A$4:$G$239,7,FALSE)</f>
        <v>Charles E. Schumer</v>
      </c>
      <c r="N485" t="str">
        <f t="shared" si="48"/>
        <v>Incumbent</v>
      </c>
      <c r="O485" t="str">
        <f t="shared" si="44"/>
        <v>dupl</v>
      </c>
      <c r="P485" s="1" t="s">
        <v>2529</v>
      </c>
    </row>
    <row r="486" spans="1:16" x14ac:dyDescent="0.25">
      <c r="A486" t="str">
        <f t="shared" si="46"/>
        <v>New York|2016</v>
      </c>
      <c r="B486">
        <v>2016</v>
      </c>
      <c r="C486" t="s">
        <v>152</v>
      </c>
      <c r="D486" t="s">
        <v>153</v>
      </c>
      <c r="E486" t="b">
        <v>0</v>
      </c>
      <c r="F486" t="s">
        <v>1358</v>
      </c>
      <c r="G486" t="s">
        <v>1088</v>
      </c>
      <c r="H486" t="b">
        <v>0</v>
      </c>
      <c r="I486">
        <v>150655</v>
      </c>
      <c r="J486">
        <v>7800725</v>
      </c>
      <c r="L486">
        <f t="shared" si="47"/>
        <v>1.9312948475942941E-2</v>
      </c>
      <c r="M486" t="str">
        <f>VLOOKUP(A486,Winners!$A$4:$G$239,7,FALSE)</f>
        <v>Charles E. Schumer</v>
      </c>
      <c r="N486" t="str">
        <f t="shared" si="48"/>
        <v>Incumbent</v>
      </c>
      <c r="O486" t="str">
        <f t="shared" si="44"/>
        <v>dupl</v>
      </c>
      <c r="P486" s="1" t="s">
        <v>2529</v>
      </c>
    </row>
    <row r="487" spans="1:16" x14ac:dyDescent="0.25">
      <c r="A487" t="str">
        <f t="shared" si="46"/>
        <v>New York|2016</v>
      </c>
      <c r="B487">
        <v>2016</v>
      </c>
      <c r="C487" t="s">
        <v>152</v>
      </c>
      <c r="D487" t="s">
        <v>153</v>
      </c>
      <c r="E487" t="b">
        <v>0</v>
      </c>
      <c r="F487" t="s">
        <v>1358</v>
      </c>
      <c r="G487" t="s">
        <v>2379</v>
      </c>
      <c r="H487" t="b">
        <v>0</v>
      </c>
      <c r="I487">
        <v>45402</v>
      </c>
      <c r="J487">
        <v>7800725</v>
      </c>
      <c r="L487">
        <f t="shared" si="47"/>
        <v>5.8202282480154088E-3</v>
      </c>
      <c r="M487" t="str">
        <f>VLOOKUP(A487,Winners!$A$4:$G$239,7,FALSE)</f>
        <v>Charles E. Schumer</v>
      </c>
      <c r="N487" t="str">
        <f t="shared" si="48"/>
        <v>Incumbent</v>
      </c>
      <c r="O487" t="str">
        <f t="shared" si="44"/>
        <v>dupl</v>
      </c>
      <c r="P487" s="1" t="s">
        <v>2529</v>
      </c>
    </row>
    <row r="488" spans="1:16" x14ac:dyDescent="0.25">
      <c r="A488" t="str">
        <f t="shared" si="46"/>
        <v>New York|2016</v>
      </c>
      <c r="B488">
        <v>2016</v>
      </c>
      <c r="C488" t="s">
        <v>152</v>
      </c>
      <c r="D488" t="s">
        <v>153</v>
      </c>
      <c r="E488" t="b">
        <v>0</v>
      </c>
      <c r="F488" t="s">
        <v>1358</v>
      </c>
      <c r="G488" t="s">
        <v>2531</v>
      </c>
      <c r="H488" t="b">
        <v>0</v>
      </c>
      <c r="I488">
        <v>5221949</v>
      </c>
      <c r="J488">
        <v>7800725</v>
      </c>
      <c r="L488">
        <f t="shared" si="47"/>
        <v>0.66941841944178271</v>
      </c>
      <c r="M488" t="str">
        <f>VLOOKUP(A488,Winners!$A$4:$G$239,7,FALSE)</f>
        <v>Charles E. Schumer</v>
      </c>
      <c r="P488" s="2"/>
    </row>
    <row r="489" spans="1:16" x14ac:dyDescent="0.25">
      <c r="A489" t="str">
        <f t="shared" si="46"/>
        <v>New York|2016</v>
      </c>
      <c r="B489">
        <v>2016</v>
      </c>
      <c r="C489" t="s">
        <v>152</v>
      </c>
      <c r="D489" t="s">
        <v>153</v>
      </c>
      <c r="E489" t="b">
        <v>0</v>
      </c>
      <c r="F489" t="s">
        <v>2380</v>
      </c>
      <c r="G489" t="s">
        <v>932</v>
      </c>
      <c r="H489" t="b">
        <v>0</v>
      </c>
      <c r="I489">
        <v>113413</v>
      </c>
      <c r="J489">
        <v>7800725</v>
      </c>
      <c r="L489">
        <f t="shared" si="47"/>
        <v>1.453877684445997E-2</v>
      </c>
      <c r="M489" t="str">
        <f>VLOOKUP(A489,Winners!$A$4:$G$239,7,FALSE)</f>
        <v>Charles E. Schumer</v>
      </c>
      <c r="N489" t="str">
        <f t="shared" ref="N489:N494" si="49">IF(F489=M489,"Incumbent","")</f>
        <v/>
      </c>
      <c r="O489" t="str">
        <f>IF(F489=F487,"dupl","")</f>
        <v/>
      </c>
    </row>
    <row r="490" spans="1:16" x14ac:dyDescent="0.25">
      <c r="A490" t="str">
        <f t="shared" si="46"/>
        <v>New York|2016</v>
      </c>
      <c r="B490">
        <v>2016</v>
      </c>
      <c r="C490" t="s">
        <v>152</v>
      </c>
      <c r="D490" t="s">
        <v>153</v>
      </c>
      <c r="E490" t="b">
        <v>0</v>
      </c>
      <c r="F490" t="s">
        <v>45</v>
      </c>
      <c r="H490" t="b">
        <v>0</v>
      </c>
      <c r="I490">
        <v>3472</v>
      </c>
      <c r="J490">
        <v>7800725</v>
      </c>
      <c r="L490">
        <f t="shared" si="47"/>
        <v>4.4508683487752744E-4</v>
      </c>
      <c r="M490" t="str">
        <f>VLOOKUP(A490,Winners!$A$4:$G$239,7,FALSE)</f>
        <v>Charles E. Schumer</v>
      </c>
      <c r="N490" t="str">
        <f t="shared" si="49"/>
        <v/>
      </c>
      <c r="O490" t="str">
        <f t="shared" si="44"/>
        <v/>
      </c>
    </row>
    <row r="491" spans="1:16" x14ac:dyDescent="0.25">
      <c r="A491" t="str">
        <f t="shared" si="46"/>
        <v>New York|2016</v>
      </c>
      <c r="B491">
        <v>2016</v>
      </c>
      <c r="C491" t="s">
        <v>152</v>
      </c>
      <c r="D491" t="s">
        <v>153</v>
      </c>
      <c r="E491" t="b">
        <v>0</v>
      </c>
      <c r="F491" t="s">
        <v>2378</v>
      </c>
      <c r="H491" t="b">
        <v>0</v>
      </c>
      <c r="I491">
        <v>3474</v>
      </c>
      <c r="J491">
        <v>7800725</v>
      </c>
      <c r="L491">
        <f t="shared" si="47"/>
        <v>4.4534322130314812E-4</v>
      </c>
      <c r="M491" t="str">
        <f>VLOOKUP(A491,Winners!$A$4:$G$239,7,FALSE)</f>
        <v>Charles E. Schumer</v>
      </c>
      <c r="N491" t="str">
        <f t="shared" si="49"/>
        <v/>
      </c>
      <c r="O491" t="str">
        <f t="shared" si="44"/>
        <v/>
      </c>
    </row>
    <row r="492" spans="1:16" x14ac:dyDescent="0.25">
      <c r="A492" t="str">
        <f t="shared" si="46"/>
        <v>New York|2016</v>
      </c>
      <c r="B492">
        <v>2016</v>
      </c>
      <c r="C492" t="s">
        <v>152</v>
      </c>
      <c r="D492" t="s">
        <v>153</v>
      </c>
      <c r="E492" t="b">
        <v>0</v>
      </c>
      <c r="F492" t="s">
        <v>2131</v>
      </c>
      <c r="G492" t="s">
        <v>24</v>
      </c>
      <c r="H492" t="b">
        <v>0</v>
      </c>
      <c r="I492">
        <v>1723927</v>
      </c>
      <c r="J492">
        <v>7800725</v>
      </c>
      <c r="L492">
        <f t="shared" si="47"/>
        <v>0.22099574078050438</v>
      </c>
      <c r="M492" t="str">
        <f>VLOOKUP(A492,Winners!$A$4:$G$239,7,FALSE)</f>
        <v>Charles E. Schumer</v>
      </c>
      <c r="N492" t="str">
        <f t="shared" si="49"/>
        <v/>
      </c>
      <c r="O492" t="str">
        <f t="shared" si="44"/>
        <v/>
      </c>
      <c r="P492" s="1" t="s">
        <v>2529</v>
      </c>
    </row>
    <row r="493" spans="1:16" x14ac:dyDescent="0.25">
      <c r="A493" t="str">
        <f t="shared" si="46"/>
        <v>New York|2016</v>
      </c>
      <c r="B493">
        <v>2016</v>
      </c>
      <c r="C493" t="s">
        <v>152</v>
      </c>
      <c r="D493" t="s">
        <v>153</v>
      </c>
      <c r="E493" t="b">
        <v>0</v>
      </c>
      <c r="F493" t="s">
        <v>2131</v>
      </c>
      <c r="G493" t="s">
        <v>158</v>
      </c>
      <c r="H493" t="b">
        <v>0</v>
      </c>
      <c r="I493">
        <v>267613</v>
      </c>
      <c r="J493">
        <v>7800725</v>
      </c>
      <c r="L493">
        <f t="shared" si="47"/>
        <v>3.4306170259815597E-2</v>
      </c>
      <c r="M493" t="str">
        <f>VLOOKUP(A493,Winners!$A$4:$G$239,7,FALSE)</f>
        <v>Charles E. Schumer</v>
      </c>
      <c r="N493" t="str">
        <f t="shared" si="49"/>
        <v/>
      </c>
      <c r="O493" t="str">
        <f t="shared" si="44"/>
        <v>dupl</v>
      </c>
      <c r="P493" s="1" t="s">
        <v>2529</v>
      </c>
    </row>
    <row r="494" spans="1:16" x14ac:dyDescent="0.25">
      <c r="A494" t="str">
        <f t="shared" si="46"/>
        <v>New York|2016</v>
      </c>
      <c r="B494">
        <v>2016</v>
      </c>
      <c r="C494" t="s">
        <v>152</v>
      </c>
      <c r="D494" t="s">
        <v>153</v>
      </c>
      <c r="E494" t="b">
        <v>0</v>
      </c>
      <c r="F494" t="s">
        <v>2131</v>
      </c>
      <c r="G494" t="s">
        <v>1192</v>
      </c>
      <c r="H494" t="b">
        <v>0</v>
      </c>
      <c r="I494">
        <v>17813</v>
      </c>
      <c r="J494">
        <v>7800725</v>
      </c>
      <c r="L494">
        <f t="shared" si="47"/>
        <v>2.2835056997907244E-3</v>
      </c>
      <c r="M494" t="str">
        <f>VLOOKUP(A494,Winners!$A$4:$G$239,7,FALSE)</f>
        <v>Charles E. Schumer</v>
      </c>
      <c r="N494" t="str">
        <f t="shared" si="49"/>
        <v/>
      </c>
      <c r="O494" t="str">
        <f t="shared" si="44"/>
        <v>dupl</v>
      </c>
      <c r="P494" s="1" t="s">
        <v>2529</v>
      </c>
    </row>
    <row r="495" spans="1:16" x14ac:dyDescent="0.25">
      <c r="A495" t="str">
        <f t="shared" si="46"/>
        <v>New York|2016</v>
      </c>
      <c r="B495">
        <v>2016</v>
      </c>
      <c r="C495" t="s">
        <v>152</v>
      </c>
      <c r="D495" t="s">
        <v>153</v>
      </c>
      <c r="E495" t="b">
        <v>0</v>
      </c>
      <c r="F495" t="s">
        <v>2131</v>
      </c>
      <c r="G495" t="s">
        <v>2530</v>
      </c>
      <c r="H495" t="b">
        <v>0</v>
      </c>
      <c r="I495">
        <v>2009353</v>
      </c>
      <c r="J495">
        <v>7800725</v>
      </c>
      <c r="L495">
        <f t="shared" si="47"/>
        <v>0.25758541674011071</v>
      </c>
      <c r="M495" t="str">
        <f>VLOOKUP(A495,Winners!$A$4:$G$239,7,FALSE)</f>
        <v>Charles E. Schumer</v>
      </c>
      <c r="P495" s="2"/>
    </row>
    <row r="496" spans="1:16" x14ac:dyDescent="0.25">
      <c r="A496" t="str">
        <f t="shared" si="46"/>
        <v>New York|2018</v>
      </c>
      <c r="B496">
        <v>2018</v>
      </c>
      <c r="C496" t="s">
        <v>152</v>
      </c>
      <c r="D496" t="s">
        <v>153</v>
      </c>
      <c r="E496" t="b">
        <v>0</v>
      </c>
      <c r="F496" t="s">
        <v>2477</v>
      </c>
      <c r="G496" t="s">
        <v>158</v>
      </c>
      <c r="H496" t="b">
        <v>0</v>
      </c>
      <c r="I496">
        <v>246171</v>
      </c>
      <c r="J496">
        <v>6055151</v>
      </c>
      <c r="L496">
        <f t="shared" si="47"/>
        <v>4.0654807782663061E-2</v>
      </c>
      <c r="M496" t="str">
        <f>VLOOKUP(A496,Winners!$A$4:$G$239,7,FALSE)</f>
        <v>Kirsten E. Gillibrand</v>
      </c>
      <c r="N496" t="str">
        <f>IF(F496=M496,"Incumbent","")</f>
        <v/>
      </c>
      <c r="O496" t="str">
        <f t="shared" si="44"/>
        <v/>
      </c>
      <c r="P496" s="1" t="s">
        <v>2529</v>
      </c>
    </row>
    <row r="497" spans="1:16" x14ac:dyDescent="0.25">
      <c r="A497" t="str">
        <f t="shared" si="46"/>
        <v>New York|2018</v>
      </c>
      <c r="B497">
        <v>2018</v>
      </c>
      <c r="C497" t="s">
        <v>152</v>
      </c>
      <c r="D497" t="s">
        <v>153</v>
      </c>
      <c r="E497" t="b">
        <v>0</v>
      </c>
      <c r="F497" t="s">
        <v>2477</v>
      </c>
      <c r="G497" t="s">
        <v>1192</v>
      </c>
      <c r="H497" t="b">
        <v>0</v>
      </c>
      <c r="I497">
        <v>21610</v>
      </c>
      <c r="J497">
        <v>6055151</v>
      </c>
      <c r="L497">
        <f t="shared" si="47"/>
        <v>3.5688622794047579E-3</v>
      </c>
      <c r="M497" t="str">
        <f>VLOOKUP(A497,Winners!$A$4:$G$239,7,FALSE)</f>
        <v>Kirsten E. Gillibrand</v>
      </c>
      <c r="N497" t="str">
        <f>IF(F497=M497,"Incumbent","")</f>
        <v/>
      </c>
      <c r="O497" t="str">
        <f t="shared" si="44"/>
        <v>dupl</v>
      </c>
      <c r="P497" s="1" t="s">
        <v>2529</v>
      </c>
    </row>
    <row r="498" spans="1:16" x14ac:dyDescent="0.25">
      <c r="A498" t="str">
        <f t="shared" si="46"/>
        <v>New York|2018</v>
      </c>
      <c r="B498">
        <v>2018</v>
      </c>
      <c r="C498" t="s">
        <v>152</v>
      </c>
      <c r="D498" t="s">
        <v>153</v>
      </c>
      <c r="E498" t="b">
        <v>0</v>
      </c>
      <c r="F498" t="s">
        <v>2477</v>
      </c>
      <c r="G498" t="s">
        <v>2532</v>
      </c>
      <c r="H498" t="b">
        <v>0</v>
      </c>
      <c r="I498">
        <v>267781</v>
      </c>
      <c r="J498">
        <v>6055151</v>
      </c>
      <c r="L498">
        <f t="shared" si="47"/>
        <v>4.4223670062067816E-2</v>
      </c>
      <c r="M498" t="str">
        <f>VLOOKUP(A498,Winners!$A$4:$G$239,7,FALSE)</f>
        <v>Kirsten E. Gillibrand</v>
      </c>
      <c r="P498" s="2"/>
    </row>
    <row r="499" spans="1:16" x14ac:dyDescent="0.25">
      <c r="A499" t="str">
        <f t="shared" si="46"/>
        <v>New York|2018</v>
      </c>
      <c r="B499">
        <v>2018</v>
      </c>
      <c r="C499" t="s">
        <v>152</v>
      </c>
      <c r="D499" t="s">
        <v>153</v>
      </c>
      <c r="E499" t="b">
        <v>0</v>
      </c>
      <c r="F499" t="s">
        <v>2015</v>
      </c>
      <c r="G499" t="s">
        <v>29</v>
      </c>
      <c r="H499" t="b">
        <v>0</v>
      </c>
      <c r="I499">
        <v>3755489</v>
      </c>
      <c r="J499">
        <v>6055151</v>
      </c>
      <c r="K499" t="s">
        <v>2520</v>
      </c>
      <c r="L499">
        <f t="shared" si="47"/>
        <v>0.62021393025541394</v>
      </c>
      <c r="M499" t="str">
        <f>VLOOKUP(A499,Winners!$A$4:$G$239,7,FALSE)</f>
        <v>Kirsten E. Gillibrand</v>
      </c>
      <c r="N499" t="str">
        <f>IF(F499=M499,"Incumbent","")</f>
        <v>Incumbent</v>
      </c>
      <c r="O499" t="str">
        <f>IF(F499=F497,"dupl","")</f>
        <v/>
      </c>
      <c r="P499" s="1" t="s">
        <v>2529</v>
      </c>
    </row>
    <row r="500" spans="1:16" x14ac:dyDescent="0.25">
      <c r="A500" t="str">
        <f t="shared" si="46"/>
        <v>New York|2018</v>
      </c>
      <c r="B500">
        <v>2018</v>
      </c>
      <c r="C500" t="s">
        <v>152</v>
      </c>
      <c r="D500" t="s">
        <v>153</v>
      </c>
      <c r="E500" t="b">
        <v>0</v>
      </c>
      <c r="F500" t="s">
        <v>2015</v>
      </c>
      <c r="G500" t="s">
        <v>1491</v>
      </c>
      <c r="H500" t="b">
        <v>0</v>
      </c>
      <c r="I500">
        <v>160128</v>
      </c>
      <c r="J500">
        <v>6055151</v>
      </c>
      <c r="L500">
        <f t="shared" si="47"/>
        <v>2.6444922678228833E-2</v>
      </c>
      <c r="M500" t="str">
        <f>VLOOKUP(A500,Winners!$A$4:$G$239,7,FALSE)</f>
        <v>Kirsten E. Gillibrand</v>
      </c>
      <c r="N500" t="str">
        <f>IF(F500=M500,"Incumbent","")</f>
        <v>Incumbent</v>
      </c>
      <c r="O500" t="str">
        <f t="shared" si="44"/>
        <v>dupl</v>
      </c>
      <c r="P500" s="1" t="s">
        <v>2529</v>
      </c>
    </row>
    <row r="501" spans="1:16" x14ac:dyDescent="0.25">
      <c r="A501" t="str">
        <f t="shared" si="46"/>
        <v>New York|2018</v>
      </c>
      <c r="B501">
        <v>2018</v>
      </c>
      <c r="C501" t="s">
        <v>152</v>
      </c>
      <c r="D501" t="s">
        <v>153</v>
      </c>
      <c r="E501" t="b">
        <v>0</v>
      </c>
      <c r="F501" t="s">
        <v>2015</v>
      </c>
      <c r="G501" t="s">
        <v>1088</v>
      </c>
      <c r="H501" t="b">
        <v>0</v>
      </c>
      <c r="I501">
        <v>99325</v>
      </c>
      <c r="J501">
        <v>6055151</v>
      </c>
      <c r="L501">
        <f t="shared" si="47"/>
        <v>1.6403389444788412E-2</v>
      </c>
      <c r="M501" t="str">
        <f>VLOOKUP(A501,Winners!$A$4:$G$239,7,FALSE)</f>
        <v>Kirsten E. Gillibrand</v>
      </c>
      <c r="N501" t="str">
        <f>IF(F501=M501,"Incumbent","")</f>
        <v>Incumbent</v>
      </c>
      <c r="O501" t="str">
        <f t="shared" si="44"/>
        <v>dupl</v>
      </c>
      <c r="P501" s="1" t="s">
        <v>2529</v>
      </c>
    </row>
    <row r="502" spans="1:16" x14ac:dyDescent="0.25">
      <c r="A502" t="str">
        <f t="shared" si="46"/>
        <v>New York|2018</v>
      </c>
      <c r="B502">
        <v>2018</v>
      </c>
      <c r="C502" t="s">
        <v>152</v>
      </c>
      <c r="D502" t="s">
        <v>153</v>
      </c>
      <c r="E502" t="b">
        <v>0</v>
      </c>
      <c r="F502" t="s">
        <v>2015</v>
      </c>
      <c r="G502" t="s">
        <v>2379</v>
      </c>
      <c r="H502" t="b">
        <v>0</v>
      </c>
      <c r="I502">
        <v>41989</v>
      </c>
      <c r="J502">
        <v>6055151</v>
      </c>
      <c r="L502">
        <f t="shared" si="47"/>
        <v>6.9344265733422665E-3</v>
      </c>
      <c r="M502" t="str">
        <f>VLOOKUP(A502,Winners!$A$4:$G$239,7,FALSE)</f>
        <v>Kirsten E. Gillibrand</v>
      </c>
      <c r="N502" t="str">
        <f>IF(F502=M502,"Incumbent","")</f>
        <v>Incumbent</v>
      </c>
      <c r="O502" t="str">
        <f t="shared" si="44"/>
        <v>dupl</v>
      </c>
      <c r="P502" s="1" t="s">
        <v>2529</v>
      </c>
    </row>
    <row r="503" spans="1:16" x14ac:dyDescent="0.25">
      <c r="A503" t="str">
        <f t="shared" si="46"/>
        <v>New York|2018</v>
      </c>
      <c r="B503">
        <v>2018</v>
      </c>
      <c r="C503" t="s">
        <v>152</v>
      </c>
      <c r="D503" t="s">
        <v>153</v>
      </c>
      <c r="E503" t="b">
        <v>0</v>
      </c>
      <c r="F503" t="s">
        <v>2015</v>
      </c>
      <c r="G503" t="s">
        <v>2531</v>
      </c>
      <c r="H503" t="b">
        <v>0</v>
      </c>
      <c r="I503">
        <v>4056931</v>
      </c>
      <c r="J503">
        <v>6055151</v>
      </c>
      <c r="L503">
        <f t="shared" si="47"/>
        <v>0.66999666895177346</v>
      </c>
      <c r="M503" t="str">
        <f>VLOOKUP(A503,Winners!$A$4:$G$239,7,FALSE)</f>
        <v>Kirsten E. Gillibrand</v>
      </c>
    </row>
    <row r="504" spans="1:16" x14ac:dyDescent="0.25">
      <c r="A504" t="str">
        <f t="shared" si="46"/>
        <v>North Carolina|2014</v>
      </c>
      <c r="B504">
        <v>2014</v>
      </c>
      <c r="C504" t="s">
        <v>355</v>
      </c>
      <c r="D504" t="s">
        <v>356</v>
      </c>
      <c r="E504" t="b">
        <v>0</v>
      </c>
      <c r="F504" t="s">
        <v>2247</v>
      </c>
      <c r="H504" t="b">
        <v>1</v>
      </c>
      <c r="I504">
        <v>621</v>
      </c>
      <c r="J504">
        <v>2915281</v>
      </c>
      <c r="L504">
        <f t="shared" si="47"/>
        <v>2.1301548632876214E-4</v>
      </c>
      <c r="M504" t="str">
        <f>VLOOKUP(A504,Winners!$A$4:$G$239,7,FALSE)</f>
        <v>Kay Hagan</v>
      </c>
      <c r="N504" t="str">
        <f>IF(F504=M504,"Incumbent","")</f>
        <v/>
      </c>
      <c r="O504" t="str">
        <f>IF(F504=F502,"dupl","")</f>
        <v/>
      </c>
    </row>
    <row r="505" spans="1:16" x14ac:dyDescent="0.25">
      <c r="A505" t="str">
        <f t="shared" si="46"/>
        <v>North Carolina|2014</v>
      </c>
      <c r="B505">
        <v>2014</v>
      </c>
      <c r="C505" t="s">
        <v>355</v>
      </c>
      <c r="D505" t="s">
        <v>356</v>
      </c>
      <c r="E505" t="b">
        <v>0</v>
      </c>
      <c r="F505" t="s">
        <v>2245</v>
      </c>
      <c r="G505" t="s">
        <v>29</v>
      </c>
      <c r="H505" t="b">
        <v>0</v>
      </c>
      <c r="I505">
        <v>1377651</v>
      </c>
      <c r="J505">
        <v>2915281</v>
      </c>
      <c r="L505">
        <f t="shared" si="47"/>
        <v>0.47256199316635344</v>
      </c>
      <c r="M505" t="str">
        <f>VLOOKUP(A505,Winners!$A$4:$G$239,7,FALSE)</f>
        <v>Kay Hagan</v>
      </c>
      <c r="N505" s="1" t="s">
        <v>2524</v>
      </c>
      <c r="O505" t="str">
        <f t="shared" si="44"/>
        <v/>
      </c>
    </row>
    <row r="506" spans="1:16" x14ac:dyDescent="0.25">
      <c r="A506" t="str">
        <f t="shared" si="46"/>
        <v>North Carolina|2014</v>
      </c>
      <c r="B506">
        <v>2014</v>
      </c>
      <c r="C506" t="s">
        <v>355</v>
      </c>
      <c r="D506" t="s">
        <v>356</v>
      </c>
      <c r="E506" t="b">
        <v>0</v>
      </c>
      <c r="F506" t="s">
        <v>193</v>
      </c>
      <c r="G506" t="s">
        <v>193</v>
      </c>
      <c r="H506" t="b">
        <v>1</v>
      </c>
      <c r="I506">
        <v>4307</v>
      </c>
      <c r="J506">
        <v>2915281</v>
      </c>
      <c r="L506">
        <f t="shared" si="47"/>
        <v>1.4773876000289509E-3</v>
      </c>
      <c r="M506" t="str">
        <f>VLOOKUP(A506,Winners!$A$4:$G$239,7,FALSE)</f>
        <v>Kay Hagan</v>
      </c>
      <c r="N506" t="str">
        <f t="shared" ref="N506:N537" si="50">IF(F506=M506,"Incumbent","")</f>
        <v/>
      </c>
      <c r="O506" t="str">
        <f t="shared" si="44"/>
        <v/>
      </c>
    </row>
    <row r="507" spans="1:16" x14ac:dyDescent="0.25">
      <c r="A507" t="str">
        <f t="shared" si="46"/>
        <v>North Carolina|2014</v>
      </c>
      <c r="B507">
        <v>2014</v>
      </c>
      <c r="C507" t="s">
        <v>355</v>
      </c>
      <c r="D507" t="s">
        <v>356</v>
      </c>
      <c r="E507" t="b">
        <v>0</v>
      </c>
      <c r="F507" t="s">
        <v>193</v>
      </c>
      <c r="G507" t="s">
        <v>193</v>
      </c>
      <c r="H507" t="b">
        <v>1</v>
      </c>
      <c r="I507">
        <v>201</v>
      </c>
      <c r="J507">
        <v>2915281</v>
      </c>
      <c r="L507">
        <f t="shared" si="47"/>
        <v>6.8947041468729779E-5</v>
      </c>
      <c r="M507" t="str">
        <f>VLOOKUP(A507,Winners!$A$4:$G$239,7,FALSE)</f>
        <v>Kay Hagan</v>
      </c>
      <c r="N507" t="str">
        <f t="shared" si="50"/>
        <v/>
      </c>
      <c r="O507" t="str">
        <f t="shared" si="44"/>
        <v>dupl</v>
      </c>
    </row>
    <row r="508" spans="1:16" x14ac:dyDescent="0.25">
      <c r="A508" t="str">
        <f t="shared" si="46"/>
        <v>North Carolina|2014</v>
      </c>
      <c r="B508">
        <v>2014</v>
      </c>
      <c r="C508" t="s">
        <v>355</v>
      </c>
      <c r="D508" t="s">
        <v>356</v>
      </c>
      <c r="E508" t="b">
        <v>0</v>
      </c>
      <c r="F508" t="s">
        <v>193</v>
      </c>
      <c r="G508" t="s">
        <v>193</v>
      </c>
      <c r="H508" t="b">
        <v>1</v>
      </c>
      <c r="I508">
        <v>142</v>
      </c>
      <c r="J508">
        <v>2915281</v>
      </c>
      <c r="L508">
        <f t="shared" si="47"/>
        <v>4.870885516696332E-5</v>
      </c>
      <c r="M508" t="str">
        <f>VLOOKUP(A508,Winners!$A$4:$G$239,7,FALSE)</f>
        <v>Kay Hagan</v>
      </c>
      <c r="N508" t="str">
        <f t="shared" si="50"/>
        <v/>
      </c>
      <c r="O508" t="str">
        <f t="shared" si="44"/>
        <v>dupl</v>
      </c>
    </row>
    <row r="509" spans="1:16" x14ac:dyDescent="0.25">
      <c r="A509" t="str">
        <f t="shared" si="46"/>
        <v>North Carolina|2014</v>
      </c>
      <c r="B509">
        <v>2014</v>
      </c>
      <c r="C509" t="s">
        <v>355</v>
      </c>
      <c r="D509" t="s">
        <v>356</v>
      </c>
      <c r="E509" t="b">
        <v>0</v>
      </c>
      <c r="F509" t="s">
        <v>1595</v>
      </c>
      <c r="G509" t="s">
        <v>31</v>
      </c>
      <c r="H509" t="b">
        <v>0</v>
      </c>
      <c r="I509">
        <v>109100</v>
      </c>
      <c r="J509">
        <v>2915281</v>
      </c>
      <c r="L509">
        <f t="shared" si="47"/>
        <v>3.742349365292745E-2</v>
      </c>
      <c r="M509" t="str">
        <f>VLOOKUP(A509,Winners!$A$4:$G$239,7,FALSE)</f>
        <v>Kay Hagan</v>
      </c>
      <c r="N509" t="str">
        <f t="shared" si="50"/>
        <v/>
      </c>
      <c r="O509" t="str">
        <f t="shared" si="44"/>
        <v/>
      </c>
    </row>
    <row r="510" spans="1:16" x14ac:dyDescent="0.25">
      <c r="A510" t="str">
        <f t="shared" si="46"/>
        <v>North Carolina|2014</v>
      </c>
      <c r="B510">
        <v>2014</v>
      </c>
      <c r="C510" t="s">
        <v>355</v>
      </c>
      <c r="D510" t="s">
        <v>356</v>
      </c>
      <c r="E510" t="b">
        <v>0</v>
      </c>
      <c r="F510" t="s">
        <v>2246</v>
      </c>
      <c r="G510" t="s">
        <v>24</v>
      </c>
      <c r="H510" t="b">
        <v>0</v>
      </c>
      <c r="I510">
        <v>1423259</v>
      </c>
      <c r="J510">
        <v>2915281</v>
      </c>
      <c r="K510" t="s">
        <v>2520</v>
      </c>
      <c r="L510">
        <f t="shared" si="47"/>
        <v>0.48820645419772568</v>
      </c>
      <c r="M510" t="str">
        <f>VLOOKUP(A510,Winners!$A$4:$G$239,7,FALSE)</f>
        <v>Kay Hagan</v>
      </c>
      <c r="N510" t="str">
        <f t="shared" si="50"/>
        <v/>
      </c>
      <c r="O510" t="str">
        <f t="shared" si="44"/>
        <v/>
      </c>
    </row>
    <row r="511" spans="1:16" x14ac:dyDescent="0.25">
      <c r="A511" t="str">
        <f t="shared" si="46"/>
        <v>North Carolina|2016</v>
      </c>
      <c r="B511">
        <v>2016</v>
      </c>
      <c r="C511" t="s">
        <v>355</v>
      </c>
      <c r="D511" t="s">
        <v>356</v>
      </c>
      <c r="E511" t="b">
        <v>0</v>
      </c>
      <c r="F511" t="s">
        <v>2381</v>
      </c>
      <c r="G511" t="s">
        <v>29</v>
      </c>
      <c r="H511" t="b">
        <v>0</v>
      </c>
      <c r="I511">
        <v>2128165</v>
      </c>
      <c r="J511">
        <v>4691133</v>
      </c>
      <c r="L511">
        <f t="shared" si="47"/>
        <v>0.45365693106548033</v>
      </c>
      <c r="M511" t="str">
        <f>VLOOKUP(A511,Winners!$A$4:$G$239,7,FALSE)</f>
        <v>Richard Burr</v>
      </c>
      <c r="N511" t="str">
        <f t="shared" si="50"/>
        <v/>
      </c>
      <c r="O511" t="str">
        <f t="shared" si="44"/>
        <v/>
      </c>
    </row>
    <row r="512" spans="1:16" x14ac:dyDescent="0.25">
      <c r="A512" t="str">
        <f t="shared" si="46"/>
        <v>North Carolina|2016</v>
      </c>
      <c r="B512">
        <v>2016</v>
      </c>
      <c r="C512" t="s">
        <v>355</v>
      </c>
      <c r="D512" t="s">
        <v>356</v>
      </c>
      <c r="E512" t="b">
        <v>0</v>
      </c>
      <c r="F512" t="s">
        <v>1701</v>
      </c>
      <c r="G512" t="s">
        <v>24</v>
      </c>
      <c r="H512" t="b">
        <v>0</v>
      </c>
      <c r="I512">
        <v>2395376</v>
      </c>
      <c r="J512">
        <v>4691133</v>
      </c>
      <c r="K512" t="s">
        <v>2520</v>
      </c>
      <c r="L512">
        <f t="shared" si="47"/>
        <v>0.51061779744893188</v>
      </c>
      <c r="M512" t="str">
        <f>VLOOKUP(A512,Winners!$A$4:$G$239,7,FALSE)</f>
        <v>Richard Burr</v>
      </c>
      <c r="N512" t="str">
        <f t="shared" si="50"/>
        <v>Incumbent</v>
      </c>
      <c r="O512" t="str">
        <f t="shared" si="44"/>
        <v/>
      </c>
    </row>
    <row r="513" spans="1:15" x14ac:dyDescent="0.25">
      <c r="A513" t="str">
        <f t="shared" si="46"/>
        <v>North Carolina|2016</v>
      </c>
      <c r="B513">
        <v>2016</v>
      </c>
      <c r="C513" t="s">
        <v>355</v>
      </c>
      <c r="D513" t="s">
        <v>356</v>
      </c>
      <c r="E513" t="b">
        <v>0</v>
      </c>
      <c r="F513" t="s">
        <v>1595</v>
      </c>
      <c r="G513" t="s">
        <v>31</v>
      </c>
      <c r="H513" t="b">
        <v>0</v>
      </c>
      <c r="I513">
        <v>167592</v>
      </c>
      <c r="J513">
        <v>4691133</v>
      </c>
      <c r="L513">
        <f t="shared" si="47"/>
        <v>3.5725271485587809E-2</v>
      </c>
      <c r="M513" t="str">
        <f>VLOOKUP(A513,Winners!$A$4:$G$239,7,FALSE)</f>
        <v>Richard Burr</v>
      </c>
      <c r="N513" t="str">
        <f t="shared" si="50"/>
        <v/>
      </c>
      <c r="O513" t="str">
        <f t="shared" si="44"/>
        <v/>
      </c>
    </row>
    <row r="514" spans="1:15" x14ac:dyDescent="0.25">
      <c r="A514" t="str">
        <f t="shared" si="46"/>
        <v>North Dakota|2012</v>
      </c>
      <c r="B514">
        <v>2012</v>
      </c>
      <c r="C514" t="s">
        <v>162</v>
      </c>
      <c r="D514" t="s">
        <v>163</v>
      </c>
      <c r="E514" t="b">
        <v>0</v>
      </c>
      <c r="F514" t="s">
        <v>2137</v>
      </c>
      <c r="G514" t="s">
        <v>29</v>
      </c>
      <c r="H514" t="b">
        <v>0</v>
      </c>
      <c r="I514">
        <v>161337</v>
      </c>
      <c r="J514">
        <v>321144</v>
      </c>
      <c r="K514" t="s">
        <v>2520</v>
      </c>
      <c r="L514">
        <f t="shared" si="47"/>
        <v>0.50238210896046631</v>
      </c>
      <c r="M514" t="str">
        <f>VLOOKUP(A514,Winners!$A$4:$G$239,7,FALSE)</f>
        <v>Kent Conrad</v>
      </c>
      <c r="N514" t="str">
        <f t="shared" si="50"/>
        <v/>
      </c>
      <c r="O514" t="str">
        <f t="shared" si="44"/>
        <v/>
      </c>
    </row>
    <row r="515" spans="1:15" x14ac:dyDescent="0.25">
      <c r="A515" t="str">
        <f t="shared" si="46"/>
        <v>North Dakota|2012</v>
      </c>
      <c r="B515">
        <v>2012</v>
      </c>
      <c r="C515" t="s">
        <v>162</v>
      </c>
      <c r="D515" t="s">
        <v>163</v>
      </c>
      <c r="E515" t="b">
        <v>0</v>
      </c>
      <c r="F515" t="s">
        <v>193</v>
      </c>
      <c r="G515" t="s">
        <v>193</v>
      </c>
      <c r="H515" t="b">
        <v>1</v>
      </c>
      <c r="I515">
        <v>1406</v>
      </c>
      <c r="J515">
        <v>321144</v>
      </c>
      <c r="L515">
        <f t="shared" si="47"/>
        <v>4.3780982985825671E-3</v>
      </c>
      <c r="M515" t="str">
        <f>VLOOKUP(A515,Winners!$A$4:$G$239,7,FALSE)</f>
        <v>Kent Conrad</v>
      </c>
      <c r="N515" t="str">
        <f t="shared" si="50"/>
        <v/>
      </c>
      <c r="O515" t="str">
        <f t="shared" si="44"/>
        <v/>
      </c>
    </row>
    <row r="516" spans="1:15" x14ac:dyDescent="0.25">
      <c r="A516" t="str">
        <f t="shared" si="46"/>
        <v>North Dakota|2012</v>
      </c>
      <c r="B516">
        <v>2012</v>
      </c>
      <c r="C516" t="s">
        <v>162</v>
      </c>
      <c r="D516" t="s">
        <v>163</v>
      </c>
      <c r="E516" t="b">
        <v>0</v>
      </c>
      <c r="F516" t="s">
        <v>2136</v>
      </c>
      <c r="G516" t="s">
        <v>24</v>
      </c>
      <c r="H516" t="b">
        <v>0</v>
      </c>
      <c r="I516">
        <v>158401</v>
      </c>
      <c r="J516">
        <v>321144</v>
      </c>
      <c r="L516">
        <f t="shared" si="47"/>
        <v>0.49323979274095109</v>
      </c>
      <c r="M516" t="str">
        <f>VLOOKUP(A516,Winners!$A$4:$G$239,7,FALSE)</f>
        <v>Kent Conrad</v>
      </c>
      <c r="N516" t="str">
        <f t="shared" si="50"/>
        <v/>
      </c>
      <c r="O516" t="str">
        <f t="shared" si="44"/>
        <v/>
      </c>
    </row>
    <row r="517" spans="1:15" x14ac:dyDescent="0.25">
      <c r="A517" t="str">
        <f t="shared" si="46"/>
        <v>North Dakota|2016</v>
      </c>
      <c r="B517">
        <v>2016</v>
      </c>
      <c r="C517" t="s">
        <v>162</v>
      </c>
      <c r="D517" t="s">
        <v>163</v>
      </c>
      <c r="E517" t="b">
        <v>0</v>
      </c>
      <c r="F517" t="s">
        <v>2382</v>
      </c>
      <c r="G517" t="s">
        <v>29</v>
      </c>
      <c r="H517" t="b">
        <v>0</v>
      </c>
      <c r="I517">
        <v>58116</v>
      </c>
      <c r="J517">
        <v>342501</v>
      </c>
      <c r="L517">
        <f t="shared" si="47"/>
        <v>0.1696812564050908</v>
      </c>
      <c r="M517" t="str">
        <f>VLOOKUP(A517,Winners!$A$4:$G$239,7,FALSE)</f>
        <v>John Hoeven</v>
      </c>
      <c r="N517" t="str">
        <f t="shared" si="50"/>
        <v/>
      </c>
      <c r="O517" t="str">
        <f t="shared" si="44"/>
        <v/>
      </c>
    </row>
    <row r="518" spans="1:15" x14ac:dyDescent="0.25">
      <c r="A518" t="str">
        <f t="shared" si="46"/>
        <v>North Dakota|2016</v>
      </c>
      <c r="B518">
        <v>2016</v>
      </c>
      <c r="C518" t="s">
        <v>162</v>
      </c>
      <c r="D518" t="s">
        <v>163</v>
      </c>
      <c r="E518" t="b">
        <v>0</v>
      </c>
      <c r="F518" t="s">
        <v>1598</v>
      </c>
      <c r="G518" t="s">
        <v>27</v>
      </c>
      <c r="H518" t="b">
        <v>0</v>
      </c>
      <c r="I518">
        <v>4675</v>
      </c>
      <c r="J518">
        <v>342501</v>
      </c>
      <c r="L518">
        <f t="shared" si="47"/>
        <v>1.3649595183663698E-2</v>
      </c>
      <c r="M518" t="str">
        <f>VLOOKUP(A518,Winners!$A$4:$G$239,7,FALSE)</f>
        <v>John Hoeven</v>
      </c>
      <c r="N518" t="str">
        <f t="shared" si="50"/>
        <v/>
      </c>
      <c r="O518" t="str">
        <f t="shared" si="44"/>
        <v/>
      </c>
    </row>
    <row r="519" spans="1:15" x14ac:dyDescent="0.25">
      <c r="A519" t="str">
        <f t="shared" si="46"/>
        <v>North Dakota|2016</v>
      </c>
      <c r="B519">
        <v>2016</v>
      </c>
      <c r="C519" t="s">
        <v>162</v>
      </c>
      <c r="D519" t="s">
        <v>163</v>
      </c>
      <c r="E519" t="b">
        <v>0</v>
      </c>
      <c r="F519" t="s">
        <v>2031</v>
      </c>
      <c r="G519" t="s">
        <v>24</v>
      </c>
      <c r="H519" t="b">
        <v>0</v>
      </c>
      <c r="I519">
        <v>268788</v>
      </c>
      <c r="J519">
        <v>342501</v>
      </c>
      <c r="K519" t="s">
        <v>2520</v>
      </c>
      <c r="L519">
        <f t="shared" si="47"/>
        <v>0.78478019042280167</v>
      </c>
      <c r="M519" t="str">
        <f>VLOOKUP(A519,Winners!$A$4:$G$239,7,FALSE)</f>
        <v>John Hoeven</v>
      </c>
      <c r="N519" t="str">
        <f t="shared" si="50"/>
        <v>Incumbent</v>
      </c>
      <c r="O519" t="str">
        <f t="shared" si="44"/>
        <v/>
      </c>
    </row>
    <row r="520" spans="1:15" x14ac:dyDescent="0.25">
      <c r="A520" t="str">
        <f t="shared" si="46"/>
        <v>North Dakota|2016</v>
      </c>
      <c r="B520">
        <v>2016</v>
      </c>
      <c r="C520" t="s">
        <v>162</v>
      </c>
      <c r="D520" t="s">
        <v>163</v>
      </c>
      <c r="E520" t="b">
        <v>0</v>
      </c>
      <c r="F520" t="s">
        <v>193</v>
      </c>
      <c r="G520" t="s">
        <v>193</v>
      </c>
      <c r="H520" t="b">
        <v>1</v>
      </c>
      <c r="I520">
        <v>366</v>
      </c>
      <c r="J520">
        <v>342501</v>
      </c>
      <c r="L520">
        <f t="shared" si="47"/>
        <v>1.0686100186568799E-3</v>
      </c>
      <c r="M520" t="str">
        <f>VLOOKUP(A520,Winners!$A$4:$G$239,7,FALSE)</f>
        <v>John Hoeven</v>
      </c>
      <c r="N520" t="str">
        <f t="shared" si="50"/>
        <v/>
      </c>
      <c r="O520" t="str">
        <f t="shared" si="44"/>
        <v/>
      </c>
    </row>
    <row r="521" spans="1:15" x14ac:dyDescent="0.25">
      <c r="A521" t="str">
        <f t="shared" si="46"/>
        <v>North Dakota|2016</v>
      </c>
      <c r="B521">
        <v>2016</v>
      </c>
      <c r="C521" t="s">
        <v>162</v>
      </c>
      <c r="D521" t="s">
        <v>163</v>
      </c>
      <c r="E521" t="b">
        <v>0</v>
      </c>
      <c r="F521" t="s">
        <v>2383</v>
      </c>
      <c r="G521" t="s">
        <v>31</v>
      </c>
      <c r="H521" t="b">
        <v>0</v>
      </c>
      <c r="I521">
        <v>10556</v>
      </c>
      <c r="J521">
        <v>342501</v>
      </c>
      <c r="L521">
        <f t="shared" si="47"/>
        <v>3.082034796978695E-2</v>
      </c>
      <c r="M521" t="str">
        <f>VLOOKUP(A521,Winners!$A$4:$G$239,7,FALSE)</f>
        <v>John Hoeven</v>
      </c>
      <c r="N521" t="str">
        <f t="shared" si="50"/>
        <v/>
      </c>
      <c r="O521" t="str">
        <f t="shared" si="44"/>
        <v/>
      </c>
    </row>
    <row r="522" spans="1:15" x14ac:dyDescent="0.25">
      <c r="A522" t="str">
        <f t="shared" si="46"/>
        <v>North Dakota|2018</v>
      </c>
      <c r="B522">
        <v>2018</v>
      </c>
      <c r="C522" t="s">
        <v>162</v>
      </c>
      <c r="D522" t="s">
        <v>163</v>
      </c>
      <c r="E522" t="b">
        <v>0</v>
      </c>
      <c r="F522" t="s">
        <v>2137</v>
      </c>
      <c r="G522" t="s">
        <v>2479</v>
      </c>
      <c r="H522" t="b">
        <v>0</v>
      </c>
      <c r="I522">
        <v>144376</v>
      </c>
      <c r="J522">
        <v>326138</v>
      </c>
      <c r="L522">
        <f t="shared" si="47"/>
        <v>0.44268377190023855</v>
      </c>
      <c r="M522" t="str">
        <f>VLOOKUP(A522,Winners!$A$4:$G$239,7,FALSE)</f>
        <v>Heidi Heitkamp</v>
      </c>
      <c r="N522" t="str">
        <f t="shared" si="50"/>
        <v>Incumbent</v>
      </c>
      <c r="O522" t="str">
        <f t="shared" si="44"/>
        <v/>
      </c>
    </row>
    <row r="523" spans="1:15" x14ac:dyDescent="0.25">
      <c r="A523" t="str">
        <f t="shared" si="46"/>
        <v>North Dakota|2018</v>
      </c>
      <c r="B523">
        <v>2018</v>
      </c>
      <c r="C523" t="s">
        <v>162</v>
      </c>
      <c r="D523" t="s">
        <v>163</v>
      </c>
      <c r="E523" t="b">
        <v>0</v>
      </c>
      <c r="F523" t="s">
        <v>2478</v>
      </c>
      <c r="G523" t="s">
        <v>24</v>
      </c>
      <c r="H523" t="b">
        <v>0</v>
      </c>
      <c r="I523">
        <v>179720</v>
      </c>
      <c r="J523">
        <v>326138</v>
      </c>
      <c r="K523" t="s">
        <v>2520</v>
      </c>
      <c r="L523">
        <f t="shared" si="47"/>
        <v>0.55105507484561755</v>
      </c>
      <c r="M523" t="str">
        <f>VLOOKUP(A523,Winners!$A$4:$G$239,7,FALSE)</f>
        <v>Heidi Heitkamp</v>
      </c>
      <c r="N523" t="str">
        <f t="shared" si="50"/>
        <v/>
      </c>
      <c r="O523" t="str">
        <f t="shared" si="44"/>
        <v/>
      </c>
    </row>
    <row r="524" spans="1:15" x14ac:dyDescent="0.25">
      <c r="A524" t="str">
        <f t="shared" si="46"/>
        <v>North Dakota|2018</v>
      </c>
      <c r="B524">
        <v>2018</v>
      </c>
      <c r="C524" t="s">
        <v>162</v>
      </c>
      <c r="D524" t="s">
        <v>163</v>
      </c>
      <c r="E524" t="b">
        <v>0</v>
      </c>
      <c r="F524" t="s">
        <v>193</v>
      </c>
      <c r="G524" t="s">
        <v>193</v>
      </c>
      <c r="H524" t="b">
        <v>1</v>
      </c>
      <c r="I524">
        <v>2042</v>
      </c>
      <c r="J524">
        <v>326138</v>
      </c>
      <c r="L524">
        <f t="shared" si="47"/>
        <v>6.2611532541439517E-3</v>
      </c>
      <c r="M524" t="str">
        <f>VLOOKUP(A524,Winners!$A$4:$G$239,7,FALSE)</f>
        <v>Heidi Heitkamp</v>
      </c>
      <c r="N524" t="str">
        <f t="shared" si="50"/>
        <v/>
      </c>
      <c r="O524" t="str">
        <f t="shared" ref="O524:O587" si="51">IF(F524=F523,"dupl","")</f>
        <v/>
      </c>
    </row>
    <row r="525" spans="1:15" x14ac:dyDescent="0.25">
      <c r="A525" t="str">
        <f t="shared" si="46"/>
        <v>Ohio|2012</v>
      </c>
      <c r="B525">
        <v>2012</v>
      </c>
      <c r="C525" t="s">
        <v>167</v>
      </c>
      <c r="D525" t="s">
        <v>168</v>
      </c>
      <c r="E525" t="b">
        <v>0</v>
      </c>
      <c r="F525" t="s">
        <v>2138</v>
      </c>
      <c r="G525" t="s">
        <v>24</v>
      </c>
      <c r="H525" t="b">
        <v>0</v>
      </c>
      <c r="I525">
        <v>2435712</v>
      </c>
      <c r="J525">
        <v>5449018</v>
      </c>
      <c r="L525">
        <f t="shared" si="47"/>
        <v>0.44700017507741763</v>
      </c>
      <c r="M525" t="str">
        <f>VLOOKUP(A525,Winners!$A$4:$G$239,7,FALSE)</f>
        <v>Sherrod Brown</v>
      </c>
      <c r="N525" t="str">
        <f t="shared" si="50"/>
        <v/>
      </c>
      <c r="O525" t="str">
        <f t="shared" si="51"/>
        <v/>
      </c>
    </row>
    <row r="526" spans="1:15" x14ac:dyDescent="0.25">
      <c r="A526" t="str">
        <f t="shared" si="46"/>
        <v>Ohio|2012</v>
      </c>
      <c r="B526">
        <v>2012</v>
      </c>
      <c r="C526" t="s">
        <v>167</v>
      </c>
      <c r="D526" t="s">
        <v>168</v>
      </c>
      <c r="E526" t="b">
        <v>0</v>
      </c>
      <c r="F526" t="s">
        <v>2139</v>
      </c>
      <c r="G526" t="s">
        <v>27</v>
      </c>
      <c r="H526" t="b">
        <v>0</v>
      </c>
      <c r="I526">
        <v>250616</v>
      </c>
      <c r="J526">
        <v>5449018</v>
      </c>
      <c r="L526">
        <f t="shared" si="47"/>
        <v>4.599287431239904E-2</v>
      </c>
      <c r="M526" t="str">
        <f>VLOOKUP(A526,Winners!$A$4:$G$239,7,FALSE)</f>
        <v>Sherrod Brown</v>
      </c>
      <c r="N526" t="str">
        <f t="shared" si="50"/>
        <v/>
      </c>
      <c r="O526" t="str">
        <f t="shared" si="51"/>
        <v/>
      </c>
    </row>
    <row r="527" spans="1:15" x14ac:dyDescent="0.25">
      <c r="A527" t="str">
        <f t="shared" si="46"/>
        <v>Ohio|2012</v>
      </c>
      <c r="B527">
        <v>2012</v>
      </c>
      <c r="C527" t="s">
        <v>167</v>
      </c>
      <c r="D527" t="s">
        <v>168</v>
      </c>
      <c r="E527" t="b">
        <v>0</v>
      </c>
      <c r="F527" t="s">
        <v>1800</v>
      </c>
      <c r="G527" t="s">
        <v>29</v>
      </c>
      <c r="H527" t="b">
        <v>0</v>
      </c>
      <c r="I527">
        <v>2762690</v>
      </c>
      <c r="J527">
        <v>5449018</v>
      </c>
      <c r="K527" t="s">
        <v>2520</v>
      </c>
      <c r="L527">
        <f t="shared" si="47"/>
        <v>0.5070069506101833</v>
      </c>
      <c r="M527" t="str">
        <f>VLOOKUP(A527,Winners!$A$4:$G$239,7,FALSE)</f>
        <v>Sherrod Brown</v>
      </c>
      <c r="N527" t="str">
        <f t="shared" si="50"/>
        <v>Incumbent</v>
      </c>
      <c r="O527" t="str">
        <f t="shared" si="51"/>
        <v/>
      </c>
    </row>
    <row r="528" spans="1:15" x14ac:dyDescent="0.25">
      <c r="A528" t="str">
        <f t="shared" si="46"/>
        <v>Ohio|2016</v>
      </c>
      <c r="B528">
        <v>2016</v>
      </c>
      <c r="C528" t="s">
        <v>167</v>
      </c>
      <c r="D528" t="s">
        <v>168</v>
      </c>
      <c r="E528" t="b">
        <v>0</v>
      </c>
      <c r="F528" t="s">
        <v>2386</v>
      </c>
      <c r="G528" t="s">
        <v>932</v>
      </c>
      <c r="H528" t="b">
        <v>0</v>
      </c>
      <c r="I528">
        <v>88246</v>
      </c>
      <c r="J528">
        <v>5374164</v>
      </c>
      <c r="L528">
        <f t="shared" si="47"/>
        <v>1.6420414412362555E-2</v>
      </c>
      <c r="M528" t="str">
        <f>VLOOKUP(A528,Winners!$A$4:$G$239,7,FALSE)</f>
        <v>Rob Portman</v>
      </c>
      <c r="N528" t="str">
        <f t="shared" si="50"/>
        <v/>
      </c>
      <c r="O528" t="str">
        <f t="shared" si="51"/>
        <v/>
      </c>
    </row>
    <row r="529" spans="1:15" x14ac:dyDescent="0.25">
      <c r="A529" t="str">
        <f t="shared" si="46"/>
        <v>Ohio|2016</v>
      </c>
      <c r="B529">
        <v>2016</v>
      </c>
      <c r="C529" t="s">
        <v>167</v>
      </c>
      <c r="D529" t="s">
        <v>168</v>
      </c>
      <c r="E529" t="b">
        <v>0</v>
      </c>
      <c r="F529" t="s">
        <v>193</v>
      </c>
      <c r="G529" t="s">
        <v>193</v>
      </c>
      <c r="H529" t="b">
        <v>1</v>
      </c>
      <c r="I529">
        <v>111</v>
      </c>
      <c r="J529">
        <v>5374164</v>
      </c>
      <c r="L529">
        <f t="shared" si="47"/>
        <v>2.0654375266553088E-5</v>
      </c>
      <c r="M529" t="str">
        <f>VLOOKUP(A529,Winners!$A$4:$G$239,7,FALSE)</f>
        <v>Rob Portman</v>
      </c>
      <c r="N529" t="str">
        <f t="shared" si="50"/>
        <v/>
      </c>
      <c r="O529" t="str">
        <f t="shared" si="51"/>
        <v/>
      </c>
    </row>
    <row r="530" spans="1:15" x14ac:dyDescent="0.25">
      <c r="A530" t="str">
        <f t="shared" si="46"/>
        <v>Ohio|2016</v>
      </c>
      <c r="B530">
        <v>2016</v>
      </c>
      <c r="C530" t="s">
        <v>167</v>
      </c>
      <c r="D530" t="s">
        <v>168</v>
      </c>
      <c r="E530" t="b">
        <v>0</v>
      </c>
      <c r="F530" t="s">
        <v>2033</v>
      </c>
      <c r="G530" t="s">
        <v>24</v>
      </c>
      <c r="H530" t="b">
        <v>0</v>
      </c>
      <c r="I530">
        <v>3118567</v>
      </c>
      <c r="J530">
        <v>5374164</v>
      </c>
      <c r="K530" t="s">
        <v>2520</v>
      </c>
      <c r="L530">
        <f t="shared" si="47"/>
        <v>0.58028876677377172</v>
      </c>
      <c r="M530" t="str">
        <f>VLOOKUP(A530,Winners!$A$4:$G$239,7,FALSE)</f>
        <v>Rob Portman</v>
      </c>
      <c r="N530" t="str">
        <f t="shared" si="50"/>
        <v>Incumbent</v>
      </c>
      <c r="O530" t="str">
        <f t="shared" si="51"/>
        <v/>
      </c>
    </row>
    <row r="531" spans="1:15" x14ac:dyDescent="0.25">
      <c r="A531" t="str">
        <f t="shared" si="46"/>
        <v>Ohio|2016</v>
      </c>
      <c r="B531">
        <v>2016</v>
      </c>
      <c r="C531" t="s">
        <v>167</v>
      </c>
      <c r="D531" t="s">
        <v>168</v>
      </c>
      <c r="E531" t="b">
        <v>0</v>
      </c>
      <c r="F531" t="s">
        <v>2384</v>
      </c>
      <c r="G531" t="s">
        <v>57</v>
      </c>
      <c r="H531" t="b">
        <v>0</v>
      </c>
      <c r="I531">
        <v>77291</v>
      </c>
      <c r="J531">
        <v>5374164</v>
      </c>
      <c r="L531">
        <f t="shared" si="47"/>
        <v>1.4381957826370763E-2</v>
      </c>
      <c r="M531" t="str">
        <f>VLOOKUP(A531,Winners!$A$4:$G$239,7,FALSE)</f>
        <v>Rob Portman</v>
      </c>
      <c r="N531" t="str">
        <f t="shared" si="50"/>
        <v/>
      </c>
      <c r="O531" t="str">
        <f t="shared" si="51"/>
        <v/>
      </c>
    </row>
    <row r="532" spans="1:15" x14ac:dyDescent="0.25">
      <c r="A532" t="str">
        <f t="shared" si="46"/>
        <v>Ohio|2016</v>
      </c>
      <c r="B532">
        <v>2016</v>
      </c>
      <c r="C532" t="s">
        <v>167</v>
      </c>
      <c r="D532" t="s">
        <v>168</v>
      </c>
      <c r="E532" t="b">
        <v>0</v>
      </c>
      <c r="F532" t="s">
        <v>2385</v>
      </c>
      <c r="G532" t="s">
        <v>29</v>
      </c>
      <c r="H532" t="b">
        <v>0</v>
      </c>
      <c r="I532">
        <v>1996908</v>
      </c>
      <c r="J532">
        <v>5374164</v>
      </c>
      <c r="L532">
        <f t="shared" si="47"/>
        <v>0.37157556040344136</v>
      </c>
      <c r="M532" t="str">
        <f>VLOOKUP(A532,Winners!$A$4:$G$239,7,FALSE)</f>
        <v>Rob Portman</v>
      </c>
      <c r="N532" t="str">
        <f t="shared" si="50"/>
        <v/>
      </c>
      <c r="O532" t="str">
        <f t="shared" si="51"/>
        <v/>
      </c>
    </row>
    <row r="533" spans="1:15" x14ac:dyDescent="0.25">
      <c r="A533" t="str">
        <f t="shared" si="46"/>
        <v>Ohio|2016</v>
      </c>
      <c r="B533">
        <v>2016</v>
      </c>
      <c r="C533" t="s">
        <v>167</v>
      </c>
      <c r="D533" t="s">
        <v>168</v>
      </c>
      <c r="E533" t="b">
        <v>0</v>
      </c>
      <c r="F533" t="s">
        <v>2387</v>
      </c>
      <c r="G533" t="s">
        <v>57</v>
      </c>
      <c r="H533" t="b">
        <v>0</v>
      </c>
      <c r="I533">
        <v>93041</v>
      </c>
      <c r="J533">
        <v>5374164</v>
      </c>
      <c r="L533">
        <f t="shared" si="47"/>
        <v>1.7312646208787079E-2</v>
      </c>
      <c r="M533" t="str">
        <f>VLOOKUP(A533,Winners!$A$4:$G$239,7,FALSE)</f>
        <v>Rob Portman</v>
      </c>
      <c r="N533" t="str">
        <f t="shared" si="50"/>
        <v/>
      </c>
      <c r="O533" t="str">
        <f t="shared" si="51"/>
        <v/>
      </c>
    </row>
    <row r="534" spans="1:15" x14ac:dyDescent="0.25">
      <c r="A534" t="str">
        <f t="shared" si="46"/>
        <v>Ohio|2018</v>
      </c>
      <c r="B534">
        <v>2018</v>
      </c>
      <c r="C534" t="s">
        <v>167</v>
      </c>
      <c r="D534" t="s">
        <v>168</v>
      </c>
      <c r="E534" t="b">
        <v>0</v>
      </c>
      <c r="F534" t="s">
        <v>2480</v>
      </c>
      <c r="G534" t="s">
        <v>24</v>
      </c>
      <c r="H534" t="b">
        <v>0</v>
      </c>
      <c r="I534">
        <v>2053963</v>
      </c>
      <c r="J534">
        <v>4410898</v>
      </c>
      <c r="L534">
        <f t="shared" si="47"/>
        <v>0.46565642642382571</v>
      </c>
      <c r="M534" t="str">
        <f>VLOOKUP(A534,Winners!$A$4:$G$239,7,FALSE)</f>
        <v>Sherrod Brown</v>
      </c>
      <c r="N534" t="str">
        <f t="shared" si="50"/>
        <v/>
      </c>
      <c r="O534" t="str">
        <f t="shared" si="51"/>
        <v/>
      </c>
    </row>
    <row r="535" spans="1:15" x14ac:dyDescent="0.25">
      <c r="A535" t="str">
        <f t="shared" si="46"/>
        <v>Ohio|2018</v>
      </c>
      <c r="B535">
        <v>2018</v>
      </c>
      <c r="C535" t="s">
        <v>167</v>
      </c>
      <c r="D535" t="s">
        <v>168</v>
      </c>
      <c r="E535" t="b">
        <v>0</v>
      </c>
      <c r="F535" t="s">
        <v>193</v>
      </c>
      <c r="G535" t="s">
        <v>193</v>
      </c>
      <c r="H535" t="b">
        <v>1</v>
      </c>
      <c r="I535">
        <v>1012</v>
      </c>
      <c r="J535">
        <v>4410898</v>
      </c>
      <c r="L535">
        <f t="shared" si="47"/>
        <v>2.2943173929662397E-4</v>
      </c>
      <c r="M535" t="str">
        <f>VLOOKUP(A535,Winners!$A$4:$G$239,7,FALSE)</f>
        <v>Sherrod Brown</v>
      </c>
      <c r="N535" t="str">
        <f t="shared" si="50"/>
        <v/>
      </c>
      <c r="O535" t="str">
        <f t="shared" si="51"/>
        <v/>
      </c>
    </row>
    <row r="536" spans="1:15" x14ac:dyDescent="0.25">
      <c r="A536" t="str">
        <f t="shared" si="46"/>
        <v>Ohio|2018</v>
      </c>
      <c r="B536">
        <v>2018</v>
      </c>
      <c r="C536" t="s">
        <v>167</v>
      </c>
      <c r="D536" t="s">
        <v>168</v>
      </c>
      <c r="E536" t="b">
        <v>0</v>
      </c>
      <c r="F536" t="s">
        <v>1800</v>
      </c>
      <c r="G536" t="s">
        <v>29</v>
      </c>
      <c r="H536" t="b">
        <v>0</v>
      </c>
      <c r="I536">
        <v>2355923</v>
      </c>
      <c r="J536">
        <v>4410898</v>
      </c>
      <c r="K536" t="s">
        <v>2520</v>
      </c>
      <c r="L536">
        <f t="shared" si="47"/>
        <v>0.53411414183687766</v>
      </c>
      <c r="M536" t="str">
        <f>VLOOKUP(A536,Winners!$A$4:$G$239,7,FALSE)</f>
        <v>Sherrod Brown</v>
      </c>
      <c r="N536" t="str">
        <f t="shared" si="50"/>
        <v>Incumbent</v>
      </c>
      <c r="O536" t="str">
        <f t="shared" si="51"/>
        <v/>
      </c>
    </row>
    <row r="537" spans="1:15" x14ac:dyDescent="0.25">
      <c r="A537" t="str">
        <f t="shared" si="46"/>
        <v>Oklahoma|2014</v>
      </c>
      <c r="B537">
        <v>2014</v>
      </c>
      <c r="C537" t="s">
        <v>359</v>
      </c>
      <c r="D537" t="s">
        <v>360</v>
      </c>
      <c r="E537" t="b">
        <v>0</v>
      </c>
      <c r="F537" t="s">
        <v>2254</v>
      </c>
      <c r="G537" t="s">
        <v>27</v>
      </c>
      <c r="H537" t="b">
        <v>0</v>
      </c>
      <c r="I537">
        <v>7793</v>
      </c>
      <c r="J537">
        <v>820733</v>
      </c>
      <c r="L537">
        <f t="shared" si="47"/>
        <v>9.4951707802659324E-3</v>
      </c>
      <c r="M537" t="str">
        <f>VLOOKUP(A537,Winners!$A$4:$G$239,7,FALSE)</f>
        <v>James M. Inhofe</v>
      </c>
      <c r="N537" t="str">
        <f t="shared" si="50"/>
        <v/>
      </c>
      <c r="O537" t="str">
        <f t="shared" si="51"/>
        <v/>
      </c>
    </row>
    <row r="538" spans="1:15" x14ac:dyDescent="0.25">
      <c r="A538" t="str">
        <f t="shared" si="46"/>
        <v>Oklahoma|2014</v>
      </c>
      <c r="B538">
        <v>2014</v>
      </c>
      <c r="C538" t="s">
        <v>359</v>
      </c>
      <c r="D538" t="s">
        <v>360</v>
      </c>
      <c r="E538" t="b">
        <v>1</v>
      </c>
      <c r="F538" t="s">
        <v>2249</v>
      </c>
      <c r="G538" t="s">
        <v>29</v>
      </c>
      <c r="H538" t="b">
        <v>0</v>
      </c>
      <c r="I538">
        <v>237923</v>
      </c>
      <c r="J538">
        <v>820890</v>
      </c>
      <c r="L538">
        <f t="shared" si="47"/>
        <v>0.28983542252920613</v>
      </c>
      <c r="M538" t="str">
        <f>VLOOKUP(A538,Winners!$A$4:$G$239,7,FALSE)</f>
        <v>James M. Inhofe</v>
      </c>
      <c r="N538" t="str">
        <f t="shared" ref="N538:N569" si="52">IF(F538=M538,"Incumbent","")</f>
        <v/>
      </c>
      <c r="O538" t="str">
        <f t="shared" si="51"/>
        <v/>
      </c>
    </row>
    <row r="539" spans="1:15" x14ac:dyDescent="0.25">
      <c r="A539" t="str">
        <f t="shared" si="46"/>
        <v>Oklahoma|2014</v>
      </c>
      <c r="B539">
        <v>2014</v>
      </c>
      <c r="C539" t="s">
        <v>359</v>
      </c>
      <c r="D539" t="s">
        <v>360</v>
      </c>
      <c r="E539" t="b">
        <v>1</v>
      </c>
      <c r="F539" t="s">
        <v>2253</v>
      </c>
      <c r="G539" t="s">
        <v>24</v>
      </c>
      <c r="H539" t="b">
        <v>0</v>
      </c>
      <c r="I539">
        <v>557002</v>
      </c>
      <c r="J539">
        <v>820890</v>
      </c>
      <c r="L539">
        <f t="shared" si="47"/>
        <v>0.6785342737760236</v>
      </c>
      <c r="M539" t="str">
        <f>VLOOKUP(A539,Winners!$A$4:$G$239,7,FALSE)</f>
        <v>James M. Inhofe</v>
      </c>
      <c r="N539" t="str">
        <f t="shared" si="52"/>
        <v/>
      </c>
      <c r="O539" t="str">
        <f t="shared" si="51"/>
        <v/>
      </c>
    </row>
    <row r="540" spans="1:15" x14ac:dyDescent="0.25">
      <c r="A540" t="str">
        <f t="shared" ref="A540:A603" si="53">CONCATENATE(C540,"|",B540)</f>
        <v>Oklahoma|2014</v>
      </c>
      <c r="B540">
        <v>2014</v>
      </c>
      <c r="C540" t="s">
        <v>359</v>
      </c>
      <c r="D540" t="s">
        <v>360</v>
      </c>
      <c r="E540" t="b">
        <v>0</v>
      </c>
      <c r="F540" t="s">
        <v>1127</v>
      </c>
      <c r="G540" t="s">
        <v>24</v>
      </c>
      <c r="H540" t="b">
        <v>0</v>
      </c>
      <c r="I540">
        <v>558166</v>
      </c>
      <c r="J540">
        <v>820733</v>
      </c>
      <c r="K540" t="s">
        <v>2520</v>
      </c>
      <c r="L540">
        <f t="shared" ref="L540:L603" si="54">+I540/J540</f>
        <v>0.68008231666083852</v>
      </c>
      <c r="M540" t="str">
        <f>VLOOKUP(A540,Winners!$A$4:$G$239,7,FALSE)</f>
        <v>James M. Inhofe</v>
      </c>
      <c r="N540" t="str">
        <f t="shared" si="52"/>
        <v>Incumbent</v>
      </c>
      <c r="O540" t="str">
        <f t="shared" si="51"/>
        <v/>
      </c>
    </row>
    <row r="541" spans="1:15" x14ac:dyDescent="0.25">
      <c r="A541" t="str">
        <f t="shared" si="53"/>
        <v>Oklahoma|2014</v>
      </c>
      <c r="B541">
        <v>2014</v>
      </c>
      <c r="C541" t="s">
        <v>359</v>
      </c>
      <c r="D541" t="s">
        <v>360</v>
      </c>
      <c r="E541" t="b">
        <v>0</v>
      </c>
      <c r="F541" t="s">
        <v>2248</v>
      </c>
      <c r="G541" t="s">
        <v>27</v>
      </c>
      <c r="H541" t="b">
        <v>0</v>
      </c>
      <c r="I541">
        <v>10554</v>
      </c>
      <c r="J541">
        <v>820733</v>
      </c>
      <c r="L541">
        <f t="shared" si="54"/>
        <v>1.285923680417383E-2</v>
      </c>
      <c r="M541" t="str">
        <f>VLOOKUP(A541,Winners!$A$4:$G$239,7,FALSE)</f>
        <v>James M. Inhofe</v>
      </c>
      <c r="N541" t="str">
        <f t="shared" si="52"/>
        <v/>
      </c>
      <c r="O541" t="str">
        <f t="shared" si="51"/>
        <v/>
      </c>
    </row>
    <row r="542" spans="1:15" x14ac:dyDescent="0.25">
      <c r="A542" t="str">
        <f t="shared" si="53"/>
        <v>Oklahoma|2014</v>
      </c>
      <c r="B542">
        <v>2014</v>
      </c>
      <c r="C542" t="s">
        <v>359</v>
      </c>
      <c r="D542" t="s">
        <v>360</v>
      </c>
      <c r="E542" t="b">
        <v>1</v>
      </c>
      <c r="F542" t="s">
        <v>2251</v>
      </c>
      <c r="G542" t="s">
        <v>27</v>
      </c>
      <c r="H542" t="b">
        <v>0</v>
      </c>
      <c r="I542">
        <v>25965</v>
      </c>
      <c r="J542">
        <v>820890</v>
      </c>
      <c r="L542">
        <f t="shared" si="54"/>
        <v>3.1630303694770309E-2</v>
      </c>
      <c r="M542" t="str">
        <f>VLOOKUP(A542,Winners!$A$4:$G$239,7,FALSE)</f>
        <v>James M. Inhofe</v>
      </c>
      <c r="N542" t="str">
        <f t="shared" si="52"/>
        <v/>
      </c>
      <c r="O542" t="str">
        <f t="shared" si="51"/>
        <v/>
      </c>
    </row>
    <row r="543" spans="1:15" x14ac:dyDescent="0.25">
      <c r="A543" t="str">
        <f t="shared" si="53"/>
        <v>Oklahoma|2014</v>
      </c>
      <c r="B543">
        <v>2014</v>
      </c>
      <c r="C543" t="s">
        <v>359</v>
      </c>
      <c r="D543" t="s">
        <v>360</v>
      </c>
      <c r="E543" t="b">
        <v>0</v>
      </c>
      <c r="F543" t="s">
        <v>2250</v>
      </c>
      <c r="G543" t="s">
        <v>29</v>
      </c>
      <c r="H543" t="b">
        <v>0</v>
      </c>
      <c r="I543">
        <v>234307</v>
      </c>
      <c r="J543">
        <v>820733</v>
      </c>
      <c r="L543">
        <f t="shared" si="54"/>
        <v>0.28548504812161812</v>
      </c>
      <c r="M543" t="str">
        <f>VLOOKUP(A543,Winners!$A$4:$G$239,7,FALSE)</f>
        <v>James M. Inhofe</v>
      </c>
      <c r="N543" t="str">
        <f t="shared" si="52"/>
        <v/>
      </c>
      <c r="O543" t="str">
        <f t="shared" si="51"/>
        <v/>
      </c>
    </row>
    <row r="544" spans="1:15" x14ac:dyDescent="0.25">
      <c r="A544" t="str">
        <f t="shared" si="53"/>
        <v>Oklahoma|2014</v>
      </c>
      <c r="B544">
        <v>2014</v>
      </c>
      <c r="C544" t="s">
        <v>359</v>
      </c>
      <c r="D544" t="s">
        <v>360</v>
      </c>
      <c r="E544" t="b">
        <v>0</v>
      </c>
      <c r="F544" t="s">
        <v>2252</v>
      </c>
      <c r="G544" t="s">
        <v>27</v>
      </c>
      <c r="H544" t="b">
        <v>0</v>
      </c>
      <c r="I544">
        <v>9913</v>
      </c>
      <c r="J544">
        <v>820733</v>
      </c>
      <c r="L544">
        <f t="shared" si="54"/>
        <v>1.2078227633103579E-2</v>
      </c>
      <c r="M544" t="str">
        <f>VLOOKUP(A544,Winners!$A$4:$G$239,7,FALSE)</f>
        <v>James M. Inhofe</v>
      </c>
      <c r="N544" t="str">
        <f t="shared" si="52"/>
        <v/>
      </c>
      <c r="O544" t="str">
        <f t="shared" si="51"/>
        <v/>
      </c>
    </row>
    <row r="545" spans="1:15" x14ac:dyDescent="0.25">
      <c r="A545" t="str">
        <f t="shared" si="53"/>
        <v>Oklahoma|2016</v>
      </c>
      <c r="B545">
        <v>2016</v>
      </c>
      <c r="C545" t="s">
        <v>359</v>
      </c>
      <c r="D545" t="s">
        <v>360</v>
      </c>
      <c r="E545" t="b">
        <v>0</v>
      </c>
      <c r="F545" t="s">
        <v>2253</v>
      </c>
      <c r="G545" t="s">
        <v>24</v>
      </c>
      <c r="H545" t="b">
        <v>0</v>
      </c>
      <c r="I545">
        <v>980892</v>
      </c>
      <c r="J545">
        <v>1448047</v>
      </c>
      <c r="K545" t="s">
        <v>2520</v>
      </c>
      <c r="L545">
        <f t="shared" si="54"/>
        <v>0.67738961511608398</v>
      </c>
      <c r="M545" t="str">
        <f>VLOOKUP(A545,Winners!$A$4:$G$239,7,FALSE)</f>
        <v>Thomas A. Coburn</v>
      </c>
      <c r="N545" t="str">
        <f t="shared" si="52"/>
        <v/>
      </c>
      <c r="O545" t="str">
        <f t="shared" si="51"/>
        <v/>
      </c>
    </row>
    <row r="546" spans="1:15" x14ac:dyDescent="0.25">
      <c r="A546" t="str">
        <f t="shared" si="53"/>
        <v>Oklahoma|2016</v>
      </c>
      <c r="B546">
        <v>2016</v>
      </c>
      <c r="C546" t="s">
        <v>359</v>
      </c>
      <c r="D546" t="s">
        <v>360</v>
      </c>
      <c r="E546" t="b">
        <v>0</v>
      </c>
      <c r="F546" t="s">
        <v>2251</v>
      </c>
      <c r="G546" t="s">
        <v>27</v>
      </c>
      <c r="H546" t="b">
        <v>0</v>
      </c>
      <c r="I546">
        <v>27418</v>
      </c>
      <c r="J546">
        <v>1448047</v>
      </c>
      <c r="L546">
        <f t="shared" si="54"/>
        <v>1.8934468287286257E-2</v>
      </c>
      <c r="M546" t="str">
        <f>VLOOKUP(A546,Winners!$A$4:$G$239,7,FALSE)</f>
        <v>Thomas A. Coburn</v>
      </c>
      <c r="N546" t="str">
        <f t="shared" si="52"/>
        <v/>
      </c>
      <c r="O546" t="str">
        <f t="shared" si="51"/>
        <v/>
      </c>
    </row>
    <row r="547" spans="1:15" x14ac:dyDescent="0.25">
      <c r="A547" t="str">
        <f t="shared" si="53"/>
        <v>Oklahoma|2016</v>
      </c>
      <c r="B547">
        <v>2016</v>
      </c>
      <c r="C547" t="s">
        <v>359</v>
      </c>
      <c r="D547" t="s">
        <v>360</v>
      </c>
      <c r="E547" t="b">
        <v>0</v>
      </c>
      <c r="F547" t="s">
        <v>2388</v>
      </c>
      <c r="G547" t="s">
        <v>29</v>
      </c>
      <c r="H547" t="b">
        <v>0</v>
      </c>
      <c r="I547">
        <v>355911</v>
      </c>
      <c r="J547">
        <v>1448047</v>
      </c>
      <c r="L547">
        <f t="shared" si="54"/>
        <v>0.24578691161267555</v>
      </c>
      <c r="M547" t="str">
        <f>VLOOKUP(A547,Winners!$A$4:$G$239,7,FALSE)</f>
        <v>Thomas A. Coburn</v>
      </c>
      <c r="N547" t="str">
        <f t="shared" si="52"/>
        <v/>
      </c>
      <c r="O547" t="str">
        <f t="shared" si="51"/>
        <v/>
      </c>
    </row>
    <row r="548" spans="1:15" x14ac:dyDescent="0.25">
      <c r="A548" t="str">
        <f t="shared" si="53"/>
        <v>Oklahoma|2016</v>
      </c>
      <c r="B548">
        <v>2016</v>
      </c>
      <c r="C548" t="s">
        <v>359</v>
      </c>
      <c r="D548" t="s">
        <v>360</v>
      </c>
      <c r="E548" t="b">
        <v>0</v>
      </c>
      <c r="F548" t="s">
        <v>684</v>
      </c>
      <c r="G548" t="s">
        <v>31</v>
      </c>
      <c r="H548" t="b">
        <v>0</v>
      </c>
      <c r="I548">
        <v>43421</v>
      </c>
      <c r="J548">
        <v>1448047</v>
      </c>
      <c r="L548">
        <f t="shared" si="54"/>
        <v>2.9985905153631063E-2</v>
      </c>
      <c r="M548" t="str">
        <f>VLOOKUP(A548,Winners!$A$4:$G$239,7,FALSE)</f>
        <v>Thomas A. Coburn</v>
      </c>
      <c r="N548" t="str">
        <f t="shared" si="52"/>
        <v/>
      </c>
      <c r="O548" t="str">
        <f t="shared" si="51"/>
        <v/>
      </c>
    </row>
    <row r="549" spans="1:15" x14ac:dyDescent="0.25">
      <c r="A549" t="str">
        <f t="shared" si="53"/>
        <v>Oklahoma|2016</v>
      </c>
      <c r="B549">
        <v>2016</v>
      </c>
      <c r="C549" t="s">
        <v>359</v>
      </c>
      <c r="D549" t="s">
        <v>360</v>
      </c>
      <c r="E549" t="b">
        <v>0</v>
      </c>
      <c r="F549" t="s">
        <v>2389</v>
      </c>
      <c r="G549" t="s">
        <v>27</v>
      </c>
      <c r="H549" t="b">
        <v>0</v>
      </c>
      <c r="I549">
        <v>40405</v>
      </c>
      <c r="J549">
        <v>1448047</v>
      </c>
      <c r="L549">
        <f t="shared" si="54"/>
        <v>2.7903099830323186E-2</v>
      </c>
      <c r="M549" t="str">
        <f>VLOOKUP(A549,Winners!$A$4:$G$239,7,FALSE)</f>
        <v>Thomas A. Coburn</v>
      </c>
      <c r="N549" t="str">
        <f t="shared" si="52"/>
        <v/>
      </c>
      <c r="O549" t="str">
        <f t="shared" si="51"/>
        <v/>
      </c>
    </row>
    <row r="550" spans="1:15" x14ac:dyDescent="0.25">
      <c r="A550" t="str">
        <f t="shared" si="53"/>
        <v>Oregon|2014</v>
      </c>
      <c r="B550">
        <v>2014</v>
      </c>
      <c r="C550" t="s">
        <v>367</v>
      </c>
      <c r="D550" t="s">
        <v>368</v>
      </c>
      <c r="E550" t="b">
        <v>0</v>
      </c>
      <c r="F550" t="s">
        <v>2256</v>
      </c>
      <c r="G550" t="s">
        <v>932</v>
      </c>
      <c r="H550" t="b">
        <v>0</v>
      </c>
      <c r="I550">
        <v>32434</v>
      </c>
      <c r="J550">
        <v>1461618</v>
      </c>
      <c r="L550">
        <f t="shared" si="54"/>
        <v>2.2190476581432358E-2</v>
      </c>
      <c r="M550" t="str">
        <f>VLOOKUP(A550,Winners!$A$4:$G$239,7,FALSE)</f>
        <v>Jeff Merkley</v>
      </c>
      <c r="N550" t="str">
        <f t="shared" si="52"/>
        <v/>
      </c>
      <c r="O550" t="str">
        <f t="shared" si="51"/>
        <v/>
      </c>
    </row>
    <row r="551" spans="1:15" x14ac:dyDescent="0.25">
      <c r="A551" t="str">
        <f t="shared" si="53"/>
        <v>Oregon|2014</v>
      </c>
      <c r="B551">
        <v>2014</v>
      </c>
      <c r="C551" t="s">
        <v>367</v>
      </c>
      <c r="D551" t="s">
        <v>368</v>
      </c>
      <c r="E551" t="b">
        <v>0</v>
      </c>
      <c r="F551" t="s">
        <v>2258</v>
      </c>
      <c r="G551" t="s">
        <v>182</v>
      </c>
      <c r="H551" t="b">
        <v>0</v>
      </c>
      <c r="I551">
        <v>24212</v>
      </c>
      <c r="J551">
        <v>1461618</v>
      </c>
      <c r="L551">
        <f t="shared" si="54"/>
        <v>1.656520376733182E-2</v>
      </c>
      <c r="M551" t="str">
        <f>VLOOKUP(A551,Winners!$A$4:$G$239,7,FALSE)</f>
        <v>Jeff Merkley</v>
      </c>
      <c r="N551" t="str">
        <f t="shared" si="52"/>
        <v/>
      </c>
      <c r="O551" t="str">
        <f t="shared" si="51"/>
        <v/>
      </c>
    </row>
    <row r="552" spans="1:15" x14ac:dyDescent="0.25">
      <c r="A552" t="str">
        <f t="shared" si="53"/>
        <v>Oregon|2014</v>
      </c>
      <c r="B552">
        <v>2014</v>
      </c>
      <c r="C552" t="s">
        <v>367</v>
      </c>
      <c r="D552" t="s">
        <v>368</v>
      </c>
      <c r="E552" t="b">
        <v>0</v>
      </c>
      <c r="F552" t="s">
        <v>1902</v>
      </c>
      <c r="G552" t="s">
        <v>29</v>
      </c>
      <c r="H552" t="b">
        <v>0</v>
      </c>
      <c r="I552">
        <v>814537</v>
      </c>
      <c r="J552">
        <v>1461618</v>
      </c>
      <c r="K552" t="s">
        <v>2520</v>
      </c>
      <c r="L552">
        <f t="shared" si="54"/>
        <v>0.55728446146667598</v>
      </c>
      <c r="M552" t="str">
        <f>VLOOKUP(A552,Winners!$A$4:$G$239,7,FALSE)</f>
        <v>Jeff Merkley</v>
      </c>
      <c r="N552" t="str">
        <f t="shared" si="52"/>
        <v>Incumbent</v>
      </c>
      <c r="O552" t="str">
        <f t="shared" si="51"/>
        <v/>
      </c>
    </row>
    <row r="553" spans="1:15" x14ac:dyDescent="0.25">
      <c r="A553" t="str">
        <f t="shared" si="53"/>
        <v>Oregon|2014</v>
      </c>
      <c r="B553">
        <v>2014</v>
      </c>
      <c r="C553" t="s">
        <v>367</v>
      </c>
      <c r="D553" t="s">
        <v>368</v>
      </c>
      <c r="E553" t="b">
        <v>0</v>
      </c>
      <c r="F553" t="s">
        <v>2255</v>
      </c>
      <c r="G553" t="s">
        <v>31</v>
      </c>
      <c r="H553" t="b">
        <v>0</v>
      </c>
      <c r="I553">
        <v>44916</v>
      </c>
      <c r="J553">
        <v>1461618</v>
      </c>
      <c r="L553">
        <f t="shared" si="54"/>
        <v>3.073032762322303E-2</v>
      </c>
      <c r="M553" t="str">
        <f>VLOOKUP(A553,Winners!$A$4:$G$239,7,FALSE)</f>
        <v>Jeff Merkley</v>
      </c>
      <c r="N553" t="str">
        <f t="shared" si="52"/>
        <v/>
      </c>
      <c r="O553" t="str">
        <f t="shared" si="51"/>
        <v/>
      </c>
    </row>
    <row r="554" spans="1:15" x14ac:dyDescent="0.25">
      <c r="A554" t="str">
        <f t="shared" si="53"/>
        <v>Oregon|2014</v>
      </c>
      <c r="B554">
        <v>2014</v>
      </c>
      <c r="C554" t="s">
        <v>367</v>
      </c>
      <c r="D554" t="s">
        <v>368</v>
      </c>
      <c r="E554" t="b">
        <v>0</v>
      </c>
      <c r="F554" t="s">
        <v>2257</v>
      </c>
      <c r="G554" t="s">
        <v>24</v>
      </c>
      <c r="H554" t="b">
        <v>0</v>
      </c>
      <c r="I554">
        <v>538847</v>
      </c>
      <c r="J554">
        <v>1461618</v>
      </c>
      <c r="L554">
        <f t="shared" si="54"/>
        <v>0.36866472635120806</v>
      </c>
      <c r="M554" t="str">
        <f>VLOOKUP(A554,Winners!$A$4:$G$239,7,FALSE)</f>
        <v>Jeff Merkley</v>
      </c>
      <c r="N554" t="str">
        <f t="shared" si="52"/>
        <v/>
      </c>
      <c r="O554" t="str">
        <f t="shared" si="51"/>
        <v/>
      </c>
    </row>
    <row r="555" spans="1:15" x14ac:dyDescent="0.25">
      <c r="A555" t="str">
        <f t="shared" si="53"/>
        <v>Oregon|2014</v>
      </c>
      <c r="B555">
        <v>2014</v>
      </c>
      <c r="C555" t="s">
        <v>367</v>
      </c>
      <c r="D555" t="s">
        <v>368</v>
      </c>
      <c r="E555" t="b">
        <v>0</v>
      </c>
      <c r="F555" t="s">
        <v>134</v>
      </c>
      <c r="H555" t="b">
        <v>0</v>
      </c>
      <c r="I555">
        <v>6672</v>
      </c>
      <c r="J555">
        <v>1461618</v>
      </c>
      <c r="L555">
        <f t="shared" si="54"/>
        <v>4.5648042101287751E-3</v>
      </c>
      <c r="M555" t="str">
        <f>VLOOKUP(A555,Winners!$A$4:$G$239,7,FALSE)</f>
        <v>Jeff Merkley</v>
      </c>
      <c r="N555" t="str">
        <f t="shared" si="52"/>
        <v/>
      </c>
      <c r="O555" t="str">
        <f t="shared" si="51"/>
        <v/>
      </c>
    </row>
    <row r="556" spans="1:15" x14ac:dyDescent="0.25">
      <c r="A556" t="str">
        <f t="shared" si="53"/>
        <v>Oregon|2016</v>
      </c>
      <c r="B556">
        <v>2016</v>
      </c>
      <c r="C556" t="s">
        <v>367</v>
      </c>
      <c r="D556" t="s">
        <v>368</v>
      </c>
      <c r="E556" t="b">
        <v>0</v>
      </c>
      <c r="F556" t="s">
        <v>2390</v>
      </c>
      <c r="G556" t="s">
        <v>1708</v>
      </c>
      <c r="H556" t="b">
        <v>0</v>
      </c>
      <c r="I556">
        <v>48823</v>
      </c>
      <c r="J556">
        <v>1952478</v>
      </c>
      <c r="L556">
        <f t="shared" si="54"/>
        <v>2.5005659474780253E-2</v>
      </c>
      <c r="M556" t="str">
        <f>VLOOKUP(A556,Winners!$A$4:$G$239,7,FALSE)</f>
        <v>Ron Wyden</v>
      </c>
      <c r="N556" t="str">
        <f t="shared" si="52"/>
        <v/>
      </c>
      <c r="O556" t="str">
        <f t="shared" si="51"/>
        <v/>
      </c>
    </row>
    <row r="557" spans="1:15" x14ac:dyDescent="0.25">
      <c r="A557" t="str">
        <f t="shared" si="53"/>
        <v>Oregon|2016</v>
      </c>
      <c r="B557">
        <v>2016</v>
      </c>
      <c r="C557" t="s">
        <v>367</v>
      </c>
      <c r="D557" t="s">
        <v>368</v>
      </c>
      <c r="E557" t="b">
        <v>0</v>
      </c>
      <c r="F557" t="s">
        <v>2394</v>
      </c>
      <c r="G557" t="s">
        <v>31</v>
      </c>
      <c r="H557" t="b">
        <v>0</v>
      </c>
      <c r="I557">
        <v>23941</v>
      </c>
      <c r="J557">
        <v>1952478</v>
      </c>
      <c r="L557">
        <f t="shared" si="54"/>
        <v>1.2261853910773899E-2</v>
      </c>
      <c r="M557" t="str">
        <f>VLOOKUP(A557,Winners!$A$4:$G$239,7,FALSE)</f>
        <v>Ron Wyden</v>
      </c>
      <c r="N557" t="str">
        <f t="shared" si="52"/>
        <v/>
      </c>
      <c r="O557" t="str">
        <f t="shared" si="51"/>
        <v/>
      </c>
    </row>
    <row r="558" spans="1:15" x14ac:dyDescent="0.25">
      <c r="A558" t="str">
        <f t="shared" si="53"/>
        <v>Oregon|2016</v>
      </c>
      <c r="B558">
        <v>2016</v>
      </c>
      <c r="C558" t="s">
        <v>367</v>
      </c>
      <c r="D558" t="s">
        <v>368</v>
      </c>
      <c r="E558" t="b">
        <v>0</v>
      </c>
      <c r="F558" t="s">
        <v>2393</v>
      </c>
      <c r="G558" t="s">
        <v>24</v>
      </c>
      <c r="H558" t="b">
        <v>0</v>
      </c>
      <c r="I558">
        <v>651106</v>
      </c>
      <c r="J558">
        <v>1952478</v>
      </c>
      <c r="L558">
        <f t="shared" si="54"/>
        <v>0.3334767408390773</v>
      </c>
      <c r="M558" t="str">
        <f>VLOOKUP(A558,Winners!$A$4:$G$239,7,FALSE)</f>
        <v>Ron Wyden</v>
      </c>
      <c r="N558" t="str">
        <f t="shared" si="52"/>
        <v/>
      </c>
      <c r="O558" t="str">
        <f t="shared" si="51"/>
        <v/>
      </c>
    </row>
    <row r="559" spans="1:15" x14ac:dyDescent="0.25">
      <c r="A559" t="str">
        <f t="shared" si="53"/>
        <v>Oregon|2016</v>
      </c>
      <c r="B559">
        <v>2016</v>
      </c>
      <c r="C559" t="s">
        <v>367</v>
      </c>
      <c r="D559" t="s">
        <v>368</v>
      </c>
      <c r="E559" t="b">
        <v>0</v>
      </c>
      <c r="F559" t="s">
        <v>134</v>
      </c>
      <c r="H559" t="b">
        <v>0</v>
      </c>
      <c r="I559">
        <v>2058</v>
      </c>
      <c r="J559">
        <v>1952478</v>
      </c>
      <c r="L559">
        <f t="shared" si="54"/>
        <v>1.0540451672182735E-3</v>
      </c>
      <c r="M559" t="str">
        <f>VLOOKUP(A559,Winners!$A$4:$G$239,7,FALSE)</f>
        <v>Ron Wyden</v>
      </c>
      <c r="N559" t="str">
        <f t="shared" si="52"/>
        <v/>
      </c>
      <c r="O559" t="str">
        <f t="shared" si="51"/>
        <v/>
      </c>
    </row>
    <row r="560" spans="1:15" x14ac:dyDescent="0.25">
      <c r="A560" t="str">
        <f t="shared" si="53"/>
        <v>Oregon|2016</v>
      </c>
      <c r="B560">
        <v>2016</v>
      </c>
      <c r="C560" t="s">
        <v>367</v>
      </c>
      <c r="D560" t="s">
        <v>368</v>
      </c>
      <c r="E560" t="b">
        <v>0</v>
      </c>
      <c r="F560" t="s">
        <v>1378</v>
      </c>
      <c r="G560" t="s">
        <v>29</v>
      </c>
      <c r="H560" t="b">
        <v>0</v>
      </c>
      <c r="I560">
        <v>1105119</v>
      </c>
      <c r="J560">
        <v>1952478</v>
      </c>
      <c r="K560" t="s">
        <v>2520</v>
      </c>
      <c r="L560">
        <f t="shared" si="54"/>
        <v>0.56600842621530179</v>
      </c>
      <c r="M560" t="str">
        <f>VLOOKUP(A560,Winners!$A$4:$G$239,7,FALSE)</f>
        <v>Ron Wyden</v>
      </c>
      <c r="N560" t="str">
        <f t="shared" si="52"/>
        <v>Incumbent</v>
      </c>
      <c r="O560" t="str">
        <f t="shared" si="51"/>
        <v/>
      </c>
    </row>
    <row r="561" spans="1:15" x14ac:dyDescent="0.25">
      <c r="A561" t="str">
        <f t="shared" si="53"/>
        <v>Oregon|2016</v>
      </c>
      <c r="B561">
        <v>2016</v>
      </c>
      <c r="C561" t="s">
        <v>367</v>
      </c>
      <c r="D561" t="s">
        <v>368</v>
      </c>
      <c r="E561" t="b">
        <v>0</v>
      </c>
      <c r="F561" t="s">
        <v>2391</v>
      </c>
      <c r="G561" t="s">
        <v>1491</v>
      </c>
      <c r="H561" t="b">
        <v>0</v>
      </c>
      <c r="I561">
        <v>61915</v>
      </c>
      <c r="J561">
        <v>1952478</v>
      </c>
      <c r="L561">
        <f t="shared" si="54"/>
        <v>3.1710984707638189E-2</v>
      </c>
      <c r="M561" t="str">
        <f>VLOOKUP(A561,Winners!$A$4:$G$239,7,FALSE)</f>
        <v>Ron Wyden</v>
      </c>
      <c r="N561" t="str">
        <f t="shared" si="52"/>
        <v/>
      </c>
      <c r="O561" t="str">
        <f t="shared" si="51"/>
        <v/>
      </c>
    </row>
    <row r="562" spans="1:15" x14ac:dyDescent="0.25">
      <c r="A562" t="str">
        <f t="shared" si="53"/>
        <v>Oregon|2016</v>
      </c>
      <c r="B562">
        <v>2016</v>
      </c>
      <c r="C562" t="s">
        <v>367</v>
      </c>
      <c r="D562" t="s">
        <v>368</v>
      </c>
      <c r="E562" t="b">
        <v>0</v>
      </c>
      <c r="F562" t="s">
        <v>2392</v>
      </c>
      <c r="G562" t="s">
        <v>27</v>
      </c>
      <c r="H562" t="b">
        <v>0</v>
      </c>
      <c r="I562">
        <v>59516</v>
      </c>
      <c r="J562">
        <v>1952478</v>
      </c>
      <c r="L562">
        <f t="shared" si="54"/>
        <v>3.048228968521028E-2</v>
      </c>
      <c r="M562" t="str">
        <f>VLOOKUP(A562,Winners!$A$4:$G$239,7,FALSE)</f>
        <v>Ron Wyden</v>
      </c>
      <c r="N562" t="str">
        <f t="shared" si="52"/>
        <v/>
      </c>
      <c r="O562" t="str">
        <f t="shared" si="51"/>
        <v/>
      </c>
    </row>
    <row r="563" spans="1:15" x14ac:dyDescent="0.25">
      <c r="A563" t="str">
        <f t="shared" si="53"/>
        <v>Pennsylvania|2012</v>
      </c>
      <c r="B563">
        <v>2012</v>
      </c>
      <c r="C563" t="s">
        <v>175</v>
      </c>
      <c r="D563" t="s">
        <v>176</v>
      </c>
      <c r="E563" t="b">
        <v>0</v>
      </c>
      <c r="F563" t="s">
        <v>2140</v>
      </c>
      <c r="G563" t="s">
        <v>31</v>
      </c>
      <c r="H563" t="b">
        <v>0</v>
      </c>
      <c r="I563">
        <v>96926</v>
      </c>
      <c r="J563">
        <v>5627422</v>
      </c>
      <c r="L563">
        <f t="shared" si="54"/>
        <v>1.7223872672069023E-2</v>
      </c>
      <c r="M563" t="str">
        <f>VLOOKUP(A563,Winners!$A$4:$G$239,7,FALSE)</f>
        <v>Bob Casey, Jr.</v>
      </c>
      <c r="N563" t="str">
        <f t="shared" si="52"/>
        <v/>
      </c>
      <c r="O563" t="str">
        <f t="shared" si="51"/>
        <v/>
      </c>
    </row>
    <row r="564" spans="1:15" x14ac:dyDescent="0.25">
      <c r="A564" t="str">
        <f t="shared" si="53"/>
        <v>Pennsylvania|2012</v>
      </c>
      <c r="B564">
        <v>2012</v>
      </c>
      <c r="C564" t="s">
        <v>175</v>
      </c>
      <c r="D564" t="s">
        <v>176</v>
      </c>
      <c r="E564" t="b">
        <v>0</v>
      </c>
      <c r="F564" t="s">
        <v>2142</v>
      </c>
      <c r="G564" t="s">
        <v>29</v>
      </c>
      <c r="H564" t="b">
        <v>0</v>
      </c>
      <c r="I564">
        <v>3021364</v>
      </c>
      <c r="J564">
        <v>5627422</v>
      </c>
      <c r="K564" t="s">
        <v>2520</v>
      </c>
      <c r="L564">
        <f t="shared" si="54"/>
        <v>0.53690020048256559</v>
      </c>
      <c r="M564" t="str">
        <f>VLOOKUP(A564,Winners!$A$4:$G$239,7,FALSE)</f>
        <v>Bob Casey, Jr.</v>
      </c>
      <c r="N564" s="1" t="s">
        <v>2524</v>
      </c>
      <c r="O564" t="str">
        <f t="shared" si="51"/>
        <v/>
      </c>
    </row>
    <row r="565" spans="1:15" x14ac:dyDescent="0.25">
      <c r="A565" t="str">
        <f t="shared" si="53"/>
        <v>Pennsylvania|2012</v>
      </c>
      <c r="B565">
        <v>2012</v>
      </c>
      <c r="C565" t="s">
        <v>175</v>
      </c>
      <c r="D565" t="s">
        <v>176</v>
      </c>
      <c r="E565" t="b">
        <v>0</v>
      </c>
      <c r="F565" t="s">
        <v>2141</v>
      </c>
      <c r="G565" t="s">
        <v>24</v>
      </c>
      <c r="H565" t="b">
        <v>0</v>
      </c>
      <c r="I565">
        <v>2509132</v>
      </c>
      <c r="J565">
        <v>5627422</v>
      </c>
      <c r="L565">
        <f t="shared" si="54"/>
        <v>0.44587592684536542</v>
      </c>
      <c r="M565" t="str">
        <f>VLOOKUP(A565,Winners!$A$4:$G$239,7,FALSE)</f>
        <v>Bob Casey, Jr.</v>
      </c>
      <c r="N565" t="str">
        <f>IF(F565=M565,"Incumbent","")</f>
        <v/>
      </c>
      <c r="O565" t="str">
        <f t="shared" si="51"/>
        <v/>
      </c>
    </row>
    <row r="566" spans="1:15" x14ac:dyDescent="0.25">
      <c r="A566" t="str">
        <f t="shared" si="53"/>
        <v>Pennsylvania|2016</v>
      </c>
      <c r="B566">
        <v>2016</v>
      </c>
      <c r="C566" t="s">
        <v>175</v>
      </c>
      <c r="D566" t="s">
        <v>176</v>
      </c>
      <c r="E566" t="b">
        <v>0</v>
      </c>
      <c r="F566" t="s">
        <v>2396</v>
      </c>
      <c r="G566" t="s">
        <v>31</v>
      </c>
      <c r="H566" t="b">
        <v>0</v>
      </c>
      <c r="I566">
        <v>235142</v>
      </c>
      <c r="J566">
        <v>6051856</v>
      </c>
      <c r="L566">
        <f t="shared" si="54"/>
        <v>3.8854526611340388E-2</v>
      </c>
      <c r="M566" t="str">
        <f>VLOOKUP(A566,Winners!$A$4:$G$239,7,FALSE)</f>
        <v>Pat Toomey</v>
      </c>
      <c r="N566" t="str">
        <f>IF(F566=M566,"Incumbent","")</f>
        <v/>
      </c>
      <c r="O566" t="str">
        <f t="shared" si="51"/>
        <v/>
      </c>
    </row>
    <row r="567" spans="1:15" x14ac:dyDescent="0.25">
      <c r="A567" t="str">
        <f t="shared" si="53"/>
        <v>Pennsylvania|2016</v>
      </c>
      <c r="B567">
        <v>2016</v>
      </c>
      <c r="C567" t="s">
        <v>175</v>
      </c>
      <c r="D567" t="s">
        <v>176</v>
      </c>
      <c r="E567" t="b">
        <v>0</v>
      </c>
      <c r="F567" t="s">
        <v>2395</v>
      </c>
      <c r="G567" t="s">
        <v>29</v>
      </c>
      <c r="H567" t="b">
        <v>0</v>
      </c>
      <c r="I567">
        <v>2865012</v>
      </c>
      <c r="J567">
        <v>6051856</v>
      </c>
      <c r="L567">
        <f t="shared" si="54"/>
        <v>0.47341047110175788</v>
      </c>
      <c r="M567" t="str">
        <f>VLOOKUP(A567,Winners!$A$4:$G$239,7,FALSE)</f>
        <v>Pat Toomey</v>
      </c>
      <c r="N567" t="str">
        <f>IF(F567=M567,"Incumbent","")</f>
        <v/>
      </c>
      <c r="O567" t="str">
        <f t="shared" si="51"/>
        <v/>
      </c>
    </row>
    <row r="568" spans="1:15" x14ac:dyDescent="0.25">
      <c r="A568" t="str">
        <f t="shared" si="53"/>
        <v>Pennsylvania|2016</v>
      </c>
      <c r="B568">
        <v>2016</v>
      </c>
      <c r="C568" t="s">
        <v>175</v>
      </c>
      <c r="D568" t="s">
        <v>176</v>
      </c>
      <c r="E568" t="b">
        <v>0</v>
      </c>
      <c r="F568" t="s">
        <v>2397</v>
      </c>
      <c r="G568" t="s">
        <v>24</v>
      </c>
      <c r="H568" t="b">
        <v>0</v>
      </c>
      <c r="I568">
        <v>2951702</v>
      </c>
      <c r="J568">
        <v>6051856</v>
      </c>
      <c r="K568" t="s">
        <v>2520</v>
      </c>
      <c r="L568">
        <f t="shared" si="54"/>
        <v>0.48773500228690175</v>
      </c>
      <c r="M568" t="str">
        <f>VLOOKUP(A568,Winners!$A$4:$G$239,7,FALSE)</f>
        <v>Pat Toomey</v>
      </c>
      <c r="N568" s="1" t="s">
        <v>2524</v>
      </c>
      <c r="O568" t="str">
        <f t="shared" si="51"/>
        <v/>
      </c>
    </row>
    <row r="569" spans="1:15" x14ac:dyDescent="0.25">
      <c r="A569" t="str">
        <f t="shared" si="53"/>
        <v>Pennsylvania|2018</v>
      </c>
      <c r="B569">
        <v>2018</v>
      </c>
      <c r="C569" t="s">
        <v>175</v>
      </c>
      <c r="D569" t="s">
        <v>176</v>
      </c>
      <c r="E569" t="b">
        <v>0</v>
      </c>
      <c r="F569" t="s">
        <v>2484</v>
      </c>
      <c r="G569" t="s">
        <v>31</v>
      </c>
      <c r="H569" t="b">
        <v>0</v>
      </c>
      <c r="I569">
        <v>50907</v>
      </c>
      <c r="J569">
        <v>4994643</v>
      </c>
      <c r="L569">
        <f t="shared" si="54"/>
        <v>1.0192320051703395E-2</v>
      </c>
      <c r="M569" t="str">
        <f>VLOOKUP(A569,Winners!$A$4:$G$239,7,FALSE)</f>
        <v>Robert P. Casey, Jr.</v>
      </c>
      <c r="N569" t="str">
        <f>IF(F569=M569,"Incumbent","")</f>
        <v/>
      </c>
      <c r="O569" t="str">
        <f t="shared" si="51"/>
        <v/>
      </c>
    </row>
    <row r="570" spans="1:15" x14ac:dyDescent="0.25">
      <c r="A570" t="str">
        <f t="shared" si="53"/>
        <v>Pennsylvania|2018</v>
      </c>
      <c r="B570">
        <v>2018</v>
      </c>
      <c r="C570" t="s">
        <v>175</v>
      </c>
      <c r="D570" t="s">
        <v>176</v>
      </c>
      <c r="E570" t="b">
        <v>0</v>
      </c>
      <c r="F570" t="s">
        <v>2482</v>
      </c>
      <c r="G570" t="s">
        <v>24</v>
      </c>
      <c r="H570" t="b">
        <v>0</v>
      </c>
      <c r="I570">
        <v>2134848</v>
      </c>
      <c r="J570">
        <v>4994643</v>
      </c>
      <c r="L570">
        <f t="shared" si="54"/>
        <v>0.42742754587264797</v>
      </c>
      <c r="M570" t="str">
        <f>VLOOKUP(A570,Winners!$A$4:$G$239,7,FALSE)</f>
        <v>Robert P. Casey, Jr.</v>
      </c>
      <c r="N570" t="str">
        <f>IF(F570=M570,"Incumbent","")</f>
        <v/>
      </c>
      <c r="O570" t="str">
        <f t="shared" si="51"/>
        <v/>
      </c>
    </row>
    <row r="571" spans="1:15" x14ac:dyDescent="0.25">
      <c r="A571" t="str">
        <f t="shared" si="53"/>
        <v>Pennsylvania|2018</v>
      </c>
      <c r="B571">
        <v>2018</v>
      </c>
      <c r="C571" t="s">
        <v>175</v>
      </c>
      <c r="D571" t="s">
        <v>176</v>
      </c>
      <c r="E571" t="b">
        <v>0</v>
      </c>
      <c r="F571" t="s">
        <v>2483</v>
      </c>
      <c r="G571" t="s">
        <v>932</v>
      </c>
      <c r="H571" t="b">
        <v>0</v>
      </c>
      <c r="I571">
        <v>31208</v>
      </c>
      <c r="J571">
        <v>4994643</v>
      </c>
      <c r="L571">
        <f t="shared" si="54"/>
        <v>6.2482944226444209E-3</v>
      </c>
      <c r="M571" t="str">
        <f>VLOOKUP(A571,Winners!$A$4:$G$239,7,FALSE)</f>
        <v>Robert P. Casey, Jr.</v>
      </c>
      <c r="N571" t="str">
        <f>IF(F571=M571,"Incumbent","")</f>
        <v/>
      </c>
      <c r="O571" t="str">
        <f t="shared" si="51"/>
        <v/>
      </c>
    </row>
    <row r="572" spans="1:15" x14ac:dyDescent="0.25">
      <c r="A572" t="str">
        <f t="shared" si="53"/>
        <v>Pennsylvania|2018</v>
      </c>
      <c r="B572">
        <v>2018</v>
      </c>
      <c r="C572" t="s">
        <v>175</v>
      </c>
      <c r="D572" t="s">
        <v>176</v>
      </c>
      <c r="E572" t="b">
        <v>0</v>
      </c>
      <c r="F572" t="s">
        <v>2481</v>
      </c>
      <c r="G572" t="s">
        <v>29</v>
      </c>
      <c r="H572" t="b">
        <v>0</v>
      </c>
      <c r="I572">
        <v>2777680</v>
      </c>
      <c r="J572">
        <v>4994643</v>
      </c>
      <c r="K572" t="s">
        <v>2520</v>
      </c>
      <c r="L572">
        <f t="shared" si="54"/>
        <v>0.55613183965300428</v>
      </c>
      <c r="M572" t="str">
        <f>VLOOKUP(A572,Winners!$A$4:$G$239,7,FALSE)</f>
        <v>Robert P. Casey, Jr.</v>
      </c>
      <c r="N572" s="1" t="s">
        <v>2524</v>
      </c>
      <c r="O572" t="str">
        <f t="shared" si="51"/>
        <v/>
      </c>
    </row>
    <row r="573" spans="1:15" x14ac:dyDescent="0.25">
      <c r="A573" t="str">
        <f t="shared" si="53"/>
        <v>Rhode Island|2012</v>
      </c>
      <c r="B573">
        <v>2012</v>
      </c>
      <c r="C573" t="s">
        <v>184</v>
      </c>
      <c r="D573" t="s">
        <v>185</v>
      </c>
      <c r="E573" t="b">
        <v>0</v>
      </c>
      <c r="F573" t="s">
        <v>2143</v>
      </c>
      <c r="G573" t="s">
        <v>24</v>
      </c>
      <c r="H573" t="b">
        <v>0</v>
      </c>
      <c r="I573">
        <v>146222</v>
      </c>
      <c r="J573">
        <v>418189</v>
      </c>
      <c r="L573">
        <f t="shared" si="54"/>
        <v>0.34965529939811901</v>
      </c>
      <c r="M573" t="str">
        <f>VLOOKUP(A573,Winners!$A$4:$G$239,7,FALSE)</f>
        <v>Sheldon Whitehouse</v>
      </c>
      <c r="N573" t="str">
        <f t="shared" ref="N573:N604" si="55">IF(F573=M573,"Incumbent","")</f>
        <v/>
      </c>
      <c r="O573" t="str">
        <f t="shared" si="51"/>
        <v/>
      </c>
    </row>
    <row r="574" spans="1:15" x14ac:dyDescent="0.25">
      <c r="A574" t="str">
        <f t="shared" si="53"/>
        <v>Rhode Island|2012</v>
      </c>
      <c r="B574">
        <v>2012</v>
      </c>
      <c r="C574" t="s">
        <v>184</v>
      </c>
      <c r="D574" t="s">
        <v>185</v>
      </c>
      <c r="E574" t="b">
        <v>0</v>
      </c>
      <c r="F574" t="s">
        <v>193</v>
      </c>
      <c r="G574" t="s">
        <v>193</v>
      </c>
      <c r="H574" t="b">
        <v>1</v>
      </c>
      <c r="I574">
        <v>933</v>
      </c>
      <c r="J574">
        <v>418189</v>
      </c>
      <c r="L574">
        <f t="shared" si="54"/>
        <v>2.2310486406863883E-3</v>
      </c>
      <c r="M574" t="str">
        <f>VLOOKUP(A574,Winners!$A$4:$G$239,7,FALSE)</f>
        <v>Sheldon Whitehouse</v>
      </c>
      <c r="N574" t="str">
        <f t="shared" si="55"/>
        <v/>
      </c>
      <c r="O574" t="str">
        <f t="shared" si="51"/>
        <v/>
      </c>
    </row>
    <row r="575" spans="1:15" x14ac:dyDescent="0.25">
      <c r="A575" t="str">
        <f t="shared" si="53"/>
        <v>Rhode Island|2012</v>
      </c>
      <c r="B575">
        <v>2012</v>
      </c>
      <c r="C575" t="s">
        <v>184</v>
      </c>
      <c r="D575" t="s">
        <v>185</v>
      </c>
      <c r="E575" t="b">
        <v>0</v>
      </c>
      <c r="F575" t="s">
        <v>1803</v>
      </c>
      <c r="G575" t="s">
        <v>29</v>
      </c>
      <c r="H575" t="b">
        <v>0</v>
      </c>
      <c r="I575">
        <v>271034</v>
      </c>
      <c r="J575">
        <v>418189</v>
      </c>
      <c r="K575" t="s">
        <v>2520</v>
      </c>
      <c r="L575">
        <f t="shared" si="54"/>
        <v>0.64811365196119453</v>
      </c>
      <c r="M575" t="str">
        <f>VLOOKUP(A575,Winners!$A$4:$G$239,7,FALSE)</f>
        <v>Sheldon Whitehouse</v>
      </c>
      <c r="N575" t="str">
        <f t="shared" si="55"/>
        <v>Incumbent</v>
      </c>
      <c r="O575" t="str">
        <f t="shared" si="51"/>
        <v/>
      </c>
    </row>
    <row r="576" spans="1:15" x14ac:dyDescent="0.25">
      <c r="A576" t="str">
        <f t="shared" si="53"/>
        <v>Rhode Island|2014</v>
      </c>
      <c r="B576">
        <v>2014</v>
      </c>
      <c r="C576" t="s">
        <v>184</v>
      </c>
      <c r="D576" t="s">
        <v>185</v>
      </c>
      <c r="E576" t="b">
        <v>0</v>
      </c>
      <c r="F576" t="s">
        <v>1268</v>
      </c>
      <c r="G576" t="s">
        <v>29</v>
      </c>
      <c r="H576" t="b">
        <v>0</v>
      </c>
      <c r="I576">
        <v>223675</v>
      </c>
      <c r="J576">
        <v>316898</v>
      </c>
      <c r="K576" t="s">
        <v>2520</v>
      </c>
      <c r="L576">
        <f t="shared" si="54"/>
        <v>0.70582648044481189</v>
      </c>
      <c r="M576" t="str">
        <f>VLOOKUP(A576,Winners!$A$4:$G$239,7,FALSE)</f>
        <v>Jack Reed</v>
      </c>
      <c r="N576" t="str">
        <f t="shared" si="55"/>
        <v>Incumbent</v>
      </c>
      <c r="O576" t="str">
        <f t="shared" si="51"/>
        <v/>
      </c>
    </row>
    <row r="577" spans="1:16" x14ac:dyDescent="0.25">
      <c r="A577" t="str">
        <f t="shared" si="53"/>
        <v>Rhode Island|2014</v>
      </c>
      <c r="B577">
        <v>2014</v>
      </c>
      <c r="C577" t="s">
        <v>184</v>
      </c>
      <c r="D577" t="s">
        <v>185</v>
      </c>
      <c r="E577" t="b">
        <v>0</v>
      </c>
      <c r="F577" t="s">
        <v>2259</v>
      </c>
      <c r="G577" t="s">
        <v>24</v>
      </c>
      <c r="H577" t="b">
        <v>0</v>
      </c>
      <c r="I577">
        <v>92684</v>
      </c>
      <c r="J577">
        <v>316898</v>
      </c>
      <c r="L577">
        <f t="shared" si="54"/>
        <v>0.29247265681702</v>
      </c>
      <c r="M577" t="str">
        <f>VLOOKUP(A577,Winners!$A$4:$G$239,7,FALSE)</f>
        <v>Jack Reed</v>
      </c>
      <c r="N577" t="str">
        <f t="shared" si="55"/>
        <v/>
      </c>
      <c r="O577" t="str">
        <f t="shared" si="51"/>
        <v/>
      </c>
    </row>
    <row r="578" spans="1:16" x14ac:dyDescent="0.25">
      <c r="A578" t="str">
        <f t="shared" si="53"/>
        <v>Rhode Island|2014</v>
      </c>
      <c r="B578">
        <v>2014</v>
      </c>
      <c r="C578" t="s">
        <v>184</v>
      </c>
      <c r="D578" t="s">
        <v>185</v>
      </c>
      <c r="E578" t="b">
        <v>0</v>
      </c>
      <c r="F578" t="s">
        <v>193</v>
      </c>
      <c r="G578" t="s">
        <v>193</v>
      </c>
      <c r="H578" t="b">
        <v>1</v>
      </c>
      <c r="I578">
        <v>539</v>
      </c>
      <c r="J578">
        <v>316898</v>
      </c>
      <c r="L578">
        <f t="shared" si="54"/>
        <v>1.7008627381681172E-3</v>
      </c>
      <c r="M578" t="str">
        <f>VLOOKUP(A578,Winners!$A$4:$G$239,7,FALSE)</f>
        <v>Jack Reed</v>
      </c>
      <c r="N578" t="str">
        <f t="shared" si="55"/>
        <v/>
      </c>
      <c r="O578" t="str">
        <f t="shared" si="51"/>
        <v/>
      </c>
    </row>
    <row r="579" spans="1:16" x14ac:dyDescent="0.25">
      <c r="A579" t="str">
        <f t="shared" si="53"/>
        <v>Rhode Island|2018</v>
      </c>
      <c r="B579">
        <v>2018</v>
      </c>
      <c r="C579" t="s">
        <v>184</v>
      </c>
      <c r="D579" t="s">
        <v>185</v>
      </c>
      <c r="E579" t="b">
        <v>0</v>
      </c>
      <c r="F579" t="s">
        <v>193</v>
      </c>
      <c r="G579" t="s">
        <v>193</v>
      </c>
      <c r="H579" t="b">
        <v>1</v>
      </c>
      <c r="I579">
        <v>840</v>
      </c>
      <c r="J579">
        <v>376738</v>
      </c>
      <c r="L579">
        <f t="shared" si="54"/>
        <v>2.2296662401987588E-3</v>
      </c>
      <c r="M579" t="str">
        <f>VLOOKUP(A579,Winners!$A$4:$G$239,7,FALSE)</f>
        <v>Sheldon Whitehouse</v>
      </c>
      <c r="N579" t="str">
        <f t="shared" si="55"/>
        <v/>
      </c>
      <c r="O579" t="str">
        <f t="shared" si="51"/>
        <v>dupl</v>
      </c>
    </row>
    <row r="580" spans="1:16" x14ac:dyDescent="0.25">
      <c r="A580" t="str">
        <f t="shared" si="53"/>
        <v>Rhode Island|2018</v>
      </c>
      <c r="B580">
        <v>2018</v>
      </c>
      <c r="C580" t="s">
        <v>184</v>
      </c>
      <c r="D580" t="s">
        <v>185</v>
      </c>
      <c r="E580" t="b">
        <v>0</v>
      </c>
      <c r="F580" t="s">
        <v>2485</v>
      </c>
      <c r="G580" t="s">
        <v>24</v>
      </c>
      <c r="H580" t="b">
        <v>0</v>
      </c>
      <c r="I580">
        <v>144421</v>
      </c>
      <c r="J580">
        <v>376738</v>
      </c>
      <c r="L580">
        <f t="shared" si="54"/>
        <v>0.38334598580445828</v>
      </c>
      <c r="M580" t="str">
        <f>VLOOKUP(A580,Winners!$A$4:$G$239,7,FALSE)</f>
        <v>Sheldon Whitehouse</v>
      </c>
      <c r="N580" t="str">
        <f t="shared" si="55"/>
        <v/>
      </c>
      <c r="O580" t="str">
        <f t="shared" si="51"/>
        <v/>
      </c>
    </row>
    <row r="581" spans="1:16" x14ac:dyDescent="0.25">
      <c r="A581" t="str">
        <f t="shared" si="53"/>
        <v>Rhode Island|2018</v>
      </c>
      <c r="B581">
        <v>2018</v>
      </c>
      <c r="C581" t="s">
        <v>184</v>
      </c>
      <c r="D581" t="s">
        <v>185</v>
      </c>
      <c r="E581" t="b">
        <v>0</v>
      </c>
      <c r="F581" t="s">
        <v>1803</v>
      </c>
      <c r="G581" t="s">
        <v>29</v>
      </c>
      <c r="H581" t="b">
        <v>0</v>
      </c>
      <c r="I581">
        <v>231477</v>
      </c>
      <c r="J581">
        <v>376738</v>
      </c>
      <c r="K581" t="s">
        <v>2520</v>
      </c>
      <c r="L581">
        <f t="shared" si="54"/>
        <v>0.61442434795534295</v>
      </c>
      <c r="M581" t="str">
        <f>VLOOKUP(A581,Winners!$A$4:$G$239,7,FALSE)</f>
        <v>Sheldon Whitehouse</v>
      </c>
      <c r="N581" t="str">
        <f t="shared" si="55"/>
        <v>Incumbent</v>
      </c>
      <c r="O581" t="str">
        <f t="shared" si="51"/>
        <v/>
      </c>
    </row>
    <row r="582" spans="1:16" x14ac:dyDescent="0.25">
      <c r="A582" t="str">
        <f t="shared" si="53"/>
        <v>South Carolina|2014</v>
      </c>
      <c r="B582">
        <v>2014</v>
      </c>
      <c r="C582" t="s">
        <v>373</v>
      </c>
      <c r="D582" t="s">
        <v>374</v>
      </c>
      <c r="E582" t="b">
        <v>0</v>
      </c>
      <c r="F582" t="s">
        <v>2260</v>
      </c>
      <c r="G582" t="s">
        <v>29</v>
      </c>
      <c r="H582" t="b">
        <v>0</v>
      </c>
      <c r="I582">
        <v>456726</v>
      </c>
      <c r="J582">
        <v>1240075</v>
      </c>
      <c r="L582">
        <f t="shared" si="54"/>
        <v>0.36830514283410276</v>
      </c>
      <c r="M582" t="str">
        <f>VLOOKUP(A582,Winners!$A$4:$G$239,7,FALSE)</f>
        <v>Lindsey Graham</v>
      </c>
      <c r="N582" t="str">
        <f t="shared" si="55"/>
        <v/>
      </c>
      <c r="O582" t="str">
        <f t="shared" si="51"/>
        <v/>
      </c>
      <c r="P582" s="1" t="s">
        <v>2529</v>
      </c>
    </row>
    <row r="583" spans="1:16" x14ac:dyDescent="0.25">
      <c r="A583" t="str">
        <f t="shared" si="53"/>
        <v>South Carolina|2014</v>
      </c>
      <c r="B583">
        <v>2014</v>
      </c>
      <c r="C583" t="s">
        <v>373</v>
      </c>
      <c r="D583" t="s">
        <v>374</v>
      </c>
      <c r="E583" t="b">
        <v>0</v>
      </c>
      <c r="F583" t="s">
        <v>2260</v>
      </c>
      <c r="G583" t="s">
        <v>1491</v>
      </c>
      <c r="H583" t="b">
        <v>0</v>
      </c>
      <c r="I583">
        <v>24207</v>
      </c>
      <c r="J583">
        <v>1240075</v>
      </c>
      <c r="L583">
        <f t="shared" si="54"/>
        <v>1.9520593512489165E-2</v>
      </c>
      <c r="M583" t="str">
        <f>VLOOKUP(A583,Winners!$A$4:$G$239,7,FALSE)</f>
        <v>Lindsey Graham</v>
      </c>
      <c r="N583" t="str">
        <f t="shared" si="55"/>
        <v/>
      </c>
      <c r="O583" t="str">
        <f t="shared" si="51"/>
        <v>dupl</v>
      </c>
      <c r="P583" s="1" t="s">
        <v>2529</v>
      </c>
    </row>
    <row r="584" spans="1:16" x14ac:dyDescent="0.25">
      <c r="A584" t="str">
        <f t="shared" si="53"/>
        <v>South Carolina|2014</v>
      </c>
      <c r="B584">
        <v>2014</v>
      </c>
      <c r="C584" t="s">
        <v>373</v>
      </c>
      <c r="D584" t="s">
        <v>374</v>
      </c>
      <c r="E584" t="b">
        <v>1</v>
      </c>
      <c r="F584" t="s">
        <v>2261</v>
      </c>
      <c r="G584" t="s">
        <v>53</v>
      </c>
      <c r="H584" t="b">
        <v>0</v>
      </c>
      <c r="I584">
        <v>21652</v>
      </c>
      <c r="J584">
        <v>1238982</v>
      </c>
      <c r="L584">
        <f t="shared" si="54"/>
        <v>1.7475637257038441E-2</v>
      </c>
      <c r="M584" t="str">
        <f>VLOOKUP(A584,Winners!$A$4:$G$239,7,FALSE)</f>
        <v>Lindsey Graham</v>
      </c>
      <c r="N584" t="str">
        <f t="shared" si="55"/>
        <v/>
      </c>
      <c r="O584" t="str">
        <f t="shared" si="51"/>
        <v/>
      </c>
    </row>
    <row r="585" spans="1:16" x14ac:dyDescent="0.25">
      <c r="A585" t="str">
        <f t="shared" si="53"/>
        <v>South Carolina|2014</v>
      </c>
      <c r="B585">
        <v>2014</v>
      </c>
      <c r="C585" t="s">
        <v>373</v>
      </c>
      <c r="D585" t="s">
        <v>374</v>
      </c>
      <c r="E585" t="b">
        <v>1</v>
      </c>
      <c r="F585" t="s">
        <v>2262</v>
      </c>
      <c r="G585" t="s">
        <v>29</v>
      </c>
      <c r="H585" t="b">
        <v>0</v>
      </c>
      <c r="I585">
        <v>459583</v>
      </c>
      <c r="J585">
        <v>1238982</v>
      </c>
      <c r="L585">
        <f t="shared" si="54"/>
        <v>0.37093597808523449</v>
      </c>
      <c r="M585" t="str">
        <f>VLOOKUP(A585,Winners!$A$4:$G$239,7,FALSE)</f>
        <v>Lindsey Graham</v>
      </c>
      <c r="N585" t="str">
        <f t="shared" si="55"/>
        <v/>
      </c>
      <c r="O585" t="str">
        <f t="shared" si="51"/>
        <v/>
      </c>
    </row>
    <row r="586" spans="1:16" x14ac:dyDescent="0.25">
      <c r="A586" t="str">
        <f t="shared" si="53"/>
        <v>South Carolina|2014</v>
      </c>
      <c r="B586">
        <v>2014</v>
      </c>
      <c r="C586" t="s">
        <v>373</v>
      </c>
      <c r="D586" t="s">
        <v>374</v>
      </c>
      <c r="E586" t="b">
        <v>0</v>
      </c>
      <c r="F586" t="s">
        <v>1905</v>
      </c>
      <c r="G586" t="s">
        <v>24</v>
      </c>
      <c r="H586" t="b">
        <v>0</v>
      </c>
      <c r="I586">
        <v>672941</v>
      </c>
      <c r="J586">
        <v>1240075</v>
      </c>
      <c r="L586">
        <f t="shared" si="54"/>
        <v>0.54266153256859462</v>
      </c>
      <c r="M586" t="str">
        <f>VLOOKUP(A586,Winners!$A$4:$G$239,7,FALSE)</f>
        <v>Lindsey Graham</v>
      </c>
      <c r="N586" t="str">
        <f t="shared" si="55"/>
        <v>Incumbent</v>
      </c>
      <c r="O586" t="str">
        <f t="shared" si="51"/>
        <v/>
      </c>
    </row>
    <row r="587" spans="1:16" x14ac:dyDescent="0.25">
      <c r="A587" t="str">
        <f t="shared" si="53"/>
        <v>South Carolina|2014</v>
      </c>
      <c r="B587">
        <v>2014</v>
      </c>
      <c r="C587" t="s">
        <v>373</v>
      </c>
      <c r="D587" t="s">
        <v>374</v>
      </c>
      <c r="E587" t="b">
        <v>0</v>
      </c>
      <c r="F587" t="s">
        <v>193</v>
      </c>
      <c r="G587" t="s">
        <v>193</v>
      </c>
      <c r="H587" t="b">
        <v>1</v>
      </c>
      <c r="I587">
        <v>4774</v>
      </c>
      <c r="J587">
        <v>1240075</v>
      </c>
      <c r="L587">
        <f t="shared" si="54"/>
        <v>3.8497671511803721E-3</v>
      </c>
      <c r="M587" t="str">
        <f>VLOOKUP(A587,Winners!$A$4:$G$239,7,FALSE)</f>
        <v>Lindsey Graham</v>
      </c>
      <c r="N587" t="str">
        <f t="shared" si="55"/>
        <v/>
      </c>
      <c r="O587" t="str">
        <f t="shared" si="51"/>
        <v/>
      </c>
    </row>
    <row r="588" spans="1:16" x14ac:dyDescent="0.25">
      <c r="A588" t="str">
        <f t="shared" si="53"/>
        <v>South Carolina|2014</v>
      </c>
      <c r="B588">
        <v>2014</v>
      </c>
      <c r="C588" t="s">
        <v>373</v>
      </c>
      <c r="D588" t="s">
        <v>374</v>
      </c>
      <c r="E588" t="b">
        <v>1</v>
      </c>
      <c r="F588" t="s">
        <v>193</v>
      </c>
      <c r="G588" t="s">
        <v>193</v>
      </c>
      <c r="H588" t="b">
        <v>1</v>
      </c>
      <c r="I588">
        <v>532</v>
      </c>
      <c r="J588">
        <v>1238982</v>
      </c>
      <c r="L588">
        <f t="shared" si="54"/>
        <v>4.2938476910883288E-4</v>
      </c>
      <c r="M588" t="str">
        <f>VLOOKUP(A588,Winners!$A$4:$G$239,7,FALSE)</f>
        <v>Lindsey Graham</v>
      </c>
      <c r="N588" t="str">
        <f t="shared" si="55"/>
        <v/>
      </c>
      <c r="O588" t="str">
        <f t="shared" ref="O588:O651" si="56">IF(F588=F587,"dupl","")</f>
        <v>dupl</v>
      </c>
    </row>
    <row r="589" spans="1:16" x14ac:dyDescent="0.25">
      <c r="A589" t="str">
        <f t="shared" si="53"/>
        <v>South Carolina|2014</v>
      </c>
      <c r="B589">
        <v>2014</v>
      </c>
      <c r="C589" t="s">
        <v>373</v>
      </c>
      <c r="D589" t="s">
        <v>374</v>
      </c>
      <c r="E589" t="b">
        <v>0</v>
      </c>
      <c r="F589" t="s">
        <v>2264</v>
      </c>
      <c r="G589" t="s">
        <v>2265</v>
      </c>
      <c r="H589" t="b">
        <v>0</v>
      </c>
      <c r="I589">
        <v>47588</v>
      </c>
      <c r="J589">
        <v>1240075</v>
      </c>
      <c r="L589">
        <f t="shared" si="54"/>
        <v>3.8375098280345944E-2</v>
      </c>
      <c r="M589" t="str">
        <f>VLOOKUP(A589,Winners!$A$4:$G$239,7,FALSE)</f>
        <v>Lindsey Graham</v>
      </c>
      <c r="N589" t="str">
        <f t="shared" si="55"/>
        <v/>
      </c>
      <c r="O589" t="str">
        <f t="shared" si="56"/>
        <v/>
      </c>
    </row>
    <row r="590" spans="1:16" x14ac:dyDescent="0.25">
      <c r="A590" t="str">
        <f t="shared" si="53"/>
        <v>South Carolina|2014</v>
      </c>
      <c r="B590">
        <v>2014</v>
      </c>
      <c r="C590" t="s">
        <v>373</v>
      </c>
      <c r="D590" t="s">
        <v>374</v>
      </c>
      <c r="E590" t="b">
        <v>1</v>
      </c>
      <c r="F590" t="s">
        <v>2263</v>
      </c>
      <c r="G590" t="s">
        <v>24</v>
      </c>
      <c r="H590" t="b">
        <v>0</v>
      </c>
      <c r="I590">
        <v>757215</v>
      </c>
      <c r="J590">
        <v>1238982</v>
      </c>
      <c r="K590" t="s">
        <v>2520</v>
      </c>
      <c r="L590">
        <f t="shared" si="54"/>
        <v>0.61115899988861822</v>
      </c>
      <c r="M590" t="str">
        <f>VLOOKUP(A590,Winners!$A$4:$G$239,7,FALSE)</f>
        <v>Lindsey Graham</v>
      </c>
      <c r="N590" t="str">
        <f t="shared" si="55"/>
        <v/>
      </c>
      <c r="O590" t="str">
        <f t="shared" si="56"/>
        <v/>
      </c>
    </row>
    <row r="591" spans="1:16" x14ac:dyDescent="0.25">
      <c r="A591" t="str">
        <f t="shared" si="53"/>
        <v>South Carolina|2014</v>
      </c>
      <c r="B591">
        <v>2014</v>
      </c>
      <c r="C591" t="s">
        <v>373</v>
      </c>
      <c r="D591" t="s">
        <v>374</v>
      </c>
      <c r="E591" t="b">
        <v>0</v>
      </c>
      <c r="F591" t="s">
        <v>1607</v>
      </c>
      <c r="G591" t="s">
        <v>31</v>
      </c>
      <c r="H591" t="b">
        <v>0</v>
      </c>
      <c r="I591">
        <v>33839</v>
      </c>
      <c r="J591">
        <v>1240075</v>
      </c>
      <c r="L591">
        <f t="shared" si="54"/>
        <v>2.7287865653287099E-2</v>
      </c>
      <c r="M591" t="str">
        <f>VLOOKUP(A591,Winners!$A$4:$G$239,7,FALSE)</f>
        <v>Lindsey Graham</v>
      </c>
      <c r="N591" t="str">
        <f t="shared" si="55"/>
        <v/>
      </c>
      <c r="O591" t="str">
        <f t="shared" si="56"/>
        <v/>
      </c>
    </row>
    <row r="592" spans="1:16" x14ac:dyDescent="0.25">
      <c r="A592" t="str">
        <f t="shared" si="53"/>
        <v>South Carolina|2016</v>
      </c>
      <c r="B592">
        <v>2016</v>
      </c>
      <c r="C592" t="s">
        <v>373</v>
      </c>
      <c r="D592" t="s">
        <v>374</v>
      </c>
      <c r="E592" t="b">
        <v>0</v>
      </c>
      <c r="F592" t="s">
        <v>2399</v>
      </c>
      <c r="G592" t="s">
        <v>31</v>
      </c>
      <c r="H592" t="b">
        <v>0</v>
      </c>
      <c r="I592">
        <v>24830</v>
      </c>
      <c r="J592">
        <v>2049893</v>
      </c>
      <c r="L592">
        <f t="shared" si="54"/>
        <v>1.2112827352452055E-2</v>
      </c>
      <c r="M592" t="str">
        <f>VLOOKUP(A592,Winners!$A$4:$G$239,7,FALSE)</f>
        <v>Jim DeMint</v>
      </c>
      <c r="N592" t="str">
        <f t="shared" si="55"/>
        <v/>
      </c>
      <c r="O592" t="str">
        <f t="shared" si="56"/>
        <v/>
      </c>
      <c r="P592" s="1" t="s">
        <v>2529</v>
      </c>
    </row>
    <row r="593" spans="1:16" x14ac:dyDescent="0.25">
      <c r="A593" t="str">
        <f t="shared" si="53"/>
        <v>South Carolina|2016</v>
      </c>
      <c r="B593">
        <v>2016</v>
      </c>
      <c r="C593" t="s">
        <v>373</v>
      </c>
      <c r="D593" t="s">
        <v>374</v>
      </c>
      <c r="E593" t="b">
        <v>0</v>
      </c>
      <c r="F593" t="s">
        <v>2399</v>
      </c>
      <c r="G593" t="s">
        <v>182</v>
      </c>
      <c r="H593" t="b">
        <v>0</v>
      </c>
      <c r="I593">
        <v>12652</v>
      </c>
      <c r="J593">
        <v>2049893</v>
      </c>
      <c r="L593">
        <f t="shared" si="54"/>
        <v>6.1720294669038826E-3</v>
      </c>
      <c r="M593" t="str">
        <f>VLOOKUP(A593,Winners!$A$4:$G$239,7,FALSE)</f>
        <v>Jim DeMint</v>
      </c>
      <c r="N593" t="str">
        <f t="shared" si="55"/>
        <v/>
      </c>
      <c r="O593" t="str">
        <f t="shared" si="56"/>
        <v>dupl</v>
      </c>
      <c r="P593" s="1" t="s">
        <v>2529</v>
      </c>
    </row>
    <row r="594" spans="1:16" x14ac:dyDescent="0.25">
      <c r="A594" t="str">
        <f t="shared" si="53"/>
        <v>South Carolina|2016</v>
      </c>
      <c r="B594">
        <v>2016</v>
      </c>
      <c r="C594" t="s">
        <v>373</v>
      </c>
      <c r="D594" t="s">
        <v>374</v>
      </c>
      <c r="E594" t="b">
        <v>0</v>
      </c>
      <c r="F594" t="s">
        <v>193</v>
      </c>
      <c r="G594" t="s">
        <v>193</v>
      </c>
      <c r="H594" t="b">
        <v>1</v>
      </c>
      <c r="I594">
        <v>1857</v>
      </c>
      <c r="J594">
        <v>2049893</v>
      </c>
      <c r="L594">
        <f t="shared" si="54"/>
        <v>9.0590094214673645E-4</v>
      </c>
      <c r="M594" t="str">
        <f>VLOOKUP(A594,Winners!$A$4:$G$239,7,FALSE)</f>
        <v>Jim DeMint</v>
      </c>
      <c r="N594" t="str">
        <f t="shared" si="55"/>
        <v/>
      </c>
      <c r="O594" t="str">
        <f t="shared" si="56"/>
        <v/>
      </c>
    </row>
    <row r="595" spans="1:16" x14ac:dyDescent="0.25">
      <c r="A595" t="str">
        <f t="shared" si="53"/>
        <v>South Carolina|2016</v>
      </c>
      <c r="B595">
        <v>2016</v>
      </c>
      <c r="C595" t="s">
        <v>373</v>
      </c>
      <c r="D595" t="s">
        <v>374</v>
      </c>
      <c r="E595" t="b">
        <v>0</v>
      </c>
      <c r="F595" t="s">
        <v>2400</v>
      </c>
      <c r="G595" t="s">
        <v>53</v>
      </c>
      <c r="H595" t="b">
        <v>0</v>
      </c>
      <c r="I595">
        <v>11923</v>
      </c>
      <c r="J595">
        <v>2049893</v>
      </c>
      <c r="L595">
        <f t="shared" si="54"/>
        <v>5.8164011487428858E-3</v>
      </c>
      <c r="M595" t="str">
        <f>VLOOKUP(A595,Winners!$A$4:$G$239,7,FALSE)</f>
        <v>Jim DeMint</v>
      </c>
      <c r="N595" t="str">
        <f t="shared" si="55"/>
        <v/>
      </c>
      <c r="O595" t="str">
        <f t="shared" si="56"/>
        <v/>
      </c>
    </row>
    <row r="596" spans="1:16" x14ac:dyDescent="0.25">
      <c r="A596" t="str">
        <f t="shared" si="53"/>
        <v>South Carolina|2016</v>
      </c>
      <c r="B596">
        <v>2016</v>
      </c>
      <c r="C596" t="s">
        <v>373</v>
      </c>
      <c r="D596" t="s">
        <v>374</v>
      </c>
      <c r="E596" t="b">
        <v>0</v>
      </c>
      <c r="F596" t="s">
        <v>2398</v>
      </c>
      <c r="G596" t="s">
        <v>29</v>
      </c>
      <c r="H596" t="b">
        <v>0</v>
      </c>
      <c r="I596">
        <v>704540</v>
      </c>
      <c r="J596">
        <v>2049893</v>
      </c>
      <c r="L596">
        <f t="shared" si="54"/>
        <v>0.34369598803449741</v>
      </c>
      <c r="M596" t="str">
        <f>VLOOKUP(A596,Winners!$A$4:$G$239,7,FALSE)</f>
        <v>Jim DeMint</v>
      </c>
      <c r="N596" t="str">
        <f t="shared" si="55"/>
        <v/>
      </c>
      <c r="O596" t="str">
        <f t="shared" si="56"/>
        <v/>
      </c>
      <c r="P596" s="1" t="s">
        <v>2529</v>
      </c>
    </row>
    <row r="597" spans="1:16" x14ac:dyDescent="0.25">
      <c r="A597" t="str">
        <f t="shared" si="53"/>
        <v>South Carolina|2016</v>
      </c>
      <c r="B597">
        <v>2016</v>
      </c>
      <c r="C597" t="s">
        <v>373</v>
      </c>
      <c r="D597" t="s">
        <v>374</v>
      </c>
      <c r="E597" t="b">
        <v>0</v>
      </c>
      <c r="F597" t="s">
        <v>2398</v>
      </c>
      <c r="G597" t="s">
        <v>1491</v>
      </c>
      <c r="H597" t="b">
        <v>0</v>
      </c>
      <c r="I597">
        <v>37610</v>
      </c>
      <c r="J597">
        <v>2049893</v>
      </c>
      <c r="L597">
        <f t="shared" si="54"/>
        <v>1.8347299102928788E-2</v>
      </c>
      <c r="M597" t="str">
        <f>VLOOKUP(A597,Winners!$A$4:$G$239,7,FALSE)</f>
        <v>Jim DeMint</v>
      </c>
      <c r="N597" t="str">
        <f t="shared" si="55"/>
        <v/>
      </c>
      <c r="O597" t="str">
        <f t="shared" si="56"/>
        <v>dupl</v>
      </c>
      <c r="P597" s="1" t="s">
        <v>2529</v>
      </c>
    </row>
    <row r="598" spans="1:16" x14ac:dyDescent="0.25">
      <c r="A598" t="str">
        <f t="shared" si="53"/>
        <v>South Carolina|2016</v>
      </c>
      <c r="B598">
        <v>2016</v>
      </c>
      <c r="C598" t="s">
        <v>373</v>
      </c>
      <c r="D598" t="s">
        <v>374</v>
      </c>
      <c r="E598" t="b">
        <v>0</v>
      </c>
      <c r="F598" t="s">
        <v>2398</v>
      </c>
      <c r="G598" t="s">
        <v>932</v>
      </c>
      <c r="H598" t="b">
        <v>0</v>
      </c>
      <c r="I598">
        <v>14872</v>
      </c>
      <c r="J598">
        <v>2049893</v>
      </c>
      <c r="L598">
        <f t="shared" si="54"/>
        <v>7.2550128226204977E-3</v>
      </c>
      <c r="M598" t="str">
        <f>VLOOKUP(A598,Winners!$A$4:$G$239,7,FALSE)</f>
        <v>Jim DeMint</v>
      </c>
      <c r="N598" t="str">
        <f t="shared" si="55"/>
        <v/>
      </c>
      <c r="O598" t="str">
        <f t="shared" si="56"/>
        <v>dupl</v>
      </c>
      <c r="P598" s="1" t="s">
        <v>2529</v>
      </c>
    </row>
    <row r="599" spans="1:16" x14ac:dyDescent="0.25">
      <c r="A599" t="str">
        <f t="shared" si="53"/>
        <v>South Carolina|2016</v>
      </c>
      <c r="B599">
        <v>2016</v>
      </c>
      <c r="C599" t="s">
        <v>373</v>
      </c>
      <c r="D599" t="s">
        <v>374</v>
      </c>
      <c r="E599" t="b">
        <v>0</v>
      </c>
      <c r="F599" t="s">
        <v>2263</v>
      </c>
      <c r="G599" t="s">
        <v>24</v>
      </c>
      <c r="H599" t="b">
        <v>0</v>
      </c>
      <c r="I599">
        <v>1241609</v>
      </c>
      <c r="J599">
        <v>2049893</v>
      </c>
      <c r="K599" t="s">
        <v>2520</v>
      </c>
      <c r="L599">
        <f t="shared" si="54"/>
        <v>0.60569454112970778</v>
      </c>
      <c r="M599" t="str">
        <f>VLOOKUP(A599,Winners!$A$4:$G$239,7,FALSE)</f>
        <v>Jim DeMint</v>
      </c>
      <c r="N599" t="str">
        <f t="shared" si="55"/>
        <v/>
      </c>
      <c r="O599" t="str">
        <f t="shared" si="56"/>
        <v/>
      </c>
    </row>
    <row r="600" spans="1:16" x14ac:dyDescent="0.25">
      <c r="A600" t="str">
        <f t="shared" si="53"/>
        <v>South Dakota|2014</v>
      </c>
      <c r="B600">
        <v>2014</v>
      </c>
      <c r="C600" t="s">
        <v>377</v>
      </c>
      <c r="D600" t="s">
        <v>378</v>
      </c>
      <c r="E600" t="b">
        <v>0</v>
      </c>
      <c r="F600" t="s">
        <v>2267</v>
      </c>
      <c r="G600" t="s">
        <v>27</v>
      </c>
      <c r="H600" t="b">
        <v>0</v>
      </c>
      <c r="I600">
        <v>8474</v>
      </c>
      <c r="J600">
        <v>279412</v>
      </c>
      <c r="L600">
        <f t="shared" si="54"/>
        <v>3.0327974460653086E-2</v>
      </c>
      <c r="M600" t="str">
        <f>VLOOKUP(A600,Winners!$A$4:$G$239,7,FALSE)</f>
        <v>Tim Johnson</v>
      </c>
      <c r="N600" t="str">
        <f t="shared" si="55"/>
        <v/>
      </c>
      <c r="O600" t="str">
        <f t="shared" si="56"/>
        <v/>
      </c>
    </row>
    <row r="601" spans="1:16" x14ac:dyDescent="0.25">
      <c r="A601" t="str">
        <f t="shared" si="53"/>
        <v>South Dakota|2014</v>
      </c>
      <c r="B601">
        <v>2014</v>
      </c>
      <c r="C601" t="s">
        <v>377</v>
      </c>
      <c r="D601" t="s">
        <v>378</v>
      </c>
      <c r="E601" t="b">
        <v>0</v>
      </c>
      <c r="F601" t="s">
        <v>380</v>
      </c>
      <c r="G601" t="s">
        <v>27</v>
      </c>
      <c r="H601" t="b">
        <v>0</v>
      </c>
      <c r="I601">
        <v>47741</v>
      </c>
      <c r="J601">
        <v>279412</v>
      </c>
      <c r="L601">
        <f t="shared" si="54"/>
        <v>0.17086238243167795</v>
      </c>
      <c r="M601" t="str">
        <f>VLOOKUP(A601,Winners!$A$4:$G$239,7,FALSE)</f>
        <v>Tim Johnson</v>
      </c>
      <c r="N601" t="str">
        <f t="shared" si="55"/>
        <v/>
      </c>
      <c r="O601" t="str">
        <f t="shared" si="56"/>
        <v/>
      </c>
    </row>
    <row r="602" spans="1:16" x14ac:dyDescent="0.25">
      <c r="A602" t="str">
        <f t="shared" si="53"/>
        <v>South Dakota|2014</v>
      </c>
      <c r="B602">
        <v>2014</v>
      </c>
      <c r="C602" t="s">
        <v>377</v>
      </c>
      <c r="D602" t="s">
        <v>378</v>
      </c>
      <c r="E602" t="b">
        <v>0</v>
      </c>
      <c r="F602" t="s">
        <v>2266</v>
      </c>
      <c r="G602" t="s">
        <v>24</v>
      </c>
      <c r="H602" t="b">
        <v>0</v>
      </c>
      <c r="I602">
        <v>140741</v>
      </c>
      <c r="J602">
        <v>279412</v>
      </c>
      <c r="K602" t="s">
        <v>2520</v>
      </c>
      <c r="L602">
        <f t="shared" si="54"/>
        <v>0.50370420740698318</v>
      </c>
      <c r="M602" t="str">
        <f>VLOOKUP(A602,Winners!$A$4:$G$239,7,FALSE)</f>
        <v>Tim Johnson</v>
      </c>
      <c r="N602" t="str">
        <f t="shared" si="55"/>
        <v/>
      </c>
      <c r="O602" t="str">
        <f t="shared" si="56"/>
        <v/>
      </c>
    </row>
    <row r="603" spans="1:16" x14ac:dyDescent="0.25">
      <c r="A603" t="str">
        <f t="shared" si="53"/>
        <v>South Dakota|2014</v>
      </c>
      <c r="B603">
        <v>2014</v>
      </c>
      <c r="C603" t="s">
        <v>377</v>
      </c>
      <c r="D603" t="s">
        <v>378</v>
      </c>
      <c r="E603" t="b">
        <v>0</v>
      </c>
      <c r="F603" t="s">
        <v>2268</v>
      </c>
      <c r="G603" t="s">
        <v>29</v>
      </c>
      <c r="H603" t="b">
        <v>0</v>
      </c>
      <c r="I603">
        <v>82456</v>
      </c>
      <c r="J603">
        <v>279412</v>
      </c>
      <c r="L603">
        <f t="shared" si="54"/>
        <v>0.2951054357006857</v>
      </c>
      <c r="M603" t="str">
        <f>VLOOKUP(A603,Winners!$A$4:$G$239,7,FALSE)</f>
        <v>Tim Johnson</v>
      </c>
      <c r="N603" t="str">
        <f t="shared" si="55"/>
        <v/>
      </c>
      <c r="O603" t="str">
        <f t="shared" si="56"/>
        <v/>
      </c>
    </row>
    <row r="604" spans="1:16" x14ac:dyDescent="0.25">
      <c r="A604" t="str">
        <f t="shared" ref="A604:A667" si="57">CONCATENATE(C604,"|",B604)</f>
        <v>South Dakota|2016</v>
      </c>
      <c r="B604">
        <v>2016</v>
      </c>
      <c r="C604" t="s">
        <v>377</v>
      </c>
      <c r="D604" t="s">
        <v>378</v>
      </c>
      <c r="E604" t="b">
        <v>0</v>
      </c>
      <c r="F604" t="s">
        <v>2402</v>
      </c>
      <c r="G604" t="s">
        <v>29</v>
      </c>
      <c r="H604" t="b">
        <v>0</v>
      </c>
      <c r="I604">
        <v>104140</v>
      </c>
      <c r="J604">
        <v>369656</v>
      </c>
      <c r="L604">
        <f t="shared" ref="L604:L667" si="58">+I604/J604</f>
        <v>0.28172138420585624</v>
      </c>
      <c r="M604" t="str">
        <f>VLOOKUP(A604,Winners!$A$4:$G$239,7,FALSE)</f>
        <v>John Thune</v>
      </c>
      <c r="N604" t="str">
        <f t="shared" si="55"/>
        <v/>
      </c>
      <c r="O604" t="str">
        <f t="shared" si="56"/>
        <v/>
      </c>
    </row>
    <row r="605" spans="1:16" x14ac:dyDescent="0.25">
      <c r="A605" t="str">
        <f t="shared" si="57"/>
        <v>South Dakota|2016</v>
      </c>
      <c r="B605">
        <v>2016</v>
      </c>
      <c r="C605" t="s">
        <v>377</v>
      </c>
      <c r="D605" t="s">
        <v>378</v>
      </c>
      <c r="E605" t="b">
        <v>0</v>
      </c>
      <c r="F605" t="s">
        <v>2401</v>
      </c>
      <c r="G605" t="s">
        <v>24</v>
      </c>
      <c r="H605" t="b">
        <v>0</v>
      </c>
      <c r="I605">
        <v>265516</v>
      </c>
      <c r="J605">
        <v>369656</v>
      </c>
      <c r="K605" t="s">
        <v>2520</v>
      </c>
      <c r="L605">
        <f t="shared" si="58"/>
        <v>0.71827861579414376</v>
      </c>
      <c r="M605" t="str">
        <f>VLOOKUP(A605,Winners!$A$4:$G$239,7,FALSE)</f>
        <v>John Thune</v>
      </c>
      <c r="N605" s="1" t="s">
        <v>2524</v>
      </c>
      <c r="O605" t="str">
        <f t="shared" si="56"/>
        <v/>
      </c>
    </row>
    <row r="606" spans="1:16" x14ac:dyDescent="0.25">
      <c r="A606" t="str">
        <f t="shared" si="57"/>
        <v>Tennessee|2012</v>
      </c>
      <c r="B606">
        <v>2012</v>
      </c>
      <c r="C606" t="s">
        <v>189</v>
      </c>
      <c r="D606" t="s">
        <v>190</v>
      </c>
      <c r="E606" t="b">
        <v>0</v>
      </c>
      <c r="F606" t="s">
        <v>1813</v>
      </c>
      <c r="G606" t="s">
        <v>24</v>
      </c>
      <c r="H606" t="b">
        <v>0</v>
      </c>
      <c r="I606">
        <v>1506443</v>
      </c>
      <c r="J606">
        <v>2321477</v>
      </c>
      <c r="K606" t="s">
        <v>2520</v>
      </c>
      <c r="L606">
        <f t="shared" si="58"/>
        <v>0.64891575492671261</v>
      </c>
      <c r="M606" t="str">
        <f>VLOOKUP(A606,Winners!$A$4:$G$239,7,FALSE)</f>
        <v>Bob Corker</v>
      </c>
      <c r="N606" t="str">
        <f t="shared" ref="N606:N637" si="59">IF(F606=M606,"Incumbent","")</f>
        <v>Incumbent</v>
      </c>
      <c r="O606" t="str">
        <f t="shared" si="56"/>
        <v/>
      </c>
    </row>
    <row r="607" spans="1:16" x14ac:dyDescent="0.25">
      <c r="A607" t="str">
        <f t="shared" si="57"/>
        <v>Tennessee|2012</v>
      </c>
      <c r="B607">
        <v>2012</v>
      </c>
      <c r="C607" t="s">
        <v>189</v>
      </c>
      <c r="D607" t="s">
        <v>190</v>
      </c>
      <c r="E607" t="b">
        <v>0</v>
      </c>
      <c r="F607" t="s">
        <v>1804</v>
      </c>
      <c r="G607" t="s">
        <v>27</v>
      </c>
      <c r="H607" t="b">
        <v>0</v>
      </c>
      <c r="I607">
        <v>6523</v>
      </c>
      <c r="J607">
        <v>2321477</v>
      </c>
      <c r="L607">
        <f t="shared" si="58"/>
        <v>2.8098490745331528E-3</v>
      </c>
      <c r="M607" t="str">
        <f>VLOOKUP(A607,Winners!$A$4:$G$239,7,FALSE)</f>
        <v>Bob Corker</v>
      </c>
      <c r="N607" t="str">
        <f t="shared" si="59"/>
        <v/>
      </c>
      <c r="O607" t="str">
        <f t="shared" si="56"/>
        <v/>
      </c>
    </row>
    <row r="608" spans="1:16" x14ac:dyDescent="0.25">
      <c r="A608" t="str">
        <f t="shared" si="57"/>
        <v>Tennessee|2012</v>
      </c>
      <c r="B608">
        <v>2012</v>
      </c>
      <c r="C608" t="s">
        <v>189</v>
      </c>
      <c r="D608" t="s">
        <v>190</v>
      </c>
      <c r="E608" t="b">
        <v>0</v>
      </c>
      <c r="F608" t="s">
        <v>2149</v>
      </c>
      <c r="G608" t="s">
        <v>27</v>
      </c>
      <c r="H608" t="b">
        <v>0</v>
      </c>
      <c r="I608">
        <v>8085</v>
      </c>
      <c r="J608">
        <v>2321477</v>
      </c>
      <c r="L608">
        <f t="shared" si="58"/>
        <v>3.4826965763606532E-3</v>
      </c>
      <c r="M608" t="str">
        <f>VLOOKUP(A608,Winners!$A$4:$G$239,7,FALSE)</f>
        <v>Bob Corker</v>
      </c>
      <c r="N608" t="str">
        <f t="shared" si="59"/>
        <v/>
      </c>
      <c r="O608" t="str">
        <f t="shared" si="56"/>
        <v/>
      </c>
    </row>
    <row r="609" spans="1:15" x14ac:dyDescent="0.25">
      <c r="A609" t="str">
        <f t="shared" si="57"/>
        <v>Tennessee|2012</v>
      </c>
      <c r="B609">
        <v>2012</v>
      </c>
      <c r="C609" t="s">
        <v>189</v>
      </c>
      <c r="D609" t="s">
        <v>190</v>
      </c>
      <c r="E609" t="b">
        <v>0</v>
      </c>
      <c r="F609" t="s">
        <v>2148</v>
      </c>
      <c r="G609" t="s">
        <v>182</v>
      </c>
      <c r="H609" t="b">
        <v>0</v>
      </c>
      <c r="I609">
        <v>18620</v>
      </c>
      <c r="J609">
        <v>2321477</v>
      </c>
      <c r="L609">
        <f t="shared" si="58"/>
        <v>8.0207557516184733E-3</v>
      </c>
      <c r="M609" t="str">
        <f>VLOOKUP(A609,Winners!$A$4:$G$239,7,FALSE)</f>
        <v>Bob Corker</v>
      </c>
      <c r="N609" t="str">
        <f t="shared" si="59"/>
        <v/>
      </c>
      <c r="O609" t="str">
        <f t="shared" si="56"/>
        <v/>
      </c>
    </row>
    <row r="610" spans="1:15" x14ac:dyDescent="0.25">
      <c r="A610" t="str">
        <f t="shared" si="57"/>
        <v>Tennessee|2012</v>
      </c>
      <c r="B610">
        <v>2012</v>
      </c>
      <c r="C610" t="s">
        <v>189</v>
      </c>
      <c r="D610" t="s">
        <v>190</v>
      </c>
      <c r="E610" t="b">
        <v>0</v>
      </c>
      <c r="F610" t="s">
        <v>2147</v>
      </c>
      <c r="G610" t="s">
        <v>29</v>
      </c>
      <c r="H610" t="b">
        <v>0</v>
      </c>
      <c r="I610">
        <v>705882</v>
      </c>
      <c r="J610">
        <v>2321477</v>
      </c>
      <c r="L610">
        <f t="shared" si="58"/>
        <v>0.30406590287131857</v>
      </c>
      <c r="M610" t="str">
        <f>VLOOKUP(A610,Winners!$A$4:$G$239,7,FALSE)</f>
        <v>Bob Corker</v>
      </c>
      <c r="N610" t="str">
        <f t="shared" si="59"/>
        <v/>
      </c>
      <c r="O610" t="str">
        <f t="shared" si="56"/>
        <v/>
      </c>
    </row>
    <row r="611" spans="1:15" x14ac:dyDescent="0.25">
      <c r="A611" t="str">
        <f t="shared" si="57"/>
        <v>Tennessee|2012</v>
      </c>
      <c r="B611">
        <v>2012</v>
      </c>
      <c r="C611" t="s">
        <v>189</v>
      </c>
      <c r="D611" t="s">
        <v>190</v>
      </c>
      <c r="E611" t="b">
        <v>0</v>
      </c>
      <c r="F611" t="s">
        <v>2150</v>
      </c>
      <c r="G611" t="s">
        <v>932</v>
      </c>
      <c r="H611" t="b">
        <v>0</v>
      </c>
      <c r="I611">
        <v>38472</v>
      </c>
      <c r="J611">
        <v>2321477</v>
      </c>
      <c r="L611">
        <f t="shared" si="58"/>
        <v>1.6572208124396668E-2</v>
      </c>
      <c r="M611" t="str">
        <f>VLOOKUP(A611,Winners!$A$4:$G$239,7,FALSE)</f>
        <v>Bob Corker</v>
      </c>
      <c r="N611" t="str">
        <f t="shared" si="59"/>
        <v/>
      </c>
      <c r="O611" t="str">
        <f t="shared" si="56"/>
        <v/>
      </c>
    </row>
    <row r="612" spans="1:15" x14ac:dyDescent="0.25">
      <c r="A612" t="str">
        <f t="shared" si="57"/>
        <v>Tennessee|2012</v>
      </c>
      <c r="B612">
        <v>2012</v>
      </c>
      <c r="C612" t="s">
        <v>189</v>
      </c>
      <c r="D612" t="s">
        <v>190</v>
      </c>
      <c r="E612" t="b">
        <v>0</v>
      </c>
      <c r="F612" t="s">
        <v>2145</v>
      </c>
      <c r="G612" t="s">
        <v>27</v>
      </c>
      <c r="H612" t="b">
        <v>0</v>
      </c>
      <c r="I612">
        <v>8080</v>
      </c>
      <c r="J612">
        <v>2321477</v>
      </c>
      <c r="L612">
        <f t="shared" si="58"/>
        <v>3.4805427751384141E-3</v>
      </c>
      <c r="M612" t="str">
        <f>VLOOKUP(A612,Winners!$A$4:$G$239,7,FALSE)</f>
        <v>Bob Corker</v>
      </c>
      <c r="N612" t="str">
        <f t="shared" si="59"/>
        <v/>
      </c>
      <c r="O612" t="str">
        <f t="shared" si="56"/>
        <v/>
      </c>
    </row>
    <row r="613" spans="1:15" x14ac:dyDescent="0.25">
      <c r="A613" t="str">
        <f t="shared" si="57"/>
        <v>Tennessee|2012</v>
      </c>
      <c r="B613">
        <v>2012</v>
      </c>
      <c r="C613" t="s">
        <v>189</v>
      </c>
      <c r="D613" t="s">
        <v>190</v>
      </c>
      <c r="E613" t="b">
        <v>0</v>
      </c>
      <c r="F613" t="s">
        <v>193</v>
      </c>
      <c r="G613" t="s">
        <v>193</v>
      </c>
      <c r="H613" t="b">
        <v>1</v>
      </c>
      <c r="I613">
        <v>470</v>
      </c>
      <c r="J613">
        <v>2321477</v>
      </c>
      <c r="L613">
        <f t="shared" si="58"/>
        <v>2.0245731489047705E-4</v>
      </c>
      <c r="M613" t="str">
        <f>VLOOKUP(A613,Winners!$A$4:$G$239,7,FALSE)</f>
        <v>Bob Corker</v>
      </c>
      <c r="N613" t="str">
        <f t="shared" si="59"/>
        <v/>
      </c>
      <c r="O613" t="str">
        <f t="shared" si="56"/>
        <v/>
      </c>
    </row>
    <row r="614" spans="1:15" x14ac:dyDescent="0.25">
      <c r="A614" t="str">
        <f t="shared" si="57"/>
        <v>Tennessee|2012</v>
      </c>
      <c r="B614">
        <v>2012</v>
      </c>
      <c r="C614" t="s">
        <v>189</v>
      </c>
      <c r="D614" t="s">
        <v>190</v>
      </c>
      <c r="E614" t="b">
        <v>0</v>
      </c>
      <c r="F614" t="s">
        <v>193</v>
      </c>
      <c r="G614" t="s">
        <v>193</v>
      </c>
      <c r="H614" t="b">
        <v>1</v>
      </c>
      <c r="I614">
        <v>409</v>
      </c>
      <c r="J614">
        <v>2321477</v>
      </c>
      <c r="L614">
        <f t="shared" si="58"/>
        <v>1.7618093997915981E-4</v>
      </c>
      <c r="M614" t="str">
        <f>VLOOKUP(A614,Winners!$A$4:$G$239,7,FALSE)</f>
        <v>Bob Corker</v>
      </c>
      <c r="N614" t="str">
        <f t="shared" si="59"/>
        <v/>
      </c>
      <c r="O614" t="str">
        <f t="shared" si="56"/>
        <v>dupl</v>
      </c>
    </row>
    <row r="615" spans="1:15" x14ac:dyDescent="0.25">
      <c r="A615" t="str">
        <f t="shared" si="57"/>
        <v>Tennessee|2012</v>
      </c>
      <c r="B615">
        <v>2012</v>
      </c>
      <c r="C615" t="s">
        <v>189</v>
      </c>
      <c r="D615" t="s">
        <v>190</v>
      </c>
      <c r="E615" t="b">
        <v>0</v>
      </c>
      <c r="F615" t="s">
        <v>193</v>
      </c>
      <c r="G615" t="s">
        <v>193</v>
      </c>
      <c r="H615" t="b">
        <v>1</v>
      </c>
      <c r="I615">
        <v>218</v>
      </c>
      <c r="J615">
        <v>2321477</v>
      </c>
      <c r="L615">
        <f t="shared" si="58"/>
        <v>9.390573328962553E-5</v>
      </c>
      <c r="M615" t="str">
        <f>VLOOKUP(A615,Winners!$A$4:$G$239,7,FALSE)</f>
        <v>Bob Corker</v>
      </c>
      <c r="N615" t="str">
        <f t="shared" si="59"/>
        <v/>
      </c>
      <c r="O615" t="str">
        <f t="shared" si="56"/>
        <v>dupl</v>
      </c>
    </row>
    <row r="616" spans="1:15" x14ac:dyDescent="0.25">
      <c r="A616" t="str">
        <f t="shared" si="57"/>
        <v>Tennessee|2012</v>
      </c>
      <c r="B616">
        <v>2012</v>
      </c>
      <c r="C616" t="s">
        <v>189</v>
      </c>
      <c r="D616" t="s">
        <v>190</v>
      </c>
      <c r="E616" t="b">
        <v>0</v>
      </c>
      <c r="F616" t="s">
        <v>193</v>
      </c>
      <c r="G616" t="s">
        <v>193</v>
      </c>
      <c r="H616" t="b">
        <v>1</v>
      </c>
      <c r="I616">
        <v>117</v>
      </c>
      <c r="J616">
        <v>2321477</v>
      </c>
      <c r="L616">
        <f t="shared" si="58"/>
        <v>5.0398948600395351E-5</v>
      </c>
      <c r="M616" t="str">
        <f>VLOOKUP(A616,Winners!$A$4:$G$239,7,FALSE)</f>
        <v>Bob Corker</v>
      </c>
      <c r="N616" t="str">
        <f t="shared" si="59"/>
        <v/>
      </c>
      <c r="O616" t="str">
        <f t="shared" si="56"/>
        <v>dupl</v>
      </c>
    </row>
    <row r="617" spans="1:15" x14ac:dyDescent="0.25">
      <c r="A617" t="str">
        <f t="shared" si="57"/>
        <v>Tennessee|2012</v>
      </c>
      <c r="B617">
        <v>2012</v>
      </c>
      <c r="C617" t="s">
        <v>189</v>
      </c>
      <c r="D617" t="s">
        <v>190</v>
      </c>
      <c r="E617" t="b">
        <v>0</v>
      </c>
      <c r="F617" t="s">
        <v>193</v>
      </c>
      <c r="G617" t="s">
        <v>193</v>
      </c>
      <c r="H617" t="b">
        <v>1</v>
      </c>
      <c r="I617">
        <v>23</v>
      </c>
      <c r="J617">
        <v>2321477</v>
      </c>
      <c r="L617">
        <f t="shared" si="58"/>
        <v>9.9074856222999413E-6</v>
      </c>
      <c r="M617" t="str">
        <f>VLOOKUP(A617,Winners!$A$4:$G$239,7,FALSE)</f>
        <v>Bob Corker</v>
      </c>
      <c r="N617" t="str">
        <f t="shared" si="59"/>
        <v/>
      </c>
      <c r="O617" t="str">
        <f t="shared" si="56"/>
        <v>dupl</v>
      </c>
    </row>
    <row r="618" spans="1:15" x14ac:dyDescent="0.25">
      <c r="A618" t="str">
        <f t="shared" si="57"/>
        <v>Tennessee|2012</v>
      </c>
      <c r="B618">
        <v>2012</v>
      </c>
      <c r="C618" t="s">
        <v>189</v>
      </c>
      <c r="D618" t="s">
        <v>190</v>
      </c>
      <c r="E618" t="b">
        <v>0</v>
      </c>
      <c r="F618" t="s">
        <v>193</v>
      </c>
      <c r="G618" t="s">
        <v>193</v>
      </c>
      <c r="H618" t="b">
        <v>1</v>
      </c>
      <c r="I618">
        <v>18</v>
      </c>
      <c r="J618">
        <v>2321477</v>
      </c>
      <c r="L618">
        <f t="shared" si="58"/>
        <v>7.753684400060823E-6</v>
      </c>
      <c r="M618" t="str">
        <f>VLOOKUP(A618,Winners!$A$4:$G$239,7,FALSE)</f>
        <v>Bob Corker</v>
      </c>
      <c r="N618" t="str">
        <f t="shared" si="59"/>
        <v/>
      </c>
      <c r="O618" t="str">
        <f t="shared" si="56"/>
        <v>dupl</v>
      </c>
    </row>
    <row r="619" spans="1:15" x14ac:dyDescent="0.25">
      <c r="A619" t="str">
        <f t="shared" si="57"/>
        <v>Tennessee|2012</v>
      </c>
      <c r="B619">
        <v>2012</v>
      </c>
      <c r="C619" t="s">
        <v>189</v>
      </c>
      <c r="D619" t="s">
        <v>190</v>
      </c>
      <c r="E619" t="b">
        <v>0</v>
      </c>
      <c r="F619" t="s">
        <v>193</v>
      </c>
      <c r="G619" t="s">
        <v>193</v>
      </c>
      <c r="H619" t="b">
        <v>1</v>
      </c>
      <c r="I619">
        <v>14</v>
      </c>
      <c r="J619">
        <v>2321477</v>
      </c>
      <c r="L619">
        <f t="shared" si="58"/>
        <v>6.0306434222695289E-6</v>
      </c>
      <c r="M619" t="str">
        <f>VLOOKUP(A619,Winners!$A$4:$G$239,7,FALSE)</f>
        <v>Bob Corker</v>
      </c>
      <c r="N619" t="str">
        <f t="shared" si="59"/>
        <v/>
      </c>
      <c r="O619" t="str">
        <f t="shared" si="56"/>
        <v>dupl</v>
      </c>
    </row>
    <row r="620" spans="1:15" x14ac:dyDescent="0.25">
      <c r="A620" t="str">
        <f t="shared" si="57"/>
        <v>Tennessee|2012</v>
      </c>
      <c r="B620">
        <v>2012</v>
      </c>
      <c r="C620" t="s">
        <v>189</v>
      </c>
      <c r="D620" t="s">
        <v>190</v>
      </c>
      <c r="E620" t="b">
        <v>0</v>
      </c>
      <c r="F620" t="s">
        <v>193</v>
      </c>
      <c r="G620" t="s">
        <v>193</v>
      </c>
      <c r="H620" t="b">
        <v>1</v>
      </c>
      <c r="I620">
        <v>12</v>
      </c>
      <c r="J620">
        <v>2321477</v>
      </c>
      <c r="L620">
        <f t="shared" si="58"/>
        <v>5.1691229333738823E-6</v>
      </c>
      <c r="M620" t="str">
        <f>VLOOKUP(A620,Winners!$A$4:$G$239,7,FALSE)</f>
        <v>Bob Corker</v>
      </c>
      <c r="N620" t="str">
        <f t="shared" si="59"/>
        <v/>
      </c>
      <c r="O620" t="str">
        <f t="shared" si="56"/>
        <v>dupl</v>
      </c>
    </row>
    <row r="621" spans="1:15" x14ac:dyDescent="0.25">
      <c r="A621" t="str">
        <f t="shared" si="57"/>
        <v>Tennessee|2012</v>
      </c>
      <c r="B621">
        <v>2012</v>
      </c>
      <c r="C621" t="s">
        <v>189</v>
      </c>
      <c r="D621" t="s">
        <v>190</v>
      </c>
      <c r="E621" t="b">
        <v>0</v>
      </c>
      <c r="F621" t="s">
        <v>193</v>
      </c>
      <c r="G621" t="s">
        <v>193</v>
      </c>
      <c r="H621" t="b">
        <v>1</v>
      </c>
      <c r="I621">
        <v>5</v>
      </c>
      <c r="J621">
        <v>2321477</v>
      </c>
      <c r="L621">
        <f t="shared" si="58"/>
        <v>2.1538012222391174E-6</v>
      </c>
      <c r="M621" t="str">
        <f>VLOOKUP(A621,Winners!$A$4:$G$239,7,FALSE)</f>
        <v>Bob Corker</v>
      </c>
      <c r="N621" t="str">
        <f t="shared" si="59"/>
        <v/>
      </c>
      <c r="O621" t="str">
        <f t="shared" si="56"/>
        <v>dupl</v>
      </c>
    </row>
    <row r="622" spans="1:15" x14ac:dyDescent="0.25">
      <c r="A622" t="str">
        <f t="shared" si="57"/>
        <v>Tennessee|2012</v>
      </c>
      <c r="B622">
        <v>2012</v>
      </c>
      <c r="C622" t="s">
        <v>189</v>
      </c>
      <c r="D622" t="s">
        <v>190</v>
      </c>
      <c r="E622" t="b">
        <v>0</v>
      </c>
      <c r="F622" t="s">
        <v>193</v>
      </c>
      <c r="G622" t="s">
        <v>193</v>
      </c>
      <c r="H622" t="b">
        <v>1</v>
      </c>
      <c r="I622">
        <v>2</v>
      </c>
      <c r="J622">
        <v>2321477</v>
      </c>
      <c r="L622">
        <f t="shared" si="58"/>
        <v>8.6152048889564705E-7</v>
      </c>
      <c r="M622" t="str">
        <f>VLOOKUP(A622,Winners!$A$4:$G$239,7,FALSE)</f>
        <v>Bob Corker</v>
      </c>
      <c r="N622" t="str">
        <f t="shared" si="59"/>
        <v/>
      </c>
      <c r="O622" t="str">
        <f t="shared" si="56"/>
        <v>dupl</v>
      </c>
    </row>
    <row r="623" spans="1:15" x14ac:dyDescent="0.25">
      <c r="A623" t="str">
        <f t="shared" si="57"/>
        <v>Tennessee|2012</v>
      </c>
      <c r="B623">
        <v>2012</v>
      </c>
      <c r="C623" t="s">
        <v>189</v>
      </c>
      <c r="D623" t="s">
        <v>190</v>
      </c>
      <c r="E623" t="b">
        <v>0</v>
      </c>
      <c r="F623" t="s">
        <v>2144</v>
      </c>
      <c r="G623" t="s">
        <v>27</v>
      </c>
      <c r="H623" t="b">
        <v>0</v>
      </c>
      <c r="I623">
        <v>20936</v>
      </c>
      <c r="J623">
        <v>2321477</v>
      </c>
      <c r="L623">
        <f t="shared" si="58"/>
        <v>9.0183964777596336E-3</v>
      </c>
      <c r="M623" t="str">
        <f>VLOOKUP(A623,Winners!$A$4:$G$239,7,FALSE)</f>
        <v>Bob Corker</v>
      </c>
      <c r="N623" t="str">
        <f t="shared" si="59"/>
        <v/>
      </c>
      <c r="O623" t="str">
        <f t="shared" si="56"/>
        <v/>
      </c>
    </row>
    <row r="624" spans="1:15" x14ac:dyDescent="0.25">
      <c r="A624" t="str">
        <f t="shared" si="57"/>
        <v>Tennessee|2012</v>
      </c>
      <c r="B624">
        <v>2012</v>
      </c>
      <c r="C624" t="s">
        <v>189</v>
      </c>
      <c r="D624" t="s">
        <v>190</v>
      </c>
      <c r="E624" t="b">
        <v>0</v>
      </c>
      <c r="F624" t="s">
        <v>2146</v>
      </c>
      <c r="G624" t="s">
        <v>27</v>
      </c>
      <c r="H624" t="b">
        <v>0</v>
      </c>
      <c r="I624">
        <v>7148</v>
      </c>
      <c r="J624">
        <v>2321477</v>
      </c>
      <c r="L624">
        <f t="shared" si="58"/>
        <v>3.0790742273130423E-3</v>
      </c>
      <c r="M624" t="str">
        <f>VLOOKUP(A624,Winners!$A$4:$G$239,7,FALSE)</f>
        <v>Bob Corker</v>
      </c>
      <c r="N624" t="str">
        <f t="shared" si="59"/>
        <v/>
      </c>
      <c r="O624" t="str">
        <f t="shared" si="56"/>
        <v/>
      </c>
    </row>
    <row r="625" spans="1:15" x14ac:dyDescent="0.25">
      <c r="A625" t="str">
        <f t="shared" si="57"/>
        <v>Tennessee|2014</v>
      </c>
      <c r="B625">
        <v>2014</v>
      </c>
      <c r="C625" t="s">
        <v>189</v>
      </c>
      <c r="D625" t="s">
        <v>190</v>
      </c>
      <c r="E625" t="b">
        <v>0</v>
      </c>
      <c r="F625" t="s">
        <v>2272</v>
      </c>
      <c r="G625" t="s">
        <v>27</v>
      </c>
      <c r="H625" t="b">
        <v>0</v>
      </c>
      <c r="I625">
        <v>2386</v>
      </c>
      <c r="J625">
        <v>1374065</v>
      </c>
      <c r="L625">
        <f t="shared" si="58"/>
        <v>1.7364535156633783E-3</v>
      </c>
      <c r="M625" t="str">
        <f>VLOOKUP(A625,Winners!$A$4:$G$239,7,FALSE)</f>
        <v>Lamar Alexander</v>
      </c>
      <c r="N625" t="str">
        <f t="shared" si="59"/>
        <v/>
      </c>
      <c r="O625" t="str">
        <f t="shared" si="56"/>
        <v/>
      </c>
    </row>
    <row r="626" spans="1:15" x14ac:dyDescent="0.25">
      <c r="A626" t="str">
        <f t="shared" si="57"/>
        <v>Tennessee|2014</v>
      </c>
      <c r="B626">
        <v>2014</v>
      </c>
      <c r="C626" t="s">
        <v>189</v>
      </c>
      <c r="D626" t="s">
        <v>190</v>
      </c>
      <c r="E626" t="b">
        <v>0</v>
      </c>
      <c r="F626" t="s">
        <v>2271</v>
      </c>
      <c r="G626" t="s">
        <v>27</v>
      </c>
      <c r="H626" t="b">
        <v>0</v>
      </c>
      <c r="I626">
        <v>787</v>
      </c>
      <c r="J626">
        <v>1374065</v>
      </c>
      <c r="L626">
        <f t="shared" si="58"/>
        <v>5.7275310847740095E-4</v>
      </c>
      <c r="M626" t="str">
        <f>VLOOKUP(A626,Winners!$A$4:$G$239,7,FALSE)</f>
        <v>Lamar Alexander</v>
      </c>
      <c r="N626" t="str">
        <f t="shared" si="59"/>
        <v/>
      </c>
      <c r="O626" t="str">
        <f t="shared" si="56"/>
        <v/>
      </c>
    </row>
    <row r="627" spans="1:15" x14ac:dyDescent="0.25">
      <c r="A627" t="str">
        <f t="shared" si="57"/>
        <v>Tennessee|2014</v>
      </c>
      <c r="B627">
        <v>2014</v>
      </c>
      <c r="C627" t="s">
        <v>189</v>
      </c>
      <c r="D627" t="s">
        <v>190</v>
      </c>
      <c r="E627" t="b">
        <v>0</v>
      </c>
      <c r="F627" t="s">
        <v>2273</v>
      </c>
      <c r="G627" t="s">
        <v>27</v>
      </c>
      <c r="H627" t="b">
        <v>0</v>
      </c>
      <c r="I627">
        <v>7713</v>
      </c>
      <c r="J627">
        <v>1374065</v>
      </c>
      <c r="L627">
        <f t="shared" si="58"/>
        <v>5.6132715701222285E-3</v>
      </c>
      <c r="M627" t="str">
        <f>VLOOKUP(A627,Winners!$A$4:$G$239,7,FALSE)</f>
        <v>Lamar Alexander</v>
      </c>
      <c r="N627" t="str">
        <f t="shared" si="59"/>
        <v/>
      </c>
      <c r="O627" t="str">
        <f t="shared" si="56"/>
        <v/>
      </c>
    </row>
    <row r="628" spans="1:15" x14ac:dyDescent="0.25">
      <c r="A628" t="str">
        <f t="shared" si="57"/>
        <v>Tennessee|2014</v>
      </c>
      <c r="B628">
        <v>2014</v>
      </c>
      <c r="C628" t="s">
        <v>189</v>
      </c>
      <c r="D628" t="s">
        <v>190</v>
      </c>
      <c r="E628" t="b">
        <v>0</v>
      </c>
      <c r="F628" t="s">
        <v>2274</v>
      </c>
      <c r="G628" t="s">
        <v>27</v>
      </c>
      <c r="H628" t="b">
        <v>0</v>
      </c>
      <c r="I628">
        <v>2314</v>
      </c>
      <c r="J628">
        <v>1374065</v>
      </c>
      <c r="L628">
        <f t="shared" si="58"/>
        <v>1.6840542477975934E-3</v>
      </c>
      <c r="M628" t="str">
        <f>VLOOKUP(A628,Winners!$A$4:$G$239,7,FALSE)</f>
        <v>Lamar Alexander</v>
      </c>
      <c r="N628" t="str">
        <f t="shared" si="59"/>
        <v/>
      </c>
      <c r="O628" t="str">
        <f t="shared" si="56"/>
        <v/>
      </c>
    </row>
    <row r="629" spans="1:15" x14ac:dyDescent="0.25">
      <c r="A629" t="str">
        <f t="shared" si="57"/>
        <v>Tennessee|2014</v>
      </c>
      <c r="B629">
        <v>2014</v>
      </c>
      <c r="C629" t="s">
        <v>189</v>
      </c>
      <c r="D629" t="s">
        <v>190</v>
      </c>
      <c r="E629" t="b">
        <v>0</v>
      </c>
      <c r="F629" t="s">
        <v>2276</v>
      </c>
      <c r="G629" t="s">
        <v>27</v>
      </c>
      <c r="H629" t="b">
        <v>0</v>
      </c>
      <c r="I629">
        <v>1673</v>
      </c>
      <c r="J629">
        <v>1374065</v>
      </c>
      <c r="L629">
        <f t="shared" si="58"/>
        <v>1.2175552102702564E-3</v>
      </c>
      <c r="M629" t="str">
        <f>VLOOKUP(A629,Winners!$A$4:$G$239,7,FALSE)</f>
        <v>Lamar Alexander</v>
      </c>
      <c r="N629" t="str">
        <f t="shared" si="59"/>
        <v/>
      </c>
      <c r="O629" t="str">
        <f t="shared" si="56"/>
        <v/>
      </c>
    </row>
    <row r="630" spans="1:15" x14ac:dyDescent="0.25">
      <c r="A630" t="str">
        <f t="shared" si="57"/>
        <v>Tennessee|2014</v>
      </c>
      <c r="B630">
        <v>2014</v>
      </c>
      <c r="C630" t="s">
        <v>189</v>
      </c>
      <c r="D630" t="s">
        <v>190</v>
      </c>
      <c r="E630" t="b">
        <v>0</v>
      </c>
      <c r="F630" t="s">
        <v>2270</v>
      </c>
      <c r="G630" t="s">
        <v>29</v>
      </c>
      <c r="H630" t="b">
        <v>0</v>
      </c>
      <c r="I630">
        <v>437848</v>
      </c>
      <c r="J630">
        <v>1374065</v>
      </c>
      <c r="L630">
        <f t="shared" si="58"/>
        <v>0.31865159217358713</v>
      </c>
      <c r="M630" t="str">
        <f>VLOOKUP(A630,Winners!$A$4:$G$239,7,FALSE)</f>
        <v>Lamar Alexander</v>
      </c>
      <c r="N630" t="str">
        <f t="shared" si="59"/>
        <v/>
      </c>
      <c r="O630" t="str">
        <f t="shared" si="56"/>
        <v/>
      </c>
    </row>
    <row r="631" spans="1:15" x14ac:dyDescent="0.25">
      <c r="A631" t="str">
        <f t="shared" si="57"/>
        <v>Tennessee|2014</v>
      </c>
      <c r="B631">
        <v>2014</v>
      </c>
      <c r="C631" t="s">
        <v>189</v>
      </c>
      <c r="D631" t="s">
        <v>190</v>
      </c>
      <c r="E631" t="b">
        <v>0</v>
      </c>
      <c r="F631" t="s">
        <v>2275</v>
      </c>
      <c r="G631" t="s">
        <v>182</v>
      </c>
      <c r="H631" t="b">
        <v>0</v>
      </c>
      <c r="I631">
        <v>36088</v>
      </c>
      <c r="J631">
        <v>1374065</v>
      </c>
      <c r="L631">
        <f t="shared" si="58"/>
        <v>2.6263677482506288E-2</v>
      </c>
      <c r="M631" t="str">
        <f>VLOOKUP(A631,Winners!$A$4:$G$239,7,FALSE)</f>
        <v>Lamar Alexander</v>
      </c>
      <c r="N631" t="str">
        <f t="shared" si="59"/>
        <v/>
      </c>
      <c r="O631" t="str">
        <f t="shared" si="56"/>
        <v/>
      </c>
    </row>
    <row r="632" spans="1:15" x14ac:dyDescent="0.25">
      <c r="A632" t="str">
        <f t="shared" si="57"/>
        <v>Tennessee|2014</v>
      </c>
      <c r="B632">
        <v>2014</v>
      </c>
      <c r="C632" t="s">
        <v>189</v>
      </c>
      <c r="D632" t="s">
        <v>190</v>
      </c>
      <c r="E632" t="b">
        <v>0</v>
      </c>
      <c r="F632" t="s">
        <v>2277</v>
      </c>
      <c r="G632" t="s">
        <v>27</v>
      </c>
      <c r="H632" t="b">
        <v>0</v>
      </c>
      <c r="I632">
        <v>5678</v>
      </c>
      <c r="J632">
        <v>1374065</v>
      </c>
      <c r="L632">
        <f t="shared" si="58"/>
        <v>4.1322644853045527E-3</v>
      </c>
      <c r="M632" t="str">
        <f>VLOOKUP(A632,Winners!$A$4:$G$239,7,FALSE)</f>
        <v>Lamar Alexander</v>
      </c>
      <c r="N632" t="str">
        <f t="shared" si="59"/>
        <v/>
      </c>
      <c r="O632" t="str">
        <f t="shared" si="56"/>
        <v/>
      </c>
    </row>
    <row r="633" spans="1:15" x14ac:dyDescent="0.25">
      <c r="A633" t="str">
        <f t="shared" si="57"/>
        <v>Tennessee|2014</v>
      </c>
      <c r="B633">
        <v>2014</v>
      </c>
      <c r="C633" t="s">
        <v>189</v>
      </c>
      <c r="D633" t="s">
        <v>190</v>
      </c>
      <c r="E633" t="b">
        <v>0</v>
      </c>
      <c r="F633" t="s">
        <v>1615</v>
      </c>
      <c r="G633" t="s">
        <v>24</v>
      </c>
      <c r="H633" t="b">
        <v>0</v>
      </c>
      <c r="I633">
        <v>850087</v>
      </c>
      <c r="J633">
        <v>1374065</v>
      </c>
      <c r="K633" t="s">
        <v>2520</v>
      </c>
      <c r="L633">
        <f t="shared" si="58"/>
        <v>0.61866578364196745</v>
      </c>
      <c r="M633" t="str">
        <f>VLOOKUP(A633,Winners!$A$4:$G$239,7,FALSE)</f>
        <v>Lamar Alexander</v>
      </c>
      <c r="N633" t="str">
        <f t="shared" si="59"/>
        <v>Incumbent</v>
      </c>
      <c r="O633" t="str">
        <f t="shared" si="56"/>
        <v/>
      </c>
    </row>
    <row r="634" spans="1:15" x14ac:dyDescent="0.25">
      <c r="A634" t="str">
        <f t="shared" si="57"/>
        <v>Tennessee|2014</v>
      </c>
      <c r="B634">
        <v>2014</v>
      </c>
      <c r="C634" t="s">
        <v>189</v>
      </c>
      <c r="D634" t="s">
        <v>190</v>
      </c>
      <c r="E634" t="b">
        <v>0</v>
      </c>
      <c r="F634" t="s">
        <v>2150</v>
      </c>
      <c r="G634" t="s">
        <v>932</v>
      </c>
      <c r="H634" t="b">
        <v>0</v>
      </c>
      <c r="I634">
        <v>12570</v>
      </c>
      <c r="J634">
        <v>1374065</v>
      </c>
      <c r="L634">
        <f t="shared" si="58"/>
        <v>9.1480388482349812E-3</v>
      </c>
      <c r="M634" t="str">
        <f>VLOOKUP(A634,Winners!$A$4:$G$239,7,FALSE)</f>
        <v>Lamar Alexander</v>
      </c>
      <c r="N634" t="str">
        <f t="shared" si="59"/>
        <v/>
      </c>
      <c r="O634" t="str">
        <f t="shared" si="56"/>
        <v/>
      </c>
    </row>
    <row r="635" spans="1:15" x14ac:dyDescent="0.25">
      <c r="A635" t="str">
        <f t="shared" si="57"/>
        <v>Tennessee|2014</v>
      </c>
      <c r="B635">
        <v>2014</v>
      </c>
      <c r="C635" t="s">
        <v>189</v>
      </c>
      <c r="D635" t="s">
        <v>190</v>
      </c>
      <c r="E635" t="b">
        <v>0</v>
      </c>
      <c r="F635" t="s">
        <v>193</v>
      </c>
      <c r="G635" t="s">
        <v>193</v>
      </c>
      <c r="H635" t="b">
        <v>1</v>
      </c>
      <c r="I635">
        <v>5</v>
      </c>
      <c r="J635">
        <v>1374065</v>
      </c>
      <c r="L635">
        <f t="shared" si="58"/>
        <v>3.6388380462350762E-6</v>
      </c>
      <c r="M635" t="str">
        <f>VLOOKUP(A635,Winners!$A$4:$G$239,7,FALSE)</f>
        <v>Lamar Alexander</v>
      </c>
      <c r="N635" t="str">
        <f t="shared" si="59"/>
        <v/>
      </c>
      <c r="O635" t="str">
        <f t="shared" si="56"/>
        <v/>
      </c>
    </row>
    <row r="636" spans="1:15" x14ac:dyDescent="0.25">
      <c r="A636" t="str">
        <f t="shared" si="57"/>
        <v>Tennessee|2014</v>
      </c>
      <c r="B636">
        <v>2014</v>
      </c>
      <c r="C636" t="s">
        <v>189</v>
      </c>
      <c r="D636" t="s">
        <v>190</v>
      </c>
      <c r="E636" t="b">
        <v>0</v>
      </c>
      <c r="F636" t="s">
        <v>1960</v>
      </c>
      <c r="G636" t="s">
        <v>27</v>
      </c>
      <c r="H636" t="b">
        <v>0</v>
      </c>
      <c r="I636">
        <v>5759</v>
      </c>
      <c r="J636">
        <v>1374065</v>
      </c>
      <c r="L636">
        <f t="shared" si="58"/>
        <v>4.191213661653561E-3</v>
      </c>
      <c r="M636" t="str">
        <f>VLOOKUP(A636,Winners!$A$4:$G$239,7,FALSE)</f>
        <v>Lamar Alexander</v>
      </c>
      <c r="N636" t="str">
        <f t="shared" si="59"/>
        <v/>
      </c>
      <c r="O636" t="str">
        <f t="shared" si="56"/>
        <v/>
      </c>
    </row>
    <row r="637" spans="1:15" x14ac:dyDescent="0.25">
      <c r="A637" t="str">
        <f t="shared" si="57"/>
        <v>Tennessee|2014</v>
      </c>
      <c r="B637">
        <v>2014</v>
      </c>
      <c r="C637" t="s">
        <v>189</v>
      </c>
      <c r="D637" t="s">
        <v>190</v>
      </c>
      <c r="E637" t="b">
        <v>0</v>
      </c>
      <c r="F637" t="s">
        <v>2269</v>
      </c>
      <c r="G637" t="s">
        <v>27</v>
      </c>
      <c r="H637" t="b">
        <v>0</v>
      </c>
      <c r="I637">
        <v>11157</v>
      </c>
      <c r="J637">
        <v>1374065</v>
      </c>
      <c r="L637">
        <f t="shared" si="58"/>
        <v>8.1197032163689495E-3</v>
      </c>
      <c r="M637" t="str">
        <f>VLOOKUP(A637,Winners!$A$4:$G$239,7,FALSE)</f>
        <v>Lamar Alexander</v>
      </c>
      <c r="N637" t="str">
        <f t="shared" si="59"/>
        <v/>
      </c>
      <c r="O637" t="str">
        <f t="shared" si="56"/>
        <v/>
      </c>
    </row>
    <row r="638" spans="1:15" x14ac:dyDescent="0.25">
      <c r="A638" t="str">
        <f t="shared" si="57"/>
        <v>Tennessee|2018</v>
      </c>
      <c r="B638">
        <v>2018</v>
      </c>
      <c r="C638" t="s">
        <v>189</v>
      </c>
      <c r="D638" t="s">
        <v>190</v>
      </c>
      <c r="E638" t="b">
        <v>0</v>
      </c>
      <c r="F638" t="s">
        <v>2492</v>
      </c>
      <c r="G638" t="s">
        <v>27</v>
      </c>
      <c r="H638" t="b">
        <v>0</v>
      </c>
      <c r="I638">
        <v>2226</v>
      </c>
      <c r="J638">
        <v>2243740</v>
      </c>
      <c r="L638">
        <f t="shared" si="58"/>
        <v>9.9209355807713907E-4</v>
      </c>
      <c r="M638" t="str">
        <f>VLOOKUP(A638,Winners!$A$4:$G$239,7,FALSE)</f>
        <v>Bob Corker</v>
      </c>
      <c r="N638" t="str">
        <f t="shared" ref="N638:N669" si="60">IF(F638=M638,"Incumbent","")</f>
        <v/>
      </c>
      <c r="O638" t="str">
        <f t="shared" si="56"/>
        <v/>
      </c>
    </row>
    <row r="639" spans="1:15" x14ac:dyDescent="0.25">
      <c r="A639" t="str">
        <f t="shared" si="57"/>
        <v>Tennessee|2018</v>
      </c>
      <c r="B639">
        <v>2018</v>
      </c>
      <c r="C639" t="s">
        <v>189</v>
      </c>
      <c r="D639" t="s">
        <v>190</v>
      </c>
      <c r="E639" t="b">
        <v>0</v>
      </c>
      <c r="F639" t="s">
        <v>2490</v>
      </c>
      <c r="G639" t="s">
        <v>27</v>
      </c>
      <c r="H639" t="b">
        <v>0</v>
      </c>
      <c r="I639">
        <v>8717</v>
      </c>
      <c r="J639">
        <v>2243740</v>
      </c>
      <c r="L639">
        <f t="shared" si="58"/>
        <v>3.8850312424790752E-3</v>
      </c>
      <c r="M639" t="str">
        <f>VLOOKUP(A639,Winners!$A$4:$G$239,7,FALSE)</f>
        <v>Bob Corker</v>
      </c>
      <c r="N639" t="str">
        <f t="shared" si="60"/>
        <v/>
      </c>
      <c r="O639" t="str">
        <f t="shared" si="56"/>
        <v/>
      </c>
    </row>
    <row r="640" spans="1:15" x14ac:dyDescent="0.25">
      <c r="A640" t="str">
        <f t="shared" si="57"/>
        <v>Tennessee|2018</v>
      </c>
      <c r="B640">
        <v>2018</v>
      </c>
      <c r="C640" t="s">
        <v>189</v>
      </c>
      <c r="D640" t="s">
        <v>190</v>
      </c>
      <c r="E640" t="b">
        <v>0</v>
      </c>
      <c r="F640" t="s">
        <v>2489</v>
      </c>
      <c r="G640" t="s">
        <v>27</v>
      </c>
      <c r="H640" t="b">
        <v>0</v>
      </c>
      <c r="I640">
        <v>3398</v>
      </c>
      <c r="J640">
        <v>2243740</v>
      </c>
      <c r="L640">
        <f t="shared" si="58"/>
        <v>1.5144357189335663E-3</v>
      </c>
      <c r="M640" t="str">
        <f>VLOOKUP(A640,Winners!$A$4:$G$239,7,FALSE)</f>
        <v>Bob Corker</v>
      </c>
      <c r="N640" t="str">
        <f t="shared" si="60"/>
        <v/>
      </c>
      <c r="O640" t="str">
        <f t="shared" si="56"/>
        <v/>
      </c>
    </row>
    <row r="641" spans="1:15" x14ac:dyDescent="0.25">
      <c r="A641" t="str">
        <f t="shared" si="57"/>
        <v>Tennessee|2018</v>
      </c>
      <c r="B641">
        <v>2018</v>
      </c>
      <c r="C641" t="s">
        <v>189</v>
      </c>
      <c r="D641" t="s">
        <v>190</v>
      </c>
      <c r="E641" t="b">
        <v>0</v>
      </c>
      <c r="F641" t="s">
        <v>2491</v>
      </c>
      <c r="G641" t="s">
        <v>27</v>
      </c>
      <c r="H641" t="b">
        <v>0</v>
      </c>
      <c r="I641">
        <v>1927</v>
      </c>
      <c r="J641">
        <v>2243740</v>
      </c>
      <c r="L641">
        <f t="shared" si="58"/>
        <v>8.5883391123748741E-4</v>
      </c>
      <c r="M641" t="str">
        <f>VLOOKUP(A641,Winners!$A$4:$G$239,7,FALSE)</f>
        <v>Bob Corker</v>
      </c>
      <c r="N641" t="str">
        <f t="shared" si="60"/>
        <v/>
      </c>
      <c r="O641" t="str">
        <f t="shared" si="56"/>
        <v/>
      </c>
    </row>
    <row r="642" spans="1:15" x14ac:dyDescent="0.25">
      <c r="A642" t="str">
        <f t="shared" si="57"/>
        <v>Tennessee|2018</v>
      </c>
      <c r="B642">
        <v>2018</v>
      </c>
      <c r="C642" t="s">
        <v>189</v>
      </c>
      <c r="D642" t="s">
        <v>190</v>
      </c>
      <c r="E642" t="b">
        <v>0</v>
      </c>
      <c r="F642" t="s">
        <v>2493</v>
      </c>
      <c r="G642" t="s">
        <v>27</v>
      </c>
      <c r="H642" t="b">
        <v>0</v>
      </c>
      <c r="I642">
        <v>5084</v>
      </c>
      <c r="J642">
        <v>2243740</v>
      </c>
      <c r="L642">
        <f t="shared" si="58"/>
        <v>2.2658596807116687E-3</v>
      </c>
      <c r="M642" t="str">
        <f>VLOOKUP(A642,Winners!$A$4:$G$239,7,FALSE)</f>
        <v>Bob Corker</v>
      </c>
      <c r="N642" t="str">
        <f t="shared" si="60"/>
        <v/>
      </c>
      <c r="O642" t="str">
        <f t="shared" si="56"/>
        <v/>
      </c>
    </row>
    <row r="643" spans="1:15" x14ac:dyDescent="0.25">
      <c r="A643" t="str">
        <f t="shared" si="57"/>
        <v>Tennessee|2018</v>
      </c>
      <c r="B643">
        <v>2018</v>
      </c>
      <c r="C643" t="s">
        <v>189</v>
      </c>
      <c r="D643" t="s">
        <v>190</v>
      </c>
      <c r="E643" t="b">
        <v>0</v>
      </c>
      <c r="F643" t="s">
        <v>2486</v>
      </c>
      <c r="G643" t="s">
        <v>24</v>
      </c>
      <c r="H643" t="b">
        <v>0</v>
      </c>
      <c r="I643">
        <v>1227483</v>
      </c>
      <c r="J643">
        <v>2243740</v>
      </c>
      <c r="K643" t="s">
        <v>2520</v>
      </c>
      <c r="L643">
        <f t="shared" si="58"/>
        <v>0.54707007050727807</v>
      </c>
      <c r="M643" t="str">
        <f>VLOOKUP(A643,Winners!$A$4:$G$239,7,FALSE)</f>
        <v>Bob Corker</v>
      </c>
      <c r="N643" t="str">
        <f t="shared" si="60"/>
        <v/>
      </c>
      <c r="O643" t="str">
        <f t="shared" si="56"/>
        <v/>
      </c>
    </row>
    <row r="644" spans="1:15" x14ac:dyDescent="0.25">
      <c r="A644" t="str">
        <f t="shared" si="57"/>
        <v>Tennessee|2018</v>
      </c>
      <c r="B644">
        <v>2018</v>
      </c>
      <c r="C644" t="s">
        <v>189</v>
      </c>
      <c r="D644" t="s">
        <v>190</v>
      </c>
      <c r="E644" t="b">
        <v>0</v>
      </c>
      <c r="F644" t="s">
        <v>2487</v>
      </c>
      <c r="G644" t="s">
        <v>29</v>
      </c>
      <c r="H644" t="b">
        <v>0</v>
      </c>
      <c r="I644">
        <v>985450</v>
      </c>
      <c r="J644">
        <v>2243740</v>
      </c>
      <c r="L644">
        <f t="shared" si="58"/>
        <v>0.43919972902386195</v>
      </c>
      <c r="M644" t="str">
        <f>VLOOKUP(A644,Winners!$A$4:$G$239,7,FALSE)</f>
        <v>Bob Corker</v>
      </c>
      <c r="N644" t="str">
        <f t="shared" si="60"/>
        <v/>
      </c>
      <c r="O644" t="str">
        <f t="shared" si="56"/>
        <v/>
      </c>
    </row>
    <row r="645" spans="1:15" x14ac:dyDescent="0.25">
      <c r="A645" t="str">
        <f t="shared" si="57"/>
        <v>Tennessee|2018</v>
      </c>
      <c r="B645">
        <v>2018</v>
      </c>
      <c r="C645" t="s">
        <v>189</v>
      </c>
      <c r="D645" t="s">
        <v>190</v>
      </c>
      <c r="E645" t="b">
        <v>0</v>
      </c>
      <c r="F645" t="s">
        <v>2488</v>
      </c>
      <c r="G645" t="s">
        <v>27</v>
      </c>
      <c r="H645" t="b">
        <v>0</v>
      </c>
      <c r="I645">
        <v>9455</v>
      </c>
      <c r="J645">
        <v>2243740</v>
      </c>
      <c r="L645">
        <f t="shared" si="58"/>
        <v>4.2139463574210915E-3</v>
      </c>
      <c r="M645" t="str">
        <f>VLOOKUP(A645,Winners!$A$4:$G$239,7,FALSE)</f>
        <v>Bob Corker</v>
      </c>
      <c r="N645" t="str">
        <f t="shared" si="60"/>
        <v/>
      </c>
      <c r="O645" t="str">
        <f t="shared" si="56"/>
        <v/>
      </c>
    </row>
    <row r="646" spans="1:15" x14ac:dyDescent="0.25">
      <c r="A646" t="str">
        <f t="shared" si="57"/>
        <v>Texas|2012</v>
      </c>
      <c r="B646">
        <v>2012</v>
      </c>
      <c r="C646" t="s">
        <v>197</v>
      </c>
      <c r="D646" t="s">
        <v>198</v>
      </c>
      <c r="E646" t="b">
        <v>0</v>
      </c>
      <c r="F646" t="s">
        <v>2154</v>
      </c>
      <c r="G646" t="s">
        <v>932</v>
      </c>
      <c r="H646" t="b">
        <v>0</v>
      </c>
      <c r="I646">
        <v>67404</v>
      </c>
      <c r="J646">
        <v>7864822</v>
      </c>
      <c r="L646">
        <f t="shared" si="58"/>
        <v>8.5703147509250694E-3</v>
      </c>
      <c r="M646" t="str">
        <f>VLOOKUP(A646,Winners!$A$4:$G$239,7,FALSE)</f>
        <v>Kay Bailey Hutchison</v>
      </c>
      <c r="N646" t="str">
        <f t="shared" si="60"/>
        <v/>
      </c>
      <c r="O646" t="str">
        <f t="shared" si="56"/>
        <v/>
      </c>
    </row>
    <row r="647" spans="1:15" x14ac:dyDescent="0.25">
      <c r="A647" t="str">
        <f t="shared" si="57"/>
        <v>Texas|2012</v>
      </c>
      <c r="B647">
        <v>2012</v>
      </c>
      <c r="C647" t="s">
        <v>197</v>
      </c>
      <c r="D647" t="s">
        <v>198</v>
      </c>
      <c r="E647" t="b">
        <v>0</v>
      </c>
      <c r="F647" t="s">
        <v>2151</v>
      </c>
      <c r="G647" t="s">
        <v>31</v>
      </c>
      <c r="H647" t="b">
        <v>0</v>
      </c>
      <c r="I647">
        <v>162354</v>
      </c>
      <c r="J647">
        <v>7864822</v>
      </c>
      <c r="L647">
        <f t="shared" si="58"/>
        <v>2.0643060961837406E-2</v>
      </c>
      <c r="M647" t="str">
        <f>VLOOKUP(A647,Winners!$A$4:$G$239,7,FALSE)</f>
        <v>Kay Bailey Hutchison</v>
      </c>
      <c r="N647" t="str">
        <f t="shared" si="60"/>
        <v/>
      </c>
      <c r="O647" t="str">
        <f t="shared" si="56"/>
        <v/>
      </c>
    </row>
    <row r="648" spans="1:15" x14ac:dyDescent="0.25">
      <c r="A648" t="str">
        <f t="shared" si="57"/>
        <v>Texas|2012</v>
      </c>
      <c r="B648">
        <v>2012</v>
      </c>
      <c r="C648" t="s">
        <v>197</v>
      </c>
      <c r="D648" t="s">
        <v>198</v>
      </c>
      <c r="E648" t="b">
        <v>0</v>
      </c>
      <c r="F648" t="s">
        <v>2153</v>
      </c>
      <c r="G648" t="s">
        <v>29</v>
      </c>
      <c r="H648" t="b">
        <v>0</v>
      </c>
      <c r="I648">
        <v>3194927</v>
      </c>
      <c r="J648">
        <v>7864822</v>
      </c>
      <c r="L648">
        <f t="shared" si="58"/>
        <v>0.40623004563866799</v>
      </c>
      <c r="M648" t="str">
        <f>VLOOKUP(A648,Winners!$A$4:$G$239,7,FALSE)</f>
        <v>Kay Bailey Hutchison</v>
      </c>
      <c r="N648" t="str">
        <f t="shared" si="60"/>
        <v/>
      </c>
      <c r="O648" t="str">
        <f t="shared" si="56"/>
        <v/>
      </c>
    </row>
    <row r="649" spans="1:15" x14ac:dyDescent="0.25">
      <c r="A649" t="str">
        <f t="shared" si="57"/>
        <v>Texas|2012</v>
      </c>
      <c r="B649">
        <v>2012</v>
      </c>
      <c r="C649" t="s">
        <v>197</v>
      </c>
      <c r="D649" t="s">
        <v>198</v>
      </c>
      <c r="E649" t="b">
        <v>0</v>
      </c>
      <c r="F649" t="s">
        <v>2152</v>
      </c>
      <c r="G649" t="s">
        <v>24</v>
      </c>
      <c r="H649" t="b">
        <v>0</v>
      </c>
      <c r="I649">
        <v>4440137</v>
      </c>
      <c r="J649">
        <v>7864822</v>
      </c>
      <c r="K649" t="s">
        <v>2520</v>
      </c>
      <c r="L649">
        <f t="shared" si="58"/>
        <v>0.56455657864856956</v>
      </c>
      <c r="M649" t="str">
        <f>VLOOKUP(A649,Winners!$A$4:$G$239,7,FALSE)</f>
        <v>Kay Bailey Hutchison</v>
      </c>
      <c r="N649" t="str">
        <f t="shared" si="60"/>
        <v/>
      </c>
      <c r="O649" t="str">
        <f t="shared" si="56"/>
        <v/>
      </c>
    </row>
    <row r="650" spans="1:15" x14ac:dyDescent="0.25">
      <c r="A650" t="str">
        <f t="shared" si="57"/>
        <v>Texas|2014</v>
      </c>
      <c r="B650">
        <v>2014</v>
      </c>
      <c r="C650" t="s">
        <v>197</v>
      </c>
      <c r="D650" t="s">
        <v>198</v>
      </c>
      <c r="E650" t="b">
        <v>0</v>
      </c>
      <c r="F650" t="s">
        <v>2280</v>
      </c>
      <c r="G650" t="s">
        <v>29</v>
      </c>
      <c r="H650" t="b">
        <v>0</v>
      </c>
      <c r="I650">
        <v>1597387</v>
      </c>
      <c r="J650">
        <v>4648358</v>
      </c>
      <c r="L650">
        <f t="shared" si="58"/>
        <v>0.34364543350576698</v>
      </c>
      <c r="M650" t="str">
        <f>VLOOKUP(A650,Winners!$A$4:$G$239,7,FALSE)</f>
        <v>John Cornyn</v>
      </c>
      <c r="N650" t="str">
        <f t="shared" si="60"/>
        <v/>
      </c>
      <c r="O650" t="str">
        <f t="shared" si="56"/>
        <v/>
      </c>
    </row>
    <row r="651" spans="1:15" x14ac:dyDescent="0.25">
      <c r="A651" t="str">
        <f t="shared" si="57"/>
        <v>Texas|2014</v>
      </c>
      <c r="B651">
        <v>2014</v>
      </c>
      <c r="C651" t="s">
        <v>197</v>
      </c>
      <c r="D651" t="s">
        <v>198</v>
      </c>
      <c r="E651" t="b">
        <v>0</v>
      </c>
      <c r="F651" t="s">
        <v>2279</v>
      </c>
      <c r="G651" t="s">
        <v>932</v>
      </c>
      <c r="H651" t="b">
        <v>0</v>
      </c>
      <c r="I651">
        <v>54701</v>
      </c>
      <c r="J651">
        <v>4648358</v>
      </c>
      <c r="L651">
        <f t="shared" si="58"/>
        <v>1.1767811343274336E-2</v>
      </c>
      <c r="M651" t="str">
        <f>VLOOKUP(A651,Winners!$A$4:$G$239,7,FALSE)</f>
        <v>John Cornyn</v>
      </c>
      <c r="N651" t="str">
        <f t="shared" si="60"/>
        <v/>
      </c>
      <c r="O651" t="str">
        <f t="shared" si="56"/>
        <v/>
      </c>
    </row>
    <row r="652" spans="1:15" x14ac:dyDescent="0.25">
      <c r="A652" t="str">
        <f t="shared" si="57"/>
        <v>Texas|2014</v>
      </c>
      <c r="B652">
        <v>2014</v>
      </c>
      <c r="C652" t="s">
        <v>197</v>
      </c>
      <c r="D652" t="s">
        <v>198</v>
      </c>
      <c r="E652" t="b">
        <v>0</v>
      </c>
      <c r="F652" t="s">
        <v>1618</v>
      </c>
      <c r="G652" t="s">
        <v>24</v>
      </c>
      <c r="H652" t="b">
        <v>0</v>
      </c>
      <c r="I652">
        <v>2861531</v>
      </c>
      <c r="J652">
        <v>4648358</v>
      </c>
      <c r="K652" t="s">
        <v>2520</v>
      </c>
      <c r="L652">
        <f t="shared" si="58"/>
        <v>0.61560039050348536</v>
      </c>
      <c r="M652" t="str">
        <f>VLOOKUP(A652,Winners!$A$4:$G$239,7,FALSE)</f>
        <v>John Cornyn</v>
      </c>
      <c r="N652" t="str">
        <f t="shared" si="60"/>
        <v>Incumbent</v>
      </c>
      <c r="O652" t="str">
        <f t="shared" ref="O652:O715" si="61">IF(F652=F651,"dupl","")</f>
        <v/>
      </c>
    </row>
    <row r="653" spans="1:15" x14ac:dyDescent="0.25">
      <c r="A653" t="str">
        <f t="shared" si="57"/>
        <v>Texas|2014</v>
      </c>
      <c r="B653">
        <v>2014</v>
      </c>
      <c r="C653" t="s">
        <v>197</v>
      </c>
      <c r="D653" t="s">
        <v>198</v>
      </c>
      <c r="E653" t="b">
        <v>0</v>
      </c>
      <c r="F653" t="s">
        <v>193</v>
      </c>
      <c r="G653" t="s">
        <v>193</v>
      </c>
      <c r="H653" t="b">
        <v>1</v>
      </c>
      <c r="I653">
        <v>988</v>
      </c>
      <c r="J653">
        <v>4648358</v>
      </c>
      <c r="L653">
        <f t="shared" si="58"/>
        <v>2.125481729247188E-4</v>
      </c>
      <c r="M653" t="str">
        <f>VLOOKUP(A653,Winners!$A$4:$G$239,7,FALSE)</f>
        <v>John Cornyn</v>
      </c>
      <c r="N653" t="str">
        <f t="shared" si="60"/>
        <v/>
      </c>
      <c r="O653" t="str">
        <f t="shared" si="61"/>
        <v/>
      </c>
    </row>
    <row r="654" spans="1:15" x14ac:dyDescent="0.25">
      <c r="A654" t="str">
        <f t="shared" si="57"/>
        <v>Texas|2014</v>
      </c>
      <c r="B654">
        <v>2014</v>
      </c>
      <c r="C654" t="s">
        <v>197</v>
      </c>
      <c r="D654" t="s">
        <v>198</v>
      </c>
      <c r="E654" t="b">
        <v>0</v>
      </c>
      <c r="F654" t="s">
        <v>2278</v>
      </c>
      <c r="G654" t="s">
        <v>31</v>
      </c>
      <c r="H654" t="b">
        <v>0</v>
      </c>
      <c r="I654">
        <v>133751</v>
      </c>
      <c r="J654">
        <v>4648358</v>
      </c>
      <c r="L654">
        <f t="shared" si="58"/>
        <v>2.8773816474548648E-2</v>
      </c>
      <c r="M654" t="str">
        <f>VLOOKUP(A654,Winners!$A$4:$G$239,7,FALSE)</f>
        <v>John Cornyn</v>
      </c>
      <c r="N654" t="str">
        <f t="shared" si="60"/>
        <v/>
      </c>
      <c r="O654" t="str">
        <f t="shared" si="61"/>
        <v/>
      </c>
    </row>
    <row r="655" spans="1:15" x14ac:dyDescent="0.25">
      <c r="A655" t="str">
        <f t="shared" si="57"/>
        <v>Texas|2018</v>
      </c>
      <c r="B655">
        <v>2018</v>
      </c>
      <c r="C655" t="s">
        <v>197</v>
      </c>
      <c r="D655" t="s">
        <v>198</v>
      </c>
      <c r="E655" t="b">
        <v>0</v>
      </c>
      <c r="F655" t="s">
        <v>2494</v>
      </c>
      <c r="G655" t="s">
        <v>29</v>
      </c>
      <c r="H655" t="b">
        <v>0</v>
      </c>
      <c r="I655">
        <v>4045632</v>
      </c>
      <c r="J655">
        <v>8371655</v>
      </c>
      <c r="L655">
        <f t="shared" si="58"/>
        <v>0.48325355022394018</v>
      </c>
      <c r="M655" t="str">
        <f>VLOOKUP(A655,Winners!$A$4:$G$239,7,FALSE)</f>
        <v>Ted Cruz</v>
      </c>
      <c r="N655" t="str">
        <f t="shared" si="60"/>
        <v/>
      </c>
      <c r="O655" t="str">
        <f t="shared" si="61"/>
        <v/>
      </c>
    </row>
    <row r="656" spans="1:15" x14ac:dyDescent="0.25">
      <c r="A656" t="str">
        <f t="shared" si="57"/>
        <v>Texas|2018</v>
      </c>
      <c r="B656">
        <v>2018</v>
      </c>
      <c r="C656" t="s">
        <v>197</v>
      </c>
      <c r="D656" t="s">
        <v>198</v>
      </c>
      <c r="E656" t="b">
        <v>0</v>
      </c>
      <c r="F656" t="s">
        <v>2495</v>
      </c>
      <c r="G656" t="s">
        <v>31</v>
      </c>
      <c r="H656" t="b">
        <v>0</v>
      </c>
      <c r="I656">
        <v>65470</v>
      </c>
      <c r="J656">
        <v>8371655</v>
      </c>
      <c r="L656">
        <f t="shared" si="58"/>
        <v>7.8204369386937235E-3</v>
      </c>
      <c r="M656" t="str">
        <f>VLOOKUP(A656,Winners!$A$4:$G$239,7,FALSE)</f>
        <v>Ted Cruz</v>
      </c>
      <c r="N656" t="str">
        <f t="shared" si="60"/>
        <v/>
      </c>
      <c r="O656" t="str">
        <f t="shared" si="61"/>
        <v/>
      </c>
    </row>
    <row r="657" spans="1:15" x14ac:dyDescent="0.25">
      <c r="A657" t="str">
        <f t="shared" si="57"/>
        <v>Texas|2018</v>
      </c>
      <c r="B657">
        <v>2018</v>
      </c>
      <c r="C657" t="s">
        <v>197</v>
      </c>
      <c r="D657" t="s">
        <v>198</v>
      </c>
      <c r="E657" t="b">
        <v>0</v>
      </c>
      <c r="F657" t="s">
        <v>2152</v>
      </c>
      <c r="G657" t="s">
        <v>24</v>
      </c>
      <c r="H657" t="b">
        <v>0</v>
      </c>
      <c r="I657">
        <v>4260553</v>
      </c>
      <c r="J657">
        <v>8371655</v>
      </c>
      <c r="K657" t="s">
        <v>2520</v>
      </c>
      <c r="L657">
        <f t="shared" si="58"/>
        <v>0.50892601283736605</v>
      </c>
      <c r="M657" t="str">
        <f>VLOOKUP(A657,Winners!$A$4:$G$239,7,FALSE)</f>
        <v>Ted Cruz</v>
      </c>
      <c r="N657" t="str">
        <f t="shared" si="60"/>
        <v>Incumbent</v>
      </c>
      <c r="O657" t="str">
        <f t="shared" si="61"/>
        <v/>
      </c>
    </row>
    <row r="658" spans="1:15" x14ac:dyDescent="0.25">
      <c r="A658" t="str">
        <f t="shared" si="57"/>
        <v>Utah|2012</v>
      </c>
      <c r="B658">
        <v>2012</v>
      </c>
      <c r="C658" t="s">
        <v>203</v>
      </c>
      <c r="D658" t="s">
        <v>204</v>
      </c>
      <c r="E658" t="b">
        <v>0</v>
      </c>
      <c r="F658" t="s">
        <v>2155</v>
      </c>
      <c r="G658" t="s">
        <v>57</v>
      </c>
      <c r="H658" t="b">
        <v>0</v>
      </c>
      <c r="I658">
        <v>7172</v>
      </c>
      <c r="J658">
        <v>1006901</v>
      </c>
      <c r="L658">
        <f t="shared" si="58"/>
        <v>7.1228452449645001E-3</v>
      </c>
      <c r="M658" t="str">
        <f>VLOOKUP(A658,Winners!$A$4:$G$239,7,FALSE)</f>
        <v>Orrin G. Hatch</v>
      </c>
      <c r="N658" t="str">
        <f t="shared" si="60"/>
        <v/>
      </c>
      <c r="O658" t="str">
        <f t="shared" si="61"/>
        <v/>
      </c>
    </row>
    <row r="659" spans="1:15" x14ac:dyDescent="0.25">
      <c r="A659" t="str">
        <f t="shared" si="57"/>
        <v>Utah|2012</v>
      </c>
      <c r="B659">
        <v>2012</v>
      </c>
      <c r="C659" t="s">
        <v>203</v>
      </c>
      <c r="D659" t="s">
        <v>204</v>
      </c>
      <c r="E659" t="b">
        <v>0</v>
      </c>
      <c r="F659" t="s">
        <v>2158</v>
      </c>
      <c r="G659" t="s">
        <v>2159</v>
      </c>
      <c r="H659" t="b">
        <v>0</v>
      </c>
      <c r="I659">
        <v>8342</v>
      </c>
      <c r="J659">
        <v>1006901</v>
      </c>
      <c r="L659">
        <f t="shared" si="58"/>
        <v>8.2848264129244086E-3</v>
      </c>
      <c r="M659" t="str">
        <f>VLOOKUP(A659,Winners!$A$4:$G$239,7,FALSE)</f>
        <v>Orrin G. Hatch</v>
      </c>
      <c r="N659" t="str">
        <f t="shared" si="60"/>
        <v/>
      </c>
      <c r="O659" t="str">
        <f t="shared" si="61"/>
        <v/>
      </c>
    </row>
    <row r="660" spans="1:15" x14ac:dyDescent="0.25">
      <c r="A660" t="str">
        <f t="shared" si="57"/>
        <v>Utah|2012</v>
      </c>
      <c r="B660">
        <v>2012</v>
      </c>
      <c r="C660" t="s">
        <v>203</v>
      </c>
      <c r="D660" t="s">
        <v>204</v>
      </c>
      <c r="E660" t="b">
        <v>0</v>
      </c>
      <c r="F660" t="s">
        <v>193</v>
      </c>
      <c r="G660" t="s">
        <v>193</v>
      </c>
      <c r="H660" t="b">
        <v>1</v>
      </c>
      <c r="I660">
        <v>1</v>
      </c>
      <c r="J660">
        <v>1006901</v>
      </c>
      <c r="L660">
        <f t="shared" si="58"/>
        <v>9.9314629740163124E-7</v>
      </c>
      <c r="M660" t="str">
        <f>VLOOKUP(A660,Winners!$A$4:$G$239,7,FALSE)</f>
        <v>Orrin G. Hatch</v>
      </c>
      <c r="N660" t="str">
        <f t="shared" si="60"/>
        <v/>
      </c>
      <c r="O660" t="str">
        <f t="shared" si="61"/>
        <v/>
      </c>
    </row>
    <row r="661" spans="1:15" x14ac:dyDescent="0.25">
      <c r="A661" t="str">
        <f t="shared" si="57"/>
        <v>Utah|2012</v>
      </c>
      <c r="B661">
        <v>2012</v>
      </c>
      <c r="C661" t="s">
        <v>203</v>
      </c>
      <c r="D661" t="s">
        <v>204</v>
      </c>
      <c r="E661" t="b">
        <v>0</v>
      </c>
      <c r="F661" t="s">
        <v>207</v>
      </c>
      <c r="G661" t="s">
        <v>24</v>
      </c>
      <c r="H661" t="b">
        <v>0</v>
      </c>
      <c r="I661">
        <v>657608</v>
      </c>
      <c r="J661">
        <v>1006901</v>
      </c>
      <c r="K661" t="s">
        <v>2520</v>
      </c>
      <c r="L661">
        <f t="shared" si="58"/>
        <v>0.65310095034169202</v>
      </c>
      <c r="M661" t="str">
        <f>VLOOKUP(A661,Winners!$A$4:$G$239,7,FALSE)</f>
        <v>Orrin G. Hatch</v>
      </c>
      <c r="N661" t="str">
        <f t="shared" si="60"/>
        <v>Incumbent</v>
      </c>
      <c r="O661" t="str">
        <f t="shared" si="61"/>
        <v/>
      </c>
    </row>
    <row r="662" spans="1:15" x14ac:dyDescent="0.25">
      <c r="A662" t="str">
        <f t="shared" si="57"/>
        <v>Utah|2012</v>
      </c>
      <c r="B662">
        <v>2012</v>
      </c>
      <c r="C662" t="s">
        <v>203</v>
      </c>
      <c r="D662" t="s">
        <v>204</v>
      </c>
      <c r="E662" t="b">
        <v>0</v>
      </c>
      <c r="F662" t="s">
        <v>2157</v>
      </c>
      <c r="G662" t="s">
        <v>29</v>
      </c>
      <c r="H662" t="b">
        <v>0</v>
      </c>
      <c r="I662">
        <v>301873</v>
      </c>
      <c r="J662">
        <v>1006901</v>
      </c>
      <c r="L662">
        <f t="shared" si="58"/>
        <v>0.29980405223552264</v>
      </c>
      <c r="M662" t="str">
        <f>VLOOKUP(A662,Winners!$A$4:$G$239,7,FALSE)</f>
        <v>Orrin G. Hatch</v>
      </c>
      <c r="N662" t="str">
        <f t="shared" si="60"/>
        <v/>
      </c>
      <c r="O662" t="str">
        <f t="shared" si="61"/>
        <v/>
      </c>
    </row>
    <row r="663" spans="1:15" x14ac:dyDescent="0.25">
      <c r="A663" t="str">
        <f t="shared" si="57"/>
        <v>Utah|2012</v>
      </c>
      <c r="B663">
        <v>2012</v>
      </c>
      <c r="C663" t="s">
        <v>203</v>
      </c>
      <c r="D663" t="s">
        <v>204</v>
      </c>
      <c r="E663" t="b">
        <v>0</v>
      </c>
      <c r="F663" t="s">
        <v>2156</v>
      </c>
      <c r="G663" t="s">
        <v>182</v>
      </c>
      <c r="H663" t="b">
        <v>0</v>
      </c>
      <c r="I663">
        <v>31905</v>
      </c>
      <c r="J663">
        <v>1006901</v>
      </c>
      <c r="L663">
        <f t="shared" si="58"/>
        <v>3.1686332618599045E-2</v>
      </c>
      <c r="M663" t="str">
        <f>VLOOKUP(A663,Winners!$A$4:$G$239,7,FALSE)</f>
        <v>Orrin G. Hatch</v>
      </c>
      <c r="N663" t="str">
        <f t="shared" si="60"/>
        <v/>
      </c>
      <c r="O663" t="str">
        <f t="shared" si="61"/>
        <v/>
      </c>
    </row>
    <row r="664" spans="1:15" x14ac:dyDescent="0.25">
      <c r="A664" t="str">
        <f t="shared" si="57"/>
        <v>Utah|2016</v>
      </c>
      <c r="B664">
        <v>2016</v>
      </c>
      <c r="C664" t="s">
        <v>203</v>
      </c>
      <c r="D664" t="s">
        <v>204</v>
      </c>
      <c r="E664" t="b">
        <v>0</v>
      </c>
      <c r="F664" t="s">
        <v>2155</v>
      </c>
      <c r="G664" t="s">
        <v>57</v>
      </c>
      <c r="H664" t="b">
        <v>0</v>
      </c>
      <c r="I664">
        <v>26166</v>
      </c>
      <c r="J664">
        <v>1115583</v>
      </c>
      <c r="L664">
        <f t="shared" si="58"/>
        <v>2.3455000658848334E-2</v>
      </c>
      <c r="M664" t="str">
        <f>VLOOKUP(A664,Winners!$A$4:$G$239,7,FALSE)</f>
        <v>Mike Lee</v>
      </c>
      <c r="N664" t="str">
        <f t="shared" si="60"/>
        <v/>
      </c>
      <c r="O664" t="str">
        <f t="shared" si="61"/>
        <v/>
      </c>
    </row>
    <row r="665" spans="1:15" x14ac:dyDescent="0.25">
      <c r="A665" t="str">
        <f t="shared" si="57"/>
        <v>Utah|2016</v>
      </c>
      <c r="B665">
        <v>2016</v>
      </c>
      <c r="C665" t="s">
        <v>203</v>
      </c>
      <c r="D665" t="s">
        <v>204</v>
      </c>
      <c r="E665" t="b">
        <v>0</v>
      </c>
      <c r="F665" t="s">
        <v>2048</v>
      </c>
      <c r="G665" t="s">
        <v>24</v>
      </c>
      <c r="H665" t="b">
        <v>0</v>
      </c>
      <c r="I665">
        <v>760220</v>
      </c>
      <c r="J665">
        <v>1115583</v>
      </c>
      <c r="K665" t="s">
        <v>2520</v>
      </c>
      <c r="L665">
        <f t="shared" si="58"/>
        <v>0.68145534666627228</v>
      </c>
      <c r="M665" t="str">
        <f>VLOOKUP(A665,Winners!$A$4:$G$239,7,FALSE)</f>
        <v>Mike Lee</v>
      </c>
      <c r="N665" t="str">
        <f t="shared" si="60"/>
        <v>Incumbent</v>
      </c>
      <c r="O665" t="str">
        <f t="shared" si="61"/>
        <v/>
      </c>
    </row>
    <row r="666" spans="1:15" x14ac:dyDescent="0.25">
      <c r="A666" t="str">
        <f t="shared" si="57"/>
        <v>Utah|2016</v>
      </c>
      <c r="B666">
        <v>2016</v>
      </c>
      <c r="C666" t="s">
        <v>203</v>
      </c>
      <c r="D666" t="s">
        <v>204</v>
      </c>
      <c r="E666" t="b">
        <v>0</v>
      </c>
      <c r="F666" t="s">
        <v>2404</v>
      </c>
      <c r="G666" t="s">
        <v>29</v>
      </c>
      <c r="H666" t="b">
        <v>0</v>
      </c>
      <c r="I666">
        <v>301858</v>
      </c>
      <c r="J666">
        <v>1115583</v>
      </c>
      <c r="L666">
        <f t="shared" si="58"/>
        <v>0.27058318385991897</v>
      </c>
      <c r="M666" t="str">
        <f>VLOOKUP(A666,Winners!$A$4:$G$239,7,FALSE)</f>
        <v>Mike Lee</v>
      </c>
      <c r="N666" t="str">
        <f t="shared" si="60"/>
        <v/>
      </c>
      <c r="O666" t="str">
        <f t="shared" si="61"/>
        <v/>
      </c>
    </row>
    <row r="667" spans="1:15" x14ac:dyDescent="0.25">
      <c r="A667" t="str">
        <f t="shared" si="57"/>
        <v>Utah|2016</v>
      </c>
      <c r="B667">
        <v>2016</v>
      </c>
      <c r="C667" t="s">
        <v>203</v>
      </c>
      <c r="D667" t="s">
        <v>204</v>
      </c>
      <c r="E667" t="b">
        <v>0</v>
      </c>
      <c r="F667" t="s">
        <v>2403</v>
      </c>
      <c r="G667" t="s">
        <v>132</v>
      </c>
      <c r="H667" t="b">
        <v>0</v>
      </c>
      <c r="I667">
        <v>27339</v>
      </c>
      <c r="J667">
        <v>1115583</v>
      </c>
      <c r="L667">
        <f t="shared" si="58"/>
        <v>2.4506468814960429E-2</v>
      </c>
      <c r="M667" t="str">
        <f>VLOOKUP(A667,Winners!$A$4:$G$239,7,FALSE)</f>
        <v>Mike Lee</v>
      </c>
      <c r="N667" t="str">
        <f t="shared" si="60"/>
        <v/>
      </c>
      <c r="O667" t="str">
        <f t="shared" si="61"/>
        <v/>
      </c>
    </row>
    <row r="668" spans="1:15" x14ac:dyDescent="0.25">
      <c r="A668" t="str">
        <f t="shared" ref="A668:A731" si="62">CONCATENATE(C668,"|",B668)</f>
        <v>Utah|2018</v>
      </c>
      <c r="B668">
        <v>2018</v>
      </c>
      <c r="C668" t="s">
        <v>203</v>
      </c>
      <c r="D668" t="s">
        <v>204</v>
      </c>
      <c r="E668" t="b">
        <v>0</v>
      </c>
      <c r="F668" t="s">
        <v>2499</v>
      </c>
      <c r="G668" t="s">
        <v>31</v>
      </c>
      <c r="H668" t="b">
        <v>0</v>
      </c>
      <c r="I668">
        <v>27607</v>
      </c>
      <c r="J668">
        <v>1062845</v>
      </c>
      <c r="L668">
        <f t="shared" ref="L668:L731" si="63">+I668/J668</f>
        <v>2.5974624710094135E-2</v>
      </c>
      <c r="M668" t="str">
        <f>VLOOKUP(A668,Winners!$A$4:$G$239,7,FALSE)</f>
        <v>Orrin G. Hatch</v>
      </c>
      <c r="N668" t="str">
        <f t="shared" si="60"/>
        <v/>
      </c>
      <c r="O668" t="str">
        <f t="shared" si="61"/>
        <v/>
      </c>
    </row>
    <row r="669" spans="1:15" x14ac:dyDescent="0.25">
      <c r="A669" t="str">
        <f t="shared" si="62"/>
        <v>Utah|2018</v>
      </c>
      <c r="B669">
        <v>2018</v>
      </c>
      <c r="C669" t="s">
        <v>203</v>
      </c>
      <c r="D669" t="s">
        <v>204</v>
      </c>
      <c r="E669" t="b">
        <v>0</v>
      </c>
      <c r="F669" t="s">
        <v>2497</v>
      </c>
      <c r="G669" t="s">
        <v>29</v>
      </c>
      <c r="H669" t="b">
        <v>0</v>
      </c>
      <c r="I669">
        <v>328541</v>
      </c>
      <c r="J669">
        <v>1062845</v>
      </c>
      <c r="L669">
        <f t="shared" si="63"/>
        <v>0.30911468746618748</v>
      </c>
      <c r="M669" t="str">
        <f>VLOOKUP(A669,Winners!$A$4:$G$239,7,FALSE)</f>
        <v>Orrin G. Hatch</v>
      </c>
      <c r="N669" t="str">
        <f t="shared" si="60"/>
        <v/>
      </c>
      <c r="O669" t="str">
        <f t="shared" si="61"/>
        <v/>
      </c>
    </row>
    <row r="670" spans="1:15" x14ac:dyDescent="0.25">
      <c r="A670" t="str">
        <f t="shared" si="62"/>
        <v>Utah|2018</v>
      </c>
      <c r="B670">
        <v>2018</v>
      </c>
      <c r="C670" t="s">
        <v>203</v>
      </c>
      <c r="D670" t="s">
        <v>204</v>
      </c>
      <c r="E670" t="b">
        <v>0</v>
      </c>
      <c r="F670" t="s">
        <v>2496</v>
      </c>
      <c r="G670" t="s">
        <v>24</v>
      </c>
      <c r="H670" t="b">
        <v>0</v>
      </c>
      <c r="I670">
        <v>665215</v>
      </c>
      <c r="J670">
        <v>1062845</v>
      </c>
      <c r="K670" t="s">
        <v>2520</v>
      </c>
      <c r="L670">
        <f t="shared" si="63"/>
        <v>0.62588147848463327</v>
      </c>
      <c r="M670" t="str">
        <f>VLOOKUP(A670,Winners!$A$4:$G$239,7,FALSE)</f>
        <v>Orrin G. Hatch</v>
      </c>
      <c r="N670" t="str">
        <f t="shared" ref="N670:N701" si="64">IF(F670=M670,"Incumbent","")</f>
        <v/>
      </c>
      <c r="O670" t="str">
        <f t="shared" si="61"/>
        <v/>
      </c>
    </row>
    <row r="671" spans="1:15" x14ac:dyDescent="0.25">
      <c r="A671" t="str">
        <f t="shared" si="62"/>
        <v>Utah|2018</v>
      </c>
      <c r="B671">
        <v>2018</v>
      </c>
      <c r="C671" t="s">
        <v>203</v>
      </c>
      <c r="D671" t="s">
        <v>204</v>
      </c>
      <c r="E671" t="b">
        <v>0</v>
      </c>
      <c r="F671" t="s">
        <v>2500</v>
      </c>
      <c r="G671" t="s">
        <v>132</v>
      </c>
      <c r="H671" t="b">
        <v>0</v>
      </c>
      <c r="I671">
        <v>12708</v>
      </c>
      <c r="J671">
        <v>1062845</v>
      </c>
      <c r="L671">
        <f t="shared" si="63"/>
        <v>1.1956588213709431E-2</v>
      </c>
      <c r="M671" t="str">
        <f>VLOOKUP(A671,Winners!$A$4:$G$239,7,FALSE)</f>
        <v>Orrin G. Hatch</v>
      </c>
      <c r="N671" t="str">
        <f t="shared" si="64"/>
        <v/>
      </c>
      <c r="O671" t="str">
        <f t="shared" si="61"/>
        <v/>
      </c>
    </row>
    <row r="672" spans="1:15" x14ac:dyDescent="0.25">
      <c r="A672" t="str">
        <f t="shared" si="62"/>
        <v>Utah|2018</v>
      </c>
      <c r="B672">
        <v>2018</v>
      </c>
      <c r="C672" t="s">
        <v>203</v>
      </c>
      <c r="D672" t="s">
        <v>204</v>
      </c>
      <c r="E672" t="b">
        <v>0</v>
      </c>
      <c r="F672" t="s">
        <v>2498</v>
      </c>
      <c r="G672" t="s">
        <v>182</v>
      </c>
      <c r="H672" t="b">
        <v>0</v>
      </c>
      <c r="I672">
        <v>28774</v>
      </c>
      <c r="J672">
        <v>1062845</v>
      </c>
      <c r="L672">
        <f t="shared" si="63"/>
        <v>2.707262112537576E-2</v>
      </c>
      <c r="M672" t="str">
        <f>VLOOKUP(A672,Winners!$A$4:$G$239,7,FALSE)</f>
        <v>Orrin G. Hatch</v>
      </c>
      <c r="N672" t="str">
        <f t="shared" si="64"/>
        <v/>
      </c>
      <c r="O672" t="str">
        <f t="shared" si="61"/>
        <v/>
      </c>
    </row>
    <row r="673" spans="1:15" x14ac:dyDescent="0.25">
      <c r="A673" t="str">
        <f t="shared" si="62"/>
        <v>Vermont|2012</v>
      </c>
      <c r="B673">
        <v>2012</v>
      </c>
      <c r="C673" t="s">
        <v>209</v>
      </c>
      <c r="D673" t="s">
        <v>210</v>
      </c>
      <c r="E673" t="b">
        <v>0</v>
      </c>
      <c r="F673" t="s">
        <v>1826</v>
      </c>
      <c r="G673" t="s">
        <v>27</v>
      </c>
      <c r="H673" t="b">
        <v>0</v>
      </c>
      <c r="I673">
        <v>207848</v>
      </c>
      <c r="J673">
        <v>292762</v>
      </c>
      <c r="K673" t="s">
        <v>2520</v>
      </c>
      <c r="L673">
        <f t="shared" si="63"/>
        <v>0.7099555270151181</v>
      </c>
      <c r="M673" t="str">
        <f>VLOOKUP(A673,Winners!$A$4:$G$239,7,FALSE)</f>
        <v>Bernard Sanders</v>
      </c>
      <c r="N673" t="str">
        <f t="shared" si="64"/>
        <v>Incumbent</v>
      </c>
      <c r="O673" t="str">
        <f t="shared" si="61"/>
        <v/>
      </c>
    </row>
    <row r="674" spans="1:15" x14ac:dyDescent="0.25">
      <c r="A674" t="str">
        <f t="shared" si="62"/>
        <v>Vermont|2012</v>
      </c>
      <c r="B674">
        <v>2012</v>
      </c>
      <c r="C674" t="s">
        <v>209</v>
      </c>
      <c r="D674" t="s">
        <v>210</v>
      </c>
      <c r="E674" t="b">
        <v>0</v>
      </c>
      <c r="F674" t="s">
        <v>2162</v>
      </c>
      <c r="G674" t="s">
        <v>2055</v>
      </c>
      <c r="H674" t="b">
        <v>0</v>
      </c>
      <c r="I674">
        <v>5924</v>
      </c>
      <c r="J674">
        <v>292762</v>
      </c>
      <c r="L674">
        <f t="shared" si="63"/>
        <v>2.0234866546887914E-2</v>
      </c>
      <c r="M674" t="str">
        <f>VLOOKUP(A674,Winners!$A$4:$G$239,7,FALSE)</f>
        <v>Bernard Sanders</v>
      </c>
      <c r="N674" t="str">
        <f t="shared" si="64"/>
        <v/>
      </c>
      <c r="O674" t="str">
        <f t="shared" si="61"/>
        <v/>
      </c>
    </row>
    <row r="675" spans="1:15" x14ac:dyDescent="0.25">
      <c r="A675" t="str">
        <f t="shared" si="62"/>
        <v>Vermont|2012</v>
      </c>
      <c r="B675">
        <v>2012</v>
      </c>
      <c r="C675" t="s">
        <v>209</v>
      </c>
      <c r="D675" t="s">
        <v>210</v>
      </c>
      <c r="E675" t="b">
        <v>0</v>
      </c>
      <c r="F675" t="s">
        <v>2163</v>
      </c>
      <c r="G675" t="s">
        <v>24</v>
      </c>
      <c r="H675" t="b">
        <v>0</v>
      </c>
      <c r="I675">
        <v>72898</v>
      </c>
      <c r="J675">
        <v>292762</v>
      </c>
      <c r="L675">
        <f t="shared" si="63"/>
        <v>0.24900089492488781</v>
      </c>
      <c r="M675" t="str">
        <f>VLOOKUP(A675,Winners!$A$4:$G$239,7,FALSE)</f>
        <v>Bernard Sanders</v>
      </c>
      <c r="N675" t="str">
        <f t="shared" si="64"/>
        <v/>
      </c>
      <c r="O675" t="str">
        <f t="shared" si="61"/>
        <v/>
      </c>
    </row>
    <row r="676" spans="1:15" x14ac:dyDescent="0.25">
      <c r="A676" t="str">
        <f t="shared" si="62"/>
        <v>Vermont|2012</v>
      </c>
      <c r="B676">
        <v>2012</v>
      </c>
      <c r="C676" t="s">
        <v>209</v>
      </c>
      <c r="D676" t="s">
        <v>210</v>
      </c>
      <c r="E676" t="b">
        <v>0</v>
      </c>
      <c r="F676" t="s">
        <v>2160</v>
      </c>
      <c r="G676" t="s">
        <v>2161</v>
      </c>
      <c r="H676" t="b">
        <v>0</v>
      </c>
      <c r="I676">
        <v>877</v>
      </c>
      <c r="J676">
        <v>292762</v>
      </c>
      <c r="L676">
        <f t="shared" si="63"/>
        <v>2.9956073534133528E-3</v>
      </c>
      <c r="M676" t="str">
        <f>VLOOKUP(A676,Winners!$A$4:$G$239,7,FALSE)</f>
        <v>Bernard Sanders</v>
      </c>
      <c r="N676" t="str">
        <f t="shared" si="64"/>
        <v/>
      </c>
      <c r="O676" t="str">
        <f t="shared" si="61"/>
        <v/>
      </c>
    </row>
    <row r="677" spans="1:15" x14ac:dyDescent="0.25">
      <c r="A677" t="str">
        <f t="shared" si="62"/>
        <v>Vermont|2012</v>
      </c>
      <c r="B677">
        <v>2012</v>
      </c>
      <c r="C677" t="s">
        <v>209</v>
      </c>
      <c r="D677" t="s">
        <v>210</v>
      </c>
      <c r="E677" t="b">
        <v>0</v>
      </c>
      <c r="F677" t="s">
        <v>193</v>
      </c>
      <c r="G677" t="s">
        <v>193</v>
      </c>
      <c r="H677" t="b">
        <v>1</v>
      </c>
      <c r="I677">
        <v>252</v>
      </c>
      <c r="J677">
        <v>292762</v>
      </c>
      <c r="L677">
        <f t="shared" si="63"/>
        <v>8.6076744932744008E-4</v>
      </c>
      <c r="M677" t="str">
        <f>VLOOKUP(A677,Winners!$A$4:$G$239,7,FALSE)</f>
        <v>Bernard Sanders</v>
      </c>
      <c r="N677" t="str">
        <f t="shared" si="64"/>
        <v/>
      </c>
      <c r="O677" t="str">
        <f t="shared" si="61"/>
        <v/>
      </c>
    </row>
    <row r="678" spans="1:15" x14ac:dyDescent="0.25">
      <c r="A678" t="str">
        <f t="shared" si="62"/>
        <v>Vermont|2012</v>
      </c>
      <c r="B678">
        <v>2012</v>
      </c>
      <c r="C678" t="s">
        <v>209</v>
      </c>
      <c r="D678" t="s">
        <v>210</v>
      </c>
      <c r="E678" t="b">
        <v>0</v>
      </c>
      <c r="F678" t="s">
        <v>1822</v>
      </c>
      <c r="G678" t="s">
        <v>214</v>
      </c>
      <c r="H678" t="b">
        <v>0</v>
      </c>
      <c r="I678">
        <v>2511</v>
      </c>
      <c r="J678">
        <v>292762</v>
      </c>
      <c r="L678">
        <f t="shared" si="63"/>
        <v>8.5769327986555625E-3</v>
      </c>
      <c r="M678" t="str">
        <f>VLOOKUP(A678,Winners!$A$4:$G$239,7,FALSE)</f>
        <v>Bernard Sanders</v>
      </c>
      <c r="N678" t="str">
        <f t="shared" si="64"/>
        <v/>
      </c>
      <c r="O678" t="str">
        <f t="shared" si="61"/>
        <v/>
      </c>
    </row>
    <row r="679" spans="1:15" x14ac:dyDescent="0.25">
      <c r="A679" t="str">
        <f t="shared" si="62"/>
        <v>Vermont|2012</v>
      </c>
      <c r="B679">
        <v>2012</v>
      </c>
      <c r="C679" t="s">
        <v>209</v>
      </c>
      <c r="D679" t="s">
        <v>210</v>
      </c>
      <c r="E679" t="b">
        <v>0</v>
      </c>
      <c r="F679" t="s">
        <v>1824</v>
      </c>
      <c r="G679" t="s">
        <v>2164</v>
      </c>
      <c r="H679" t="b">
        <v>0</v>
      </c>
      <c r="I679">
        <v>2452</v>
      </c>
      <c r="J679">
        <v>292762</v>
      </c>
      <c r="L679">
        <f t="shared" si="63"/>
        <v>8.3754039117098535E-3</v>
      </c>
      <c r="M679" t="str">
        <f>VLOOKUP(A679,Winners!$A$4:$G$239,7,FALSE)</f>
        <v>Bernard Sanders</v>
      </c>
      <c r="N679" t="str">
        <f t="shared" si="64"/>
        <v/>
      </c>
      <c r="O679" t="str">
        <f t="shared" si="61"/>
        <v/>
      </c>
    </row>
    <row r="680" spans="1:15" x14ac:dyDescent="0.25">
      <c r="A680" t="str">
        <f t="shared" si="62"/>
        <v>Vermont|2016</v>
      </c>
      <c r="B680">
        <v>2016</v>
      </c>
      <c r="C680" t="s">
        <v>209</v>
      </c>
      <c r="D680" t="s">
        <v>210</v>
      </c>
      <c r="E680" t="b">
        <v>0</v>
      </c>
      <c r="F680" t="s">
        <v>1467</v>
      </c>
      <c r="H680" t="b">
        <v>0</v>
      </c>
      <c r="I680">
        <v>6192</v>
      </c>
      <c r="J680">
        <v>320467</v>
      </c>
      <c r="L680">
        <f t="shared" si="63"/>
        <v>1.9321802244848925E-2</v>
      </c>
      <c r="M680" t="str">
        <f>VLOOKUP(A680,Winners!$A$4:$G$239,7,FALSE)</f>
        <v>Patrick J. Leahy</v>
      </c>
      <c r="N680" t="str">
        <f t="shared" si="64"/>
        <v/>
      </c>
      <c r="O680" t="str">
        <f t="shared" si="61"/>
        <v/>
      </c>
    </row>
    <row r="681" spans="1:15" x14ac:dyDescent="0.25">
      <c r="A681" t="str">
        <f t="shared" si="62"/>
        <v>Vermont|2016</v>
      </c>
      <c r="B681">
        <v>2016</v>
      </c>
      <c r="C681" t="s">
        <v>209</v>
      </c>
      <c r="D681" t="s">
        <v>210</v>
      </c>
      <c r="E681" t="b">
        <v>0</v>
      </c>
      <c r="F681" t="s">
        <v>1727</v>
      </c>
      <c r="G681" t="s">
        <v>2055</v>
      </c>
      <c r="H681" t="b">
        <v>0</v>
      </c>
      <c r="I681">
        <v>9156</v>
      </c>
      <c r="J681">
        <v>320467</v>
      </c>
      <c r="L681">
        <f t="shared" si="63"/>
        <v>2.8570804482208778E-2</v>
      </c>
      <c r="M681" t="str">
        <f>VLOOKUP(A681,Winners!$A$4:$G$239,7,FALSE)</f>
        <v>Patrick J. Leahy</v>
      </c>
      <c r="N681" t="str">
        <f t="shared" si="64"/>
        <v/>
      </c>
      <c r="O681" t="str">
        <f t="shared" si="61"/>
        <v/>
      </c>
    </row>
    <row r="682" spans="1:15" x14ac:dyDescent="0.25">
      <c r="A682" t="str">
        <f t="shared" si="62"/>
        <v>Vermont|2016</v>
      </c>
      <c r="B682">
        <v>2016</v>
      </c>
      <c r="C682" t="s">
        <v>209</v>
      </c>
      <c r="D682" t="s">
        <v>210</v>
      </c>
      <c r="E682" t="b">
        <v>0</v>
      </c>
      <c r="F682" t="s">
        <v>2406</v>
      </c>
      <c r="G682" t="s">
        <v>27</v>
      </c>
      <c r="H682" t="b">
        <v>0</v>
      </c>
      <c r="I682">
        <v>5223</v>
      </c>
      <c r="J682">
        <v>320467</v>
      </c>
      <c r="L682">
        <f t="shared" si="63"/>
        <v>1.6298089974942819E-2</v>
      </c>
      <c r="M682" t="str">
        <f>VLOOKUP(A682,Winners!$A$4:$G$239,7,FALSE)</f>
        <v>Patrick J. Leahy</v>
      </c>
      <c r="N682" t="str">
        <f t="shared" si="64"/>
        <v/>
      </c>
      <c r="O682" t="str">
        <f t="shared" si="61"/>
        <v/>
      </c>
    </row>
    <row r="683" spans="1:15" x14ac:dyDescent="0.25">
      <c r="A683" t="str">
        <f t="shared" si="62"/>
        <v>Vermont|2016</v>
      </c>
      <c r="B683">
        <v>2016</v>
      </c>
      <c r="C683" t="s">
        <v>209</v>
      </c>
      <c r="D683" t="s">
        <v>210</v>
      </c>
      <c r="E683" t="b">
        <v>0</v>
      </c>
      <c r="F683" t="s">
        <v>193</v>
      </c>
      <c r="G683" t="s">
        <v>193</v>
      </c>
      <c r="H683" t="b">
        <v>1</v>
      </c>
      <c r="I683">
        <v>309</v>
      </c>
      <c r="J683">
        <v>320467</v>
      </c>
      <c r="L683">
        <f t="shared" si="63"/>
        <v>9.6421784458306154E-4</v>
      </c>
      <c r="M683" t="str">
        <f>VLOOKUP(A683,Winners!$A$4:$G$239,7,FALSE)</f>
        <v>Patrick J. Leahy</v>
      </c>
      <c r="N683" t="str">
        <f t="shared" si="64"/>
        <v/>
      </c>
      <c r="O683" t="str">
        <f t="shared" si="61"/>
        <v/>
      </c>
    </row>
    <row r="684" spans="1:15" x14ac:dyDescent="0.25">
      <c r="A684" t="str">
        <f t="shared" si="62"/>
        <v>Vermont|2016</v>
      </c>
      <c r="B684">
        <v>2016</v>
      </c>
      <c r="C684" t="s">
        <v>209</v>
      </c>
      <c r="D684" t="s">
        <v>210</v>
      </c>
      <c r="E684" t="b">
        <v>0</v>
      </c>
      <c r="F684" t="s">
        <v>514</v>
      </c>
      <c r="G684" t="s">
        <v>29</v>
      </c>
      <c r="H684" t="b">
        <v>0</v>
      </c>
      <c r="I684">
        <v>192243</v>
      </c>
      <c r="J684">
        <v>320467</v>
      </c>
      <c r="K684" t="s">
        <v>2520</v>
      </c>
      <c r="L684">
        <f t="shared" si="63"/>
        <v>0.5998839194051182</v>
      </c>
      <c r="M684" t="str">
        <f>VLOOKUP(A684,Winners!$A$4:$G$239,7,FALSE)</f>
        <v>Patrick J. Leahy</v>
      </c>
      <c r="N684" t="str">
        <f t="shared" si="64"/>
        <v>Incumbent</v>
      </c>
      <c r="O684" t="str">
        <f t="shared" si="61"/>
        <v/>
      </c>
    </row>
    <row r="685" spans="1:15" x14ac:dyDescent="0.25">
      <c r="A685" t="str">
        <f t="shared" si="62"/>
        <v>Vermont|2016</v>
      </c>
      <c r="B685">
        <v>2016</v>
      </c>
      <c r="C685" t="s">
        <v>209</v>
      </c>
      <c r="D685" t="s">
        <v>210</v>
      </c>
      <c r="E685" t="b">
        <v>0</v>
      </c>
      <c r="F685" t="s">
        <v>1822</v>
      </c>
      <c r="G685" t="s">
        <v>214</v>
      </c>
      <c r="H685" t="b">
        <v>0</v>
      </c>
      <c r="I685">
        <v>3241</v>
      </c>
      <c r="J685">
        <v>320467</v>
      </c>
      <c r="L685">
        <f t="shared" si="63"/>
        <v>1.0113365806775737E-2</v>
      </c>
      <c r="M685" t="str">
        <f>VLOOKUP(A685,Winners!$A$4:$G$239,7,FALSE)</f>
        <v>Patrick J. Leahy</v>
      </c>
      <c r="N685" t="str">
        <f t="shared" si="64"/>
        <v/>
      </c>
      <c r="O685" t="str">
        <f t="shared" si="61"/>
        <v/>
      </c>
    </row>
    <row r="686" spans="1:15" x14ac:dyDescent="0.25">
      <c r="A686" t="str">
        <f t="shared" si="62"/>
        <v>Vermont|2016</v>
      </c>
      <c r="B686">
        <v>2016</v>
      </c>
      <c r="C686" t="s">
        <v>209</v>
      </c>
      <c r="D686" t="s">
        <v>210</v>
      </c>
      <c r="E686" t="b">
        <v>0</v>
      </c>
      <c r="F686" t="s">
        <v>2405</v>
      </c>
      <c r="G686" t="s">
        <v>24</v>
      </c>
      <c r="H686" t="b">
        <v>0</v>
      </c>
      <c r="I686">
        <v>103637</v>
      </c>
      <c r="J686">
        <v>320467</v>
      </c>
      <c r="L686">
        <f t="shared" si="63"/>
        <v>0.32339367235940047</v>
      </c>
      <c r="M686" t="str">
        <f>VLOOKUP(A686,Winners!$A$4:$G$239,7,FALSE)</f>
        <v>Patrick J. Leahy</v>
      </c>
      <c r="N686" t="str">
        <f t="shared" si="64"/>
        <v/>
      </c>
      <c r="O686" t="str">
        <f t="shared" si="61"/>
        <v/>
      </c>
    </row>
    <row r="687" spans="1:15" x14ac:dyDescent="0.25">
      <c r="A687" t="str">
        <f t="shared" si="62"/>
        <v>Vermont|2016</v>
      </c>
      <c r="B687">
        <v>2016</v>
      </c>
      <c r="C687" t="s">
        <v>209</v>
      </c>
      <c r="D687" t="s">
        <v>210</v>
      </c>
      <c r="E687" t="b">
        <v>0</v>
      </c>
      <c r="F687" t="s">
        <v>2378</v>
      </c>
      <c r="H687" t="b">
        <v>0</v>
      </c>
      <c r="I687">
        <v>466</v>
      </c>
      <c r="J687">
        <v>320467</v>
      </c>
      <c r="L687">
        <f t="shared" si="63"/>
        <v>1.4541278821220281E-3</v>
      </c>
      <c r="M687" t="str">
        <f>VLOOKUP(A687,Winners!$A$4:$G$239,7,FALSE)</f>
        <v>Patrick J. Leahy</v>
      </c>
      <c r="N687" t="str">
        <f t="shared" si="64"/>
        <v/>
      </c>
      <c r="O687" t="str">
        <f t="shared" si="61"/>
        <v/>
      </c>
    </row>
    <row r="688" spans="1:15" x14ac:dyDescent="0.25">
      <c r="A688" t="str">
        <f t="shared" si="62"/>
        <v>Vermont|2018</v>
      </c>
      <c r="B688">
        <v>2018</v>
      </c>
      <c r="C688" t="s">
        <v>209</v>
      </c>
      <c r="D688" t="s">
        <v>210</v>
      </c>
      <c r="E688" t="b">
        <v>0</v>
      </c>
      <c r="F688" t="s">
        <v>2507</v>
      </c>
      <c r="G688" t="s">
        <v>27</v>
      </c>
      <c r="H688" t="b">
        <v>0</v>
      </c>
      <c r="I688">
        <v>183529</v>
      </c>
      <c r="J688">
        <v>272624</v>
      </c>
      <c r="K688" t="s">
        <v>2520</v>
      </c>
      <c r="L688">
        <f t="shared" si="63"/>
        <v>0.67319458301543522</v>
      </c>
      <c r="M688" t="str">
        <f>VLOOKUP(A688,Winners!$A$4:$G$239,7,FALSE)</f>
        <v>Bernard Sanders</v>
      </c>
      <c r="N688" t="s">
        <v>2524</v>
      </c>
      <c r="O688" t="str">
        <f t="shared" si="61"/>
        <v/>
      </c>
    </row>
    <row r="689" spans="1:15" x14ac:dyDescent="0.25">
      <c r="A689" t="str">
        <f t="shared" si="62"/>
        <v>Vermont|2018</v>
      </c>
      <c r="B689">
        <v>2018</v>
      </c>
      <c r="C689" t="s">
        <v>209</v>
      </c>
      <c r="D689" t="s">
        <v>210</v>
      </c>
      <c r="E689" t="b">
        <v>0</v>
      </c>
      <c r="F689" t="s">
        <v>2506</v>
      </c>
      <c r="G689" t="s">
        <v>27</v>
      </c>
      <c r="H689" t="b">
        <v>0</v>
      </c>
      <c r="I689">
        <v>3787</v>
      </c>
      <c r="J689">
        <v>272624</v>
      </c>
      <c r="L689">
        <f t="shared" si="63"/>
        <v>1.3890926697576149E-2</v>
      </c>
      <c r="M689" t="str">
        <f>VLOOKUP(A689,Winners!$A$4:$G$239,7,FALSE)</f>
        <v>Bernard Sanders</v>
      </c>
      <c r="N689" t="str">
        <f t="shared" ref="N689:N726" si="65">IF(F689=M689,"Incumbent","")</f>
        <v/>
      </c>
      <c r="O689" t="str">
        <f t="shared" si="61"/>
        <v/>
      </c>
    </row>
    <row r="690" spans="1:15" x14ac:dyDescent="0.25">
      <c r="A690" t="str">
        <f t="shared" si="62"/>
        <v>Vermont|2018</v>
      </c>
      <c r="B690">
        <v>2018</v>
      </c>
      <c r="C690" t="s">
        <v>209</v>
      </c>
      <c r="D690" t="s">
        <v>210</v>
      </c>
      <c r="E690" t="b">
        <v>0</v>
      </c>
      <c r="F690" t="s">
        <v>2503</v>
      </c>
      <c r="G690" t="s">
        <v>27</v>
      </c>
      <c r="H690" t="b">
        <v>0</v>
      </c>
      <c r="I690">
        <v>914</v>
      </c>
      <c r="J690">
        <v>272624</v>
      </c>
      <c r="L690">
        <f t="shared" si="63"/>
        <v>3.3526028522800635E-3</v>
      </c>
      <c r="M690" t="str">
        <f>VLOOKUP(A690,Winners!$A$4:$G$239,7,FALSE)</f>
        <v>Bernard Sanders</v>
      </c>
      <c r="N690" t="str">
        <f t="shared" si="65"/>
        <v/>
      </c>
      <c r="O690" t="str">
        <f t="shared" si="61"/>
        <v/>
      </c>
    </row>
    <row r="691" spans="1:15" x14ac:dyDescent="0.25">
      <c r="A691" t="str">
        <f t="shared" si="62"/>
        <v>Vermont|2018</v>
      </c>
      <c r="B691">
        <v>2018</v>
      </c>
      <c r="C691" t="s">
        <v>209</v>
      </c>
      <c r="D691" t="s">
        <v>210</v>
      </c>
      <c r="E691" t="b">
        <v>0</v>
      </c>
      <c r="F691" t="s">
        <v>2504</v>
      </c>
      <c r="G691" t="s">
        <v>27</v>
      </c>
      <c r="H691" t="b">
        <v>0</v>
      </c>
      <c r="I691">
        <v>2244</v>
      </c>
      <c r="J691">
        <v>272624</v>
      </c>
      <c r="L691">
        <f t="shared" si="63"/>
        <v>8.2311168495803749E-3</v>
      </c>
      <c r="M691" t="str">
        <f>VLOOKUP(A691,Winners!$A$4:$G$239,7,FALSE)</f>
        <v>Bernard Sanders</v>
      </c>
      <c r="N691" t="str">
        <f t="shared" si="65"/>
        <v/>
      </c>
      <c r="O691" t="str">
        <f t="shared" si="61"/>
        <v/>
      </c>
    </row>
    <row r="692" spans="1:15" x14ac:dyDescent="0.25">
      <c r="A692" t="str">
        <f t="shared" si="62"/>
        <v>Vermont|2018</v>
      </c>
      <c r="B692">
        <v>2018</v>
      </c>
      <c r="C692" t="s">
        <v>209</v>
      </c>
      <c r="D692" t="s">
        <v>210</v>
      </c>
      <c r="E692" t="b">
        <v>0</v>
      </c>
      <c r="F692" t="s">
        <v>2501</v>
      </c>
      <c r="G692" t="s">
        <v>27</v>
      </c>
      <c r="H692" t="b">
        <v>0</v>
      </c>
      <c r="I692">
        <v>1979</v>
      </c>
      <c r="J692">
        <v>272624</v>
      </c>
      <c r="L692">
        <f t="shared" si="63"/>
        <v>7.2590821057573803E-3</v>
      </c>
      <c r="M692" t="str">
        <f>VLOOKUP(A692,Winners!$A$4:$G$239,7,FALSE)</f>
        <v>Bernard Sanders</v>
      </c>
      <c r="N692" t="str">
        <f t="shared" si="65"/>
        <v/>
      </c>
      <c r="O692" t="str">
        <f t="shared" si="61"/>
        <v/>
      </c>
    </row>
    <row r="693" spans="1:15" x14ac:dyDescent="0.25">
      <c r="A693" t="str">
        <f t="shared" si="62"/>
        <v>Vermont|2018</v>
      </c>
      <c r="B693">
        <v>2018</v>
      </c>
      <c r="C693" t="s">
        <v>209</v>
      </c>
      <c r="D693" t="s">
        <v>210</v>
      </c>
      <c r="E693" t="b">
        <v>0</v>
      </c>
      <c r="F693" t="s">
        <v>2508</v>
      </c>
      <c r="G693" t="s">
        <v>27</v>
      </c>
      <c r="H693" t="b">
        <v>0</v>
      </c>
      <c r="I693">
        <v>1280</v>
      </c>
      <c r="J693">
        <v>272624</v>
      </c>
      <c r="L693">
        <f t="shared" si="63"/>
        <v>4.6951112154469156E-3</v>
      </c>
      <c r="M693" t="str">
        <f>VLOOKUP(A693,Winners!$A$4:$G$239,7,FALSE)</f>
        <v>Bernard Sanders</v>
      </c>
      <c r="N693" t="str">
        <f t="shared" si="65"/>
        <v/>
      </c>
      <c r="O693" t="str">
        <f t="shared" si="61"/>
        <v/>
      </c>
    </row>
    <row r="694" spans="1:15" x14ac:dyDescent="0.25">
      <c r="A694" t="str">
        <f t="shared" si="62"/>
        <v>Vermont|2018</v>
      </c>
      <c r="B694">
        <v>2018</v>
      </c>
      <c r="C694" t="s">
        <v>209</v>
      </c>
      <c r="D694" t="s">
        <v>210</v>
      </c>
      <c r="E694" t="b">
        <v>0</v>
      </c>
      <c r="F694" t="s">
        <v>2509</v>
      </c>
      <c r="G694" t="s">
        <v>24</v>
      </c>
      <c r="H694" t="b">
        <v>0</v>
      </c>
      <c r="I694">
        <v>74663</v>
      </c>
      <c r="J694">
        <v>272624</v>
      </c>
      <c r="L694">
        <f t="shared" si="63"/>
        <v>0.27386803803040083</v>
      </c>
      <c r="M694" t="str">
        <f>VLOOKUP(A694,Winners!$A$4:$G$239,7,FALSE)</f>
        <v>Bernard Sanders</v>
      </c>
      <c r="N694" t="str">
        <f t="shared" si="65"/>
        <v/>
      </c>
      <c r="O694" t="str">
        <f t="shared" si="61"/>
        <v/>
      </c>
    </row>
    <row r="695" spans="1:15" x14ac:dyDescent="0.25">
      <c r="A695" t="str">
        <f t="shared" si="62"/>
        <v>Vermont|2018</v>
      </c>
      <c r="B695">
        <v>2018</v>
      </c>
      <c r="C695" t="s">
        <v>209</v>
      </c>
      <c r="D695" t="s">
        <v>210</v>
      </c>
      <c r="E695" t="b">
        <v>0</v>
      </c>
      <c r="F695" t="s">
        <v>193</v>
      </c>
      <c r="G695" t="s">
        <v>193</v>
      </c>
      <c r="H695" t="b">
        <v>1</v>
      </c>
      <c r="I695">
        <v>294</v>
      </c>
      <c r="J695">
        <v>272624</v>
      </c>
      <c r="L695">
        <f t="shared" si="63"/>
        <v>1.0784083572979635E-3</v>
      </c>
      <c r="M695" t="str">
        <f>VLOOKUP(A695,Winners!$A$4:$G$239,7,FALSE)</f>
        <v>Bernard Sanders</v>
      </c>
      <c r="N695" t="str">
        <f t="shared" si="65"/>
        <v/>
      </c>
      <c r="O695" t="str">
        <f t="shared" si="61"/>
        <v/>
      </c>
    </row>
    <row r="696" spans="1:15" x14ac:dyDescent="0.25">
      <c r="A696" t="str">
        <f t="shared" si="62"/>
        <v>Vermont|2018</v>
      </c>
      <c r="B696">
        <v>2018</v>
      </c>
      <c r="C696" t="s">
        <v>209</v>
      </c>
      <c r="D696" t="s">
        <v>210</v>
      </c>
      <c r="E696" t="b">
        <v>0</v>
      </c>
      <c r="F696" t="s">
        <v>2505</v>
      </c>
      <c r="G696" t="s">
        <v>214</v>
      </c>
      <c r="H696" t="b">
        <v>0</v>
      </c>
      <c r="I696">
        <v>1171</v>
      </c>
      <c r="J696">
        <v>272624</v>
      </c>
      <c r="L696">
        <f t="shared" si="63"/>
        <v>4.2952931510065141E-3</v>
      </c>
      <c r="M696" t="str">
        <f>VLOOKUP(A696,Winners!$A$4:$G$239,7,FALSE)</f>
        <v>Bernard Sanders</v>
      </c>
      <c r="N696" t="str">
        <f t="shared" si="65"/>
        <v/>
      </c>
      <c r="O696" t="str">
        <f t="shared" si="61"/>
        <v/>
      </c>
    </row>
    <row r="697" spans="1:15" x14ac:dyDescent="0.25">
      <c r="A697" t="str">
        <f t="shared" si="62"/>
        <v>Vermont|2018</v>
      </c>
      <c r="B697">
        <v>2018</v>
      </c>
      <c r="C697" t="s">
        <v>209</v>
      </c>
      <c r="D697" t="s">
        <v>210</v>
      </c>
      <c r="E697" t="b">
        <v>0</v>
      </c>
      <c r="F697" t="s">
        <v>2502</v>
      </c>
      <c r="G697" t="s">
        <v>27</v>
      </c>
      <c r="H697" t="b">
        <v>0</v>
      </c>
      <c r="I697">
        <v>2763</v>
      </c>
      <c r="J697">
        <v>272624</v>
      </c>
      <c r="L697">
        <f t="shared" si="63"/>
        <v>1.0134837725218617E-2</v>
      </c>
      <c r="M697" t="str">
        <f>VLOOKUP(A697,Winners!$A$4:$G$239,7,FALSE)</f>
        <v>Bernard Sanders</v>
      </c>
      <c r="N697" t="str">
        <f t="shared" si="65"/>
        <v/>
      </c>
      <c r="O697" t="str">
        <f t="shared" si="61"/>
        <v/>
      </c>
    </row>
    <row r="698" spans="1:15" x14ac:dyDescent="0.25">
      <c r="A698" t="str">
        <f t="shared" si="62"/>
        <v>Virginia|2012</v>
      </c>
      <c r="B698">
        <v>2012</v>
      </c>
      <c r="C698" t="s">
        <v>215</v>
      </c>
      <c r="D698" t="s">
        <v>216</v>
      </c>
      <c r="E698" t="b">
        <v>0</v>
      </c>
      <c r="F698" t="s">
        <v>1525</v>
      </c>
      <c r="G698" t="s">
        <v>24</v>
      </c>
      <c r="H698" t="b">
        <v>0</v>
      </c>
      <c r="I698">
        <v>1785542</v>
      </c>
      <c r="J698">
        <v>3802196</v>
      </c>
      <c r="L698">
        <f t="shared" si="63"/>
        <v>0.46960808964082862</v>
      </c>
      <c r="M698" t="str">
        <f>VLOOKUP(A698,Winners!$A$4:$G$239,7,FALSE)</f>
        <v>James H. \Jim\" Webb, Jr."</v>
      </c>
      <c r="N698" t="str">
        <f t="shared" si="65"/>
        <v/>
      </c>
      <c r="O698" t="str">
        <f t="shared" si="61"/>
        <v/>
      </c>
    </row>
    <row r="699" spans="1:15" x14ac:dyDescent="0.25">
      <c r="A699" t="str">
        <f t="shared" si="62"/>
        <v>Virginia|2012</v>
      </c>
      <c r="B699">
        <v>2012</v>
      </c>
      <c r="C699" t="s">
        <v>215</v>
      </c>
      <c r="D699" t="s">
        <v>216</v>
      </c>
      <c r="E699" t="b">
        <v>0</v>
      </c>
      <c r="F699" t="s">
        <v>193</v>
      </c>
      <c r="G699" t="s">
        <v>193</v>
      </c>
      <c r="H699" t="b">
        <v>1</v>
      </c>
      <c r="I699">
        <v>6587</v>
      </c>
      <c r="J699">
        <v>3802196</v>
      </c>
      <c r="L699">
        <f t="shared" si="63"/>
        <v>1.7324198962915115E-3</v>
      </c>
      <c r="M699" t="str">
        <f>VLOOKUP(A699,Winners!$A$4:$G$239,7,FALSE)</f>
        <v>James H. \Jim\" Webb, Jr."</v>
      </c>
      <c r="N699" t="str">
        <f t="shared" si="65"/>
        <v/>
      </c>
      <c r="O699" t="str">
        <f t="shared" si="61"/>
        <v/>
      </c>
    </row>
    <row r="700" spans="1:15" x14ac:dyDescent="0.25">
      <c r="A700" t="str">
        <f t="shared" si="62"/>
        <v>Virginia|2012</v>
      </c>
      <c r="B700">
        <v>2012</v>
      </c>
      <c r="C700" t="s">
        <v>215</v>
      </c>
      <c r="D700" t="s">
        <v>216</v>
      </c>
      <c r="E700" t="b">
        <v>0</v>
      </c>
      <c r="F700" t="s">
        <v>2165</v>
      </c>
      <c r="G700" t="s">
        <v>29</v>
      </c>
      <c r="H700" t="b">
        <v>0</v>
      </c>
      <c r="I700">
        <v>2010067</v>
      </c>
      <c r="J700">
        <v>3802196</v>
      </c>
      <c r="K700" t="s">
        <v>2520</v>
      </c>
      <c r="L700">
        <f t="shared" si="63"/>
        <v>0.52865949046287986</v>
      </c>
      <c r="M700" t="str">
        <f>VLOOKUP(A700,Winners!$A$4:$G$239,7,FALSE)</f>
        <v>James H. \Jim\" Webb, Jr."</v>
      </c>
      <c r="N700" t="str">
        <f t="shared" si="65"/>
        <v/>
      </c>
      <c r="O700" t="str">
        <f t="shared" si="61"/>
        <v/>
      </c>
    </row>
    <row r="701" spans="1:15" x14ac:dyDescent="0.25">
      <c r="A701" t="str">
        <f t="shared" si="62"/>
        <v>Virginia|2014</v>
      </c>
      <c r="B701">
        <v>2014</v>
      </c>
      <c r="C701" t="s">
        <v>215</v>
      </c>
      <c r="D701" t="s">
        <v>216</v>
      </c>
      <c r="E701" t="b">
        <v>0</v>
      </c>
      <c r="F701" t="s">
        <v>2281</v>
      </c>
      <c r="G701" t="s">
        <v>24</v>
      </c>
      <c r="H701" t="b">
        <v>0</v>
      </c>
      <c r="I701">
        <v>1055940</v>
      </c>
      <c r="J701">
        <v>2184473</v>
      </c>
      <c r="L701">
        <f t="shared" si="63"/>
        <v>0.48338432198521109</v>
      </c>
      <c r="M701" t="str">
        <f>VLOOKUP(A701,Winners!$A$4:$G$239,7,FALSE)</f>
        <v>Mark R. Warner</v>
      </c>
      <c r="N701" t="str">
        <f t="shared" si="65"/>
        <v/>
      </c>
      <c r="O701" t="str">
        <f t="shared" si="61"/>
        <v/>
      </c>
    </row>
    <row r="702" spans="1:15" x14ac:dyDescent="0.25">
      <c r="A702" t="str">
        <f t="shared" si="62"/>
        <v>Virginia|2014</v>
      </c>
      <c r="B702">
        <v>2014</v>
      </c>
      <c r="C702" t="s">
        <v>215</v>
      </c>
      <c r="D702" t="s">
        <v>216</v>
      </c>
      <c r="E702" t="b">
        <v>0</v>
      </c>
      <c r="F702" t="s">
        <v>1282</v>
      </c>
      <c r="G702" t="s">
        <v>29</v>
      </c>
      <c r="H702" t="b">
        <v>0</v>
      </c>
      <c r="I702">
        <v>1073667</v>
      </c>
      <c r="J702">
        <v>2184473</v>
      </c>
      <c r="K702" t="s">
        <v>2520</v>
      </c>
      <c r="L702">
        <f t="shared" si="63"/>
        <v>0.49149932271994207</v>
      </c>
      <c r="M702" t="str">
        <f>VLOOKUP(A702,Winners!$A$4:$G$239,7,FALSE)</f>
        <v>Mark R. Warner</v>
      </c>
      <c r="N702" t="str">
        <f t="shared" si="65"/>
        <v>Incumbent</v>
      </c>
      <c r="O702" t="str">
        <f t="shared" si="61"/>
        <v/>
      </c>
    </row>
    <row r="703" spans="1:15" x14ac:dyDescent="0.25">
      <c r="A703" t="str">
        <f t="shared" si="62"/>
        <v>Virginia|2014</v>
      </c>
      <c r="B703">
        <v>2014</v>
      </c>
      <c r="C703" t="s">
        <v>215</v>
      </c>
      <c r="D703" t="s">
        <v>216</v>
      </c>
      <c r="E703" t="b">
        <v>0</v>
      </c>
      <c r="F703" t="s">
        <v>193</v>
      </c>
      <c r="G703" t="s">
        <v>193</v>
      </c>
      <c r="H703" t="b">
        <v>1</v>
      </c>
      <c r="I703">
        <v>1764</v>
      </c>
      <c r="J703">
        <v>2184473</v>
      </c>
      <c r="L703">
        <f t="shared" si="63"/>
        <v>8.0751741953322381E-4</v>
      </c>
      <c r="M703" t="str">
        <f>VLOOKUP(A703,Winners!$A$4:$G$239,7,FALSE)</f>
        <v>Mark R. Warner</v>
      </c>
      <c r="N703" t="str">
        <f t="shared" si="65"/>
        <v/>
      </c>
      <c r="O703" t="str">
        <f t="shared" si="61"/>
        <v/>
      </c>
    </row>
    <row r="704" spans="1:15" x14ac:dyDescent="0.25">
      <c r="A704" t="str">
        <f t="shared" si="62"/>
        <v>Virginia|2014</v>
      </c>
      <c r="B704">
        <v>2014</v>
      </c>
      <c r="C704" t="s">
        <v>215</v>
      </c>
      <c r="D704" t="s">
        <v>216</v>
      </c>
      <c r="E704" t="b">
        <v>0</v>
      </c>
      <c r="F704" t="s">
        <v>2282</v>
      </c>
      <c r="G704" t="s">
        <v>31</v>
      </c>
      <c r="H704" t="b">
        <v>0</v>
      </c>
      <c r="I704">
        <v>53102</v>
      </c>
      <c r="J704">
        <v>2184473</v>
      </c>
      <c r="L704">
        <f t="shared" si="63"/>
        <v>2.4308837875313634E-2</v>
      </c>
      <c r="M704" t="str">
        <f>VLOOKUP(A704,Winners!$A$4:$G$239,7,FALSE)</f>
        <v>Mark R. Warner</v>
      </c>
      <c r="N704" t="str">
        <f t="shared" si="65"/>
        <v/>
      </c>
      <c r="O704" t="str">
        <f t="shared" si="61"/>
        <v/>
      </c>
    </row>
    <row r="705" spans="1:15" x14ac:dyDescent="0.25">
      <c r="A705" t="str">
        <f t="shared" si="62"/>
        <v>Virginia|2018</v>
      </c>
      <c r="B705">
        <v>2018</v>
      </c>
      <c r="C705" t="s">
        <v>215</v>
      </c>
      <c r="D705" t="s">
        <v>216</v>
      </c>
      <c r="E705" t="b">
        <v>0</v>
      </c>
      <c r="F705" t="s">
        <v>2510</v>
      </c>
      <c r="G705" t="s">
        <v>24</v>
      </c>
      <c r="H705" t="b">
        <v>0</v>
      </c>
      <c r="I705">
        <v>1374313</v>
      </c>
      <c r="J705">
        <v>3351373</v>
      </c>
      <c r="L705">
        <f t="shared" si="63"/>
        <v>0.41007461717928739</v>
      </c>
      <c r="M705" t="str">
        <f>VLOOKUP(A705,Winners!$A$4:$G$239,7,FALSE)</f>
        <v>Timothy M. Kaine</v>
      </c>
      <c r="N705" t="str">
        <f t="shared" si="65"/>
        <v/>
      </c>
      <c r="O705" t="str">
        <f t="shared" si="61"/>
        <v/>
      </c>
    </row>
    <row r="706" spans="1:15" x14ac:dyDescent="0.25">
      <c r="A706" t="str">
        <f t="shared" si="62"/>
        <v>Virginia|2018</v>
      </c>
      <c r="B706">
        <v>2018</v>
      </c>
      <c r="C706" t="s">
        <v>215</v>
      </c>
      <c r="D706" t="s">
        <v>216</v>
      </c>
      <c r="E706" t="b">
        <v>0</v>
      </c>
      <c r="F706" t="s">
        <v>2511</v>
      </c>
      <c r="G706" t="s">
        <v>31</v>
      </c>
      <c r="H706" t="b">
        <v>0</v>
      </c>
      <c r="I706">
        <v>61565</v>
      </c>
      <c r="J706">
        <v>3351373</v>
      </c>
      <c r="L706">
        <f t="shared" si="63"/>
        <v>1.8370082948093214E-2</v>
      </c>
      <c r="M706" t="str">
        <f>VLOOKUP(A706,Winners!$A$4:$G$239,7,FALSE)</f>
        <v>Timothy M. Kaine</v>
      </c>
      <c r="N706" t="str">
        <f t="shared" si="65"/>
        <v/>
      </c>
      <c r="O706" t="str">
        <f t="shared" si="61"/>
        <v/>
      </c>
    </row>
    <row r="707" spans="1:15" x14ac:dyDescent="0.25">
      <c r="A707" t="str">
        <f t="shared" si="62"/>
        <v>Virginia|2018</v>
      </c>
      <c r="B707">
        <v>2018</v>
      </c>
      <c r="C707" t="s">
        <v>215</v>
      </c>
      <c r="D707" t="s">
        <v>216</v>
      </c>
      <c r="E707" t="b">
        <v>0</v>
      </c>
      <c r="F707" t="s">
        <v>193</v>
      </c>
      <c r="G707" t="s">
        <v>193</v>
      </c>
      <c r="H707" t="b">
        <v>1</v>
      </c>
      <c r="I707">
        <v>5125</v>
      </c>
      <c r="J707">
        <v>3351373</v>
      </c>
      <c r="L707">
        <f t="shared" si="63"/>
        <v>1.5292239926740473E-3</v>
      </c>
      <c r="M707" t="str">
        <f>VLOOKUP(A707,Winners!$A$4:$G$239,7,FALSE)</f>
        <v>Timothy M. Kaine</v>
      </c>
      <c r="N707" t="str">
        <f t="shared" si="65"/>
        <v/>
      </c>
      <c r="O707" t="str">
        <f t="shared" si="61"/>
        <v/>
      </c>
    </row>
    <row r="708" spans="1:15" x14ac:dyDescent="0.25">
      <c r="A708" t="str">
        <f t="shared" si="62"/>
        <v>Virginia|2018</v>
      </c>
      <c r="B708">
        <v>2018</v>
      </c>
      <c r="C708" t="s">
        <v>215</v>
      </c>
      <c r="D708" t="s">
        <v>216</v>
      </c>
      <c r="E708" t="b">
        <v>0</v>
      </c>
      <c r="F708" t="s">
        <v>2165</v>
      </c>
      <c r="G708" t="s">
        <v>29</v>
      </c>
      <c r="H708" t="b">
        <v>0</v>
      </c>
      <c r="I708">
        <v>1910370</v>
      </c>
      <c r="J708">
        <v>3351373</v>
      </c>
      <c r="K708" t="s">
        <v>2520</v>
      </c>
      <c r="L708">
        <f t="shared" si="63"/>
        <v>0.57002607587994536</v>
      </c>
      <c r="M708" t="str">
        <f>VLOOKUP(A708,Winners!$A$4:$G$239,7,FALSE)</f>
        <v>Timothy M. Kaine</v>
      </c>
      <c r="N708" t="str">
        <f t="shared" si="65"/>
        <v>Incumbent</v>
      </c>
      <c r="O708" t="str">
        <f t="shared" si="61"/>
        <v/>
      </c>
    </row>
    <row r="709" spans="1:15" x14ac:dyDescent="0.25">
      <c r="A709" t="str">
        <f t="shared" si="62"/>
        <v>Washington|2012</v>
      </c>
      <c r="B709">
        <v>2012</v>
      </c>
      <c r="C709" t="s">
        <v>220</v>
      </c>
      <c r="D709" t="s">
        <v>221</v>
      </c>
      <c r="E709" t="b">
        <v>0</v>
      </c>
      <c r="F709" t="s">
        <v>1526</v>
      </c>
      <c r="G709" t="s">
        <v>29</v>
      </c>
      <c r="H709" t="b">
        <v>0</v>
      </c>
      <c r="I709">
        <v>1855493</v>
      </c>
      <c r="J709">
        <v>3069417</v>
      </c>
      <c r="K709" t="s">
        <v>2520</v>
      </c>
      <c r="L709">
        <f t="shared" si="63"/>
        <v>0.6045099118171301</v>
      </c>
      <c r="M709" t="str">
        <f>VLOOKUP(A709,Winners!$A$4:$G$239,7,FALSE)</f>
        <v>Maria Cantwell</v>
      </c>
      <c r="N709" t="str">
        <f t="shared" si="65"/>
        <v>Incumbent</v>
      </c>
      <c r="O709" t="str">
        <f t="shared" si="61"/>
        <v/>
      </c>
    </row>
    <row r="710" spans="1:15" x14ac:dyDescent="0.25">
      <c r="A710" t="str">
        <f t="shared" si="62"/>
        <v>Washington|2012</v>
      </c>
      <c r="B710">
        <v>2012</v>
      </c>
      <c r="C710" t="s">
        <v>220</v>
      </c>
      <c r="D710" t="s">
        <v>221</v>
      </c>
      <c r="E710" t="b">
        <v>0</v>
      </c>
      <c r="F710" t="s">
        <v>2166</v>
      </c>
      <c r="G710" t="s">
        <v>24</v>
      </c>
      <c r="H710" t="b">
        <v>0</v>
      </c>
      <c r="I710">
        <v>1213924</v>
      </c>
      <c r="J710">
        <v>3069417</v>
      </c>
      <c r="L710">
        <f t="shared" si="63"/>
        <v>0.3954900881828699</v>
      </c>
      <c r="M710" t="str">
        <f>VLOOKUP(A710,Winners!$A$4:$G$239,7,FALSE)</f>
        <v>Maria Cantwell</v>
      </c>
      <c r="N710" t="str">
        <f t="shared" si="65"/>
        <v/>
      </c>
      <c r="O710" t="str">
        <f t="shared" si="61"/>
        <v/>
      </c>
    </row>
    <row r="711" spans="1:15" x14ac:dyDescent="0.25">
      <c r="A711" t="str">
        <f t="shared" si="62"/>
        <v>Washington|2016</v>
      </c>
      <c r="B711">
        <v>2016</v>
      </c>
      <c r="C711" t="s">
        <v>220</v>
      </c>
      <c r="D711" t="s">
        <v>221</v>
      </c>
      <c r="E711" t="b">
        <v>0</v>
      </c>
      <c r="F711" t="s">
        <v>2407</v>
      </c>
      <c r="G711" t="s">
        <v>24</v>
      </c>
      <c r="H711" t="b">
        <v>0</v>
      </c>
      <c r="I711">
        <v>1329338</v>
      </c>
      <c r="J711">
        <v>3243317</v>
      </c>
      <c r="L711">
        <f t="shared" si="63"/>
        <v>0.40986989554212555</v>
      </c>
      <c r="M711" t="str">
        <f>VLOOKUP(A711,Winners!$A$4:$G$239,7,FALSE)</f>
        <v>Patty Murray</v>
      </c>
      <c r="N711" t="str">
        <f t="shared" si="65"/>
        <v/>
      </c>
      <c r="O711" t="str">
        <f t="shared" si="61"/>
        <v/>
      </c>
    </row>
    <row r="712" spans="1:15" x14ac:dyDescent="0.25">
      <c r="A712" t="str">
        <f t="shared" si="62"/>
        <v>Washington|2016</v>
      </c>
      <c r="B712">
        <v>2016</v>
      </c>
      <c r="C712" t="s">
        <v>220</v>
      </c>
      <c r="D712" t="s">
        <v>221</v>
      </c>
      <c r="E712" t="b">
        <v>0</v>
      </c>
      <c r="F712" t="s">
        <v>1046</v>
      </c>
      <c r="G712" t="s">
        <v>29</v>
      </c>
      <c r="H712" t="b">
        <v>0</v>
      </c>
      <c r="I712">
        <v>1913979</v>
      </c>
      <c r="J712">
        <v>3243317</v>
      </c>
      <c r="K712" t="s">
        <v>2520</v>
      </c>
      <c r="L712">
        <f t="shared" si="63"/>
        <v>0.5901301044578745</v>
      </c>
      <c r="M712" t="str">
        <f>VLOOKUP(A712,Winners!$A$4:$G$239,7,FALSE)</f>
        <v>Patty Murray</v>
      </c>
      <c r="N712" t="str">
        <f t="shared" si="65"/>
        <v>Incumbent</v>
      </c>
      <c r="O712" t="str">
        <f t="shared" si="61"/>
        <v/>
      </c>
    </row>
    <row r="713" spans="1:15" x14ac:dyDescent="0.25">
      <c r="A713" t="str">
        <f t="shared" si="62"/>
        <v>Washington|2018</v>
      </c>
      <c r="B713">
        <v>2018</v>
      </c>
      <c r="C713" t="s">
        <v>220</v>
      </c>
      <c r="D713" t="s">
        <v>221</v>
      </c>
      <c r="E713" t="b">
        <v>0</v>
      </c>
      <c r="F713" t="s">
        <v>1526</v>
      </c>
      <c r="G713" t="s">
        <v>29</v>
      </c>
      <c r="H713" t="b">
        <v>0</v>
      </c>
      <c r="I713">
        <v>1803364</v>
      </c>
      <c r="J713">
        <v>3086168</v>
      </c>
      <c r="K713" t="s">
        <v>2520</v>
      </c>
      <c r="L713">
        <f t="shared" si="63"/>
        <v>0.58433759924929551</v>
      </c>
      <c r="M713" t="str">
        <f>VLOOKUP(A713,Winners!$A$4:$G$239,7,FALSE)</f>
        <v>Maria Cantwell</v>
      </c>
      <c r="N713" t="str">
        <f t="shared" si="65"/>
        <v>Incumbent</v>
      </c>
      <c r="O713" t="str">
        <f t="shared" si="61"/>
        <v/>
      </c>
    </row>
    <row r="714" spans="1:15" x14ac:dyDescent="0.25">
      <c r="A714" t="str">
        <f t="shared" si="62"/>
        <v>Washington|2018</v>
      </c>
      <c r="B714">
        <v>2018</v>
      </c>
      <c r="C714" t="s">
        <v>220</v>
      </c>
      <c r="D714" t="s">
        <v>221</v>
      </c>
      <c r="E714" t="b">
        <v>0</v>
      </c>
      <c r="F714" t="s">
        <v>2512</v>
      </c>
      <c r="G714" t="s">
        <v>24</v>
      </c>
      <c r="H714" t="b">
        <v>0</v>
      </c>
      <c r="I714">
        <v>1282804</v>
      </c>
      <c r="J714">
        <v>3086168</v>
      </c>
      <c r="L714">
        <f t="shared" si="63"/>
        <v>0.41566240075070443</v>
      </c>
      <c r="M714" t="str">
        <f>VLOOKUP(A714,Winners!$A$4:$G$239,7,FALSE)</f>
        <v>Maria Cantwell</v>
      </c>
      <c r="N714" t="str">
        <f t="shared" si="65"/>
        <v/>
      </c>
      <c r="O714" t="str">
        <f t="shared" si="61"/>
        <v/>
      </c>
    </row>
    <row r="715" spans="1:15" x14ac:dyDescent="0.25">
      <c r="A715" t="str">
        <f t="shared" si="62"/>
        <v>West Virginia|2012</v>
      </c>
      <c r="B715">
        <v>2012</v>
      </c>
      <c r="C715" t="s">
        <v>228</v>
      </c>
      <c r="D715" t="s">
        <v>229</v>
      </c>
      <c r="E715" t="b">
        <v>0</v>
      </c>
      <c r="F715" t="s">
        <v>2167</v>
      </c>
      <c r="G715" t="s">
        <v>2059</v>
      </c>
      <c r="H715" t="b">
        <v>0</v>
      </c>
      <c r="I715">
        <v>19517</v>
      </c>
      <c r="J715">
        <v>660202</v>
      </c>
      <c r="L715">
        <f t="shared" si="63"/>
        <v>2.956216430728777E-2</v>
      </c>
      <c r="M715" t="str">
        <f>VLOOKUP(A715,Winners!$A$4:$G$239,7,FALSE)</f>
        <v>Robert C. Byrd</v>
      </c>
      <c r="N715" t="str">
        <f t="shared" si="65"/>
        <v/>
      </c>
      <c r="O715" t="str">
        <f t="shared" si="61"/>
        <v/>
      </c>
    </row>
    <row r="716" spans="1:15" x14ac:dyDescent="0.25">
      <c r="A716" t="str">
        <f t="shared" si="62"/>
        <v>West Virginia|2012</v>
      </c>
      <c r="B716">
        <v>2012</v>
      </c>
      <c r="C716" t="s">
        <v>228</v>
      </c>
      <c r="D716" t="s">
        <v>229</v>
      </c>
      <c r="E716" t="b">
        <v>0</v>
      </c>
      <c r="F716" t="s">
        <v>2060</v>
      </c>
      <c r="G716" t="s">
        <v>29</v>
      </c>
      <c r="H716" t="b">
        <v>0</v>
      </c>
      <c r="I716">
        <v>399898</v>
      </c>
      <c r="J716">
        <v>660202</v>
      </c>
      <c r="K716" t="s">
        <v>2520</v>
      </c>
      <c r="L716">
        <f t="shared" si="63"/>
        <v>0.60572067336966562</v>
      </c>
      <c r="M716" t="str">
        <f>VLOOKUP(A716,Winners!$A$4:$G$239,7,FALSE)</f>
        <v>Robert C. Byrd</v>
      </c>
      <c r="N716" t="str">
        <f t="shared" si="65"/>
        <v/>
      </c>
      <c r="O716" t="str">
        <f t="shared" ref="O716:O760" si="66">IF(F716=F715,"dupl","")</f>
        <v/>
      </c>
    </row>
    <row r="717" spans="1:15" x14ac:dyDescent="0.25">
      <c r="A717" t="str">
        <f t="shared" si="62"/>
        <v>West Virginia|2012</v>
      </c>
      <c r="B717">
        <v>2012</v>
      </c>
      <c r="C717" t="s">
        <v>228</v>
      </c>
      <c r="D717" t="s">
        <v>229</v>
      </c>
      <c r="E717" t="b">
        <v>0</v>
      </c>
      <c r="F717" t="s">
        <v>702</v>
      </c>
      <c r="G717" t="s">
        <v>24</v>
      </c>
      <c r="H717" t="b">
        <v>0</v>
      </c>
      <c r="I717">
        <v>240787</v>
      </c>
      <c r="J717">
        <v>660202</v>
      </c>
      <c r="L717">
        <f t="shared" si="63"/>
        <v>0.36471716232304657</v>
      </c>
      <c r="M717" t="str">
        <f>VLOOKUP(A717,Winners!$A$4:$G$239,7,FALSE)</f>
        <v>Robert C. Byrd</v>
      </c>
      <c r="N717" t="str">
        <f t="shared" si="65"/>
        <v/>
      </c>
      <c r="O717" t="str">
        <f t="shared" si="66"/>
        <v/>
      </c>
    </row>
    <row r="718" spans="1:15" x14ac:dyDescent="0.25">
      <c r="A718" t="str">
        <f t="shared" si="62"/>
        <v>West Virginia|2014</v>
      </c>
      <c r="B718">
        <v>2014</v>
      </c>
      <c r="C718" t="s">
        <v>228</v>
      </c>
      <c r="D718" t="s">
        <v>229</v>
      </c>
      <c r="E718" t="b">
        <v>0</v>
      </c>
      <c r="F718" t="s">
        <v>2167</v>
      </c>
      <c r="G718" t="s">
        <v>2287</v>
      </c>
      <c r="H718" t="b">
        <v>0</v>
      </c>
      <c r="I718">
        <v>5504</v>
      </c>
      <c r="J718">
        <v>453689</v>
      </c>
      <c r="L718">
        <f t="shared" si="63"/>
        <v>1.2131658470890852E-2</v>
      </c>
      <c r="M718" t="str">
        <f>VLOOKUP(A718,Winners!$A$4:$G$239,7,FALSE)</f>
        <v>John D. Rockefeller IV</v>
      </c>
      <c r="N718" t="str">
        <f t="shared" si="65"/>
        <v/>
      </c>
      <c r="O718" t="str">
        <f t="shared" si="66"/>
        <v/>
      </c>
    </row>
    <row r="719" spans="1:15" x14ac:dyDescent="0.25">
      <c r="A719" t="str">
        <f t="shared" si="62"/>
        <v>West Virginia|2014</v>
      </c>
      <c r="B719">
        <v>2014</v>
      </c>
      <c r="C719" t="s">
        <v>228</v>
      </c>
      <c r="D719" t="s">
        <v>229</v>
      </c>
      <c r="E719" t="b">
        <v>0</v>
      </c>
      <c r="F719" t="s">
        <v>2286</v>
      </c>
      <c r="G719" t="s">
        <v>31</v>
      </c>
      <c r="H719" t="b">
        <v>0</v>
      </c>
      <c r="I719">
        <v>7409</v>
      </c>
      <c r="J719">
        <v>453689</v>
      </c>
      <c r="L719">
        <f t="shared" si="63"/>
        <v>1.6330570060107255E-2</v>
      </c>
      <c r="M719" t="str">
        <f>VLOOKUP(A719,Winners!$A$4:$G$239,7,FALSE)</f>
        <v>John D. Rockefeller IV</v>
      </c>
      <c r="N719" t="str">
        <f t="shared" si="65"/>
        <v/>
      </c>
      <c r="O719" t="str">
        <f t="shared" si="66"/>
        <v/>
      </c>
    </row>
    <row r="720" spans="1:15" x14ac:dyDescent="0.25">
      <c r="A720" t="str">
        <f t="shared" si="62"/>
        <v>West Virginia|2014</v>
      </c>
      <c r="B720">
        <v>2014</v>
      </c>
      <c r="C720" t="s">
        <v>228</v>
      </c>
      <c r="D720" t="s">
        <v>229</v>
      </c>
      <c r="E720" t="b">
        <v>0</v>
      </c>
      <c r="F720" t="s">
        <v>193</v>
      </c>
      <c r="G720" t="s">
        <v>193</v>
      </c>
      <c r="H720" t="b">
        <v>1</v>
      </c>
      <c r="I720">
        <v>10</v>
      </c>
      <c r="J720">
        <v>453689</v>
      </c>
      <c r="L720">
        <f t="shared" si="63"/>
        <v>2.20415306520546E-5</v>
      </c>
      <c r="M720" t="str">
        <f>VLOOKUP(A720,Winners!$A$4:$G$239,7,FALSE)</f>
        <v>John D. Rockefeller IV</v>
      </c>
      <c r="N720" t="str">
        <f t="shared" si="65"/>
        <v/>
      </c>
      <c r="O720" t="str">
        <f t="shared" si="66"/>
        <v/>
      </c>
    </row>
    <row r="721" spans="1:15" x14ac:dyDescent="0.25">
      <c r="A721" t="str">
        <f t="shared" si="62"/>
        <v>West Virginia|2014</v>
      </c>
      <c r="B721">
        <v>2014</v>
      </c>
      <c r="C721" t="s">
        <v>228</v>
      </c>
      <c r="D721" t="s">
        <v>229</v>
      </c>
      <c r="E721" t="b">
        <v>0</v>
      </c>
      <c r="F721" t="s">
        <v>193</v>
      </c>
      <c r="G721" t="s">
        <v>193</v>
      </c>
      <c r="H721" t="b">
        <v>1</v>
      </c>
      <c r="I721">
        <v>8</v>
      </c>
      <c r="J721">
        <v>453689</v>
      </c>
      <c r="L721">
        <f t="shared" si="63"/>
        <v>1.763322452164368E-5</v>
      </c>
      <c r="M721" t="str">
        <f>VLOOKUP(A721,Winners!$A$4:$G$239,7,FALSE)</f>
        <v>John D. Rockefeller IV</v>
      </c>
      <c r="N721" t="str">
        <f t="shared" si="65"/>
        <v/>
      </c>
      <c r="O721" t="str">
        <f t="shared" si="66"/>
        <v>dupl</v>
      </c>
    </row>
    <row r="722" spans="1:15" x14ac:dyDescent="0.25">
      <c r="A722" t="str">
        <f t="shared" si="62"/>
        <v>West Virginia|2014</v>
      </c>
      <c r="B722">
        <v>2014</v>
      </c>
      <c r="C722" t="s">
        <v>228</v>
      </c>
      <c r="D722" t="s">
        <v>229</v>
      </c>
      <c r="E722" t="b">
        <v>0</v>
      </c>
      <c r="F722" t="s">
        <v>193</v>
      </c>
      <c r="G722" t="s">
        <v>193</v>
      </c>
      <c r="H722" t="b">
        <v>1</v>
      </c>
      <c r="I722">
        <v>7</v>
      </c>
      <c r="J722">
        <v>453689</v>
      </c>
      <c r="L722">
        <f t="shared" si="63"/>
        <v>1.542907145643822E-5</v>
      </c>
      <c r="M722" t="str">
        <f>VLOOKUP(A722,Winners!$A$4:$G$239,7,FALSE)</f>
        <v>John D. Rockefeller IV</v>
      </c>
      <c r="N722" t="str">
        <f t="shared" si="65"/>
        <v/>
      </c>
      <c r="O722" t="str">
        <f t="shared" si="66"/>
        <v>dupl</v>
      </c>
    </row>
    <row r="723" spans="1:15" x14ac:dyDescent="0.25">
      <c r="A723" t="str">
        <f t="shared" si="62"/>
        <v>West Virginia|2014</v>
      </c>
      <c r="B723">
        <v>2014</v>
      </c>
      <c r="C723" t="s">
        <v>228</v>
      </c>
      <c r="D723" t="s">
        <v>229</v>
      </c>
      <c r="E723" t="b">
        <v>0</v>
      </c>
      <c r="F723" t="s">
        <v>193</v>
      </c>
      <c r="G723" t="s">
        <v>193</v>
      </c>
      <c r="H723" t="b">
        <v>1</v>
      </c>
      <c r="I723">
        <v>5</v>
      </c>
      <c r="J723">
        <v>453689</v>
      </c>
      <c r="L723">
        <f t="shared" si="63"/>
        <v>1.10207653260273E-5</v>
      </c>
      <c r="M723" t="str">
        <f>VLOOKUP(A723,Winners!$A$4:$G$239,7,FALSE)</f>
        <v>John D. Rockefeller IV</v>
      </c>
      <c r="N723" t="str">
        <f t="shared" si="65"/>
        <v/>
      </c>
      <c r="O723" t="str">
        <f t="shared" si="66"/>
        <v>dupl</v>
      </c>
    </row>
    <row r="724" spans="1:15" x14ac:dyDescent="0.25">
      <c r="A724" t="str">
        <f t="shared" si="62"/>
        <v>West Virginia|2014</v>
      </c>
      <c r="B724">
        <v>2014</v>
      </c>
      <c r="C724" t="s">
        <v>228</v>
      </c>
      <c r="D724" t="s">
        <v>229</v>
      </c>
      <c r="E724" t="b">
        <v>0</v>
      </c>
      <c r="F724" t="s">
        <v>2284</v>
      </c>
      <c r="G724" t="s">
        <v>29</v>
      </c>
      <c r="H724" t="b">
        <v>0</v>
      </c>
      <c r="I724">
        <v>156360</v>
      </c>
      <c r="J724">
        <v>453689</v>
      </c>
      <c r="L724">
        <f t="shared" si="63"/>
        <v>0.34464137327552574</v>
      </c>
      <c r="M724" t="str">
        <f>VLOOKUP(A724,Winners!$A$4:$G$239,7,FALSE)</f>
        <v>John D. Rockefeller IV</v>
      </c>
      <c r="N724" t="str">
        <f t="shared" si="65"/>
        <v/>
      </c>
      <c r="O724" t="str">
        <f t="shared" si="66"/>
        <v/>
      </c>
    </row>
    <row r="725" spans="1:15" x14ac:dyDescent="0.25">
      <c r="A725" t="str">
        <f t="shared" si="62"/>
        <v>West Virginia|2014</v>
      </c>
      <c r="B725">
        <v>2014</v>
      </c>
      <c r="C725" t="s">
        <v>228</v>
      </c>
      <c r="D725" t="s">
        <v>229</v>
      </c>
      <c r="E725" t="b">
        <v>0</v>
      </c>
      <c r="F725" t="s">
        <v>2283</v>
      </c>
      <c r="G725" t="s">
        <v>182</v>
      </c>
      <c r="H725" t="b">
        <v>0</v>
      </c>
      <c r="I725">
        <v>2566</v>
      </c>
      <c r="J725">
        <v>453689</v>
      </c>
      <c r="L725">
        <f t="shared" si="63"/>
        <v>5.6558567653172106E-3</v>
      </c>
      <c r="M725" t="str">
        <f>VLOOKUP(A725,Winners!$A$4:$G$239,7,FALSE)</f>
        <v>John D. Rockefeller IV</v>
      </c>
      <c r="N725" t="str">
        <f t="shared" si="65"/>
        <v/>
      </c>
      <c r="O725" t="str">
        <f t="shared" si="66"/>
        <v/>
      </c>
    </row>
    <row r="726" spans="1:15" x14ac:dyDescent="0.25">
      <c r="A726" t="str">
        <f t="shared" si="62"/>
        <v>West Virginia|2014</v>
      </c>
      <c r="B726">
        <v>2014</v>
      </c>
      <c r="C726" t="s">
        <v>228</v>
      </c>
      <c r="D726" t="s">
        <v>229</v>
      </c>
      <c r="E726" t="b">
        <v>0</v>
      </c>
      <c r="F726" t="s">
        <v>2285</v>
      </c>
      <c r="G726" t="s">
        <v>24</v>
      </c>
      <c r="H726" t="b">
        <v>0</v>
      </c>
      <c r="I726">
        <v>281820</v>
      </c>
      <c r="J726">
        <v>453689</v>
      </c>
      <c r="K726" t="s">
        <v>2520</v>
      </c>
      <c r="L726">
        <f t="shared" si="63"/>
        <v>0.62117441683620278</v>
      </c>
      <c r="M726" t="str">
        <f>VLOOKUP(A726,Winners!$A$4:$G$239,7,FALSE)</f>
        <v>John D. Rockefeller IV</v>
      </c>
      <c r="N726" t="str">
        <f t="shared" si="65"/>
        <v/>
      </c>
      <c r="O726" t="str">
        <f t="shared" si="66"/>
        <v/>
      </c>
    </row>
    <row r="727" spans="1:15" x14ac:dyDescent="0.25">
      <c r="A727" t="str">
        <f t="shared" si="62"/>
        <v>West Virginia|2018</v>
      </c>
      <c r="B727">
        <v>2018</v>
      </c>
      <c r="C727" t="s">
        <v>228</v>
      </c>
      <c r="D727" t="s">
        <v>229</v>
      </c>
      <c r="E727" t="b">
        <v>0</v>
      </c>
      <c r="F727" t="s">
        <v>2513</v>
      </c>
      <c r="G727" t="s">
        <v>29</v>
      </c>
      <c r="H727" t="b">
        <v>0</v>
      </c>
      <c r="I727">
        <v>288808</v>
      </c>
      <c r="J727">
        <v>582911</v>
      </c>
      <c r="K727" t="s">
        <v>2520</v>
      </c>
      <c r="L727">
        <f t="shared" si="63"/>
        <v>0.49545814026498042</v>
      </c>
      <c r="M727" t="str">
        <f>VLOOKUP(A727,Winners!$A$4:$G$239,7,FALSE)</f>
        <v>Joe Manchin III</v>
      </c>
      <c r="N727" s="1" t="s">
        <v>2524</v>
      </c>
      <c r="O727" t="str">
        <f t="shared" si="66"/>
        <v/>
      </c>
    </row>
    <row r="728" spans="1:15" x14ac:dyDescent="0.25">
      <c r="A728" t="str">
        <f t="shared" si="62"/>
        <v>West Virginia|2018</v>
      </c>
      <c r="B728">
        <v>2018</v>
      </c>
      <c r="C728" t="s">
        <v>228</v>
      </c>
      <c r="D728" t="s">
        <v>229</v>
      </c>
      <c r="E728" t="b">
        <v>0</v>
      </c>
      <c r="F728" t="s">
        <v>2514</v>
      </c>
      <c r="G728" t="s">
        <v>24</v>
      </c>
      <c r="H728" t="b">
        <v>0</v>
      </c>
      <c r="I728">
        <v>269872</v>
      </c>
      <c r="J728">
        <v>582911</v>
      </c>
      <c r="L728">
        <f t="shared" si="63"/>
        <v>0.46297290667014346</v>
      </c>
      <c r="M728" t="str">
        <f>VLOOKUP(A728,Winners!$A$4:$G$239,7,FALSE)</f>
        <v>Joe Manchin III</v>
      </c>
      <c r="N728" t="str">
        <f t="shared" ref="N728:N761" si="67">IF(F728=M728,"Incumbent","")</f>
        <v/>
      </c>
      <c r="O728" t="str">
        <f t="shared" si="66"/>
        <v/>
      </c>
    </row>
    <row r="729" spans="1:15" x14ac:dyDescent="0.25">
      <c r="A729" t="str">
        <f t="shared" si="62"/>
        <v>West Virginia|2018</v>
      </c>
      <c r="B729">
        <v>2018</v>
      </c>
      <c r="C729" t="s">
        <v>228</v>
      </c>
      <c r="D729" t="s">
        <v>229</v>
      </c>
      <c r="E729" t="b">
        <v>0</v>
      </c>
      <c r="F729" t="s">
        <v>2515</v>
      </c>
      <c r="G729" t="s">
        <v>31</v>
      </c>
      <c r="H729" t="b">
        <v>0</v>
      </c>
      <c r="I729">
        <v>24231</v>
      </c>
      <c r="J729">
        <v>582911</v>
      </c>
      <c r="L729">
        <f t="shared" si="63"/>
        <v>4.156895306487611E-2</v>
      </c>
      <c r="M729" t="str">
        <f>VLOOKUP(A729,Winners!$A$4:$G$239,7,FALSE)</f>
        <v>Joe Manchin III</v>
      </c>
      <c r="N729" t="str">
        <f t="shared" si="67"/>
        <v/>
      </c>
      <c r="O729" t="str">
        <f t="shared" si="66"/>
        <v/>
      </c>
    </row>
    <row r="730" spans="1:15" x14ac:dyDescent="0.25">
      <c r="A730" t="str">
        <f t="shared" si="62"/>
        <v>Wisconsin|2012</v>
      </c>
      <c r="B730">
        <v>2012</v>
      </c>
      <c r="C730" t="s">
        <v>231</v>
      </c>
      <c r="D730" t="s">
        <v>232</v>
      </c>
      <c r="E730" t="b">
        <v>0</v>
      </c>
      <c r="F730" t="s">
        <v>2170</v>
      </c>
      <c r="G730" t="s">
        <v>31</v>
      </c>
      <c r="H730" t="b">
        <v>0</v>
      </c>
      <c r="I730">
        <v>62240</v>
      </c>
      <c r="J730">
        <v>3009411</v>
      </c>
      <c r="L730">
        <f t="shared" si="63"/>
        <v>2.0681787898030546E-2</v>
      </c>
      <c r="M730" t="str">
        <f>VLOOKUP(A730,Winners!$A$4:$G$239,7,FALSE)</f>
        <v>Herb Kohl</v>
      </c>
      <c r="N730" t="str">
        <f t="shared" si="67"/>
        <v/>
      </c>
      <c r="O730" t="str">
        <f t="shared" si="66"/>
        <v/>
      </c>
    </row>
    <row r="731" spans="1:15" x14ac:dyDescent="0.25">
      <c r="A731" t="str">
        <f t="shared" si="62"/>
        <v>Wisconsin|2012</v>
      </c>
      <c r="B731">
        <v>2012</v>
      </c>
      <c r="C731" t="s">
        <v>231</v>
      </c>
      <c r="D731" t="s">
        <v>232</v>
      </c>
      <c r="E731" t="b">
        <v>0</v>
      </c>
      <c r="F731" t="s">
        <v>193</v>
      </c>
      <c r="G731" t="s">
        <v>193</v>
      </c>
      <c r="H731" t="b">
        <v>1</v>
      </c>
      <c r="I731">
        <v>70</v>
      </c>
      <c r="J731">
        <v>3009411</v>
      </c>
      <c r="L731">
        <f t="shared" si="63"/>
        <v>2.3260365566551064E-5</v>
      </c>
      <c r="M731" t="str">
        <f>VLOOKUP(A731,Winners!$A$4:$G$239,7,FALSE)</f>
        <v>Herb Kohl</v>
      </c>
      <c r="N731" t="str">
        <f t="shared" si="67"/>
        <v/>
      </c>
      <c r="O731" t="str">
        <f t="shared" si="66"/>
        <v/>
      </c>
    </row>
    <row r="732" spans="1:15" x14ac:dyDescent="0.25">
      <c r="A732" t="str">
        <f t="shared" ref="A732:A795" si="68">CONCATENATE(C732,"|",B732)</f>
        <v>Wisconsin|2012</v>
      </c>
      <c r="B732">
        <v>2012</v>
      </c>
      <c r="C732" t="s">
        <v>231</v>
      </c>
      <c r="D732" t="s">
        <v>232</v>
      </c>
      <c r="E732" t="b">
        <v>0</v>
      </c>
      <c r="F732" t="s">
        <v>193</v>
      </c>
      <c r="G732" t="s">
        <v>193</v>
      </c>
      <c r="H732" t="b">
        <v>1</v>
      </c>
      <c r="I732">
        <v>43</v>
      </c>
      <c r="J732">
        <v>3009411</v>
      </c>
      <c r="L732">
        <f t="shared" ref="L732:L761" si="69">+I732/J732</f>
        <v>1.4288510276595652E-5</v>
      </c>
      <c r="M732" t="str">
        <f>VLOOKUP(A732,Winners!$A$4:$G$239,7,FALSE)</f>
        <v>Herb Kohl</v>
      </c>
      <c r="N732" t="str">
        <f t="shared" si="67"/>
        <v/>
      </c>
      <c r="O732" t="str">
        <f t="shared" si="66"/>
        <v>dupl</v>
      </c>
    </row>
    <row r="733" spans="1:15" x14ac:dyDescent="0.25">
      <c r="A733" t="str">
        <f t="shared" si="68"/>
        <v>Wisconsin|2012</v>
      </c>
      <c r="B733">
        <v>2012</v>
      </c>
      <c r="C733" t="s">
        <v>231</v>
      </c>
      <c r="D733" t="s">
        <v>232</v>
      </c>
      <c r="E733" t="b">
        <v>0</v>
      </c>
      <c r="F733" t="s">
        <v>2171</v>
      </c>
      <c r="G733" t="s">
        <v>2172</v>
      </c>
      <c r="H733" t="b">
        <v>0</v>
      </c>
      <c r="I733">
        <v>16455</v>
      </c>
      <c r="J733">
        <v>3009411</v>
      </c>
      <c r="L733">
        <f t="shared" si="69"/>
        <v>5.4678473628228244E-3</v>
      </c>
      <c r="M733" t="str">
        <f>VLOOKUP(A733,Winners!$A$4:$G$239,7,FALSE)</f>
        <v>Herb Kohl</v>
      </c>
      <c r="N733" t="str">
        <f t="shared" si="67"/>
        <v/>
      </c>
      <c r="O733" t="str">
        <f t="shared" si="66"/>
        <v/>
      </c>
    </row>
    <row r="734" spans="1:15" x14ac:dyDescent="0.25">
      <c r="A734" t="str">
        <f t="shared" si="68"/>
        <v>Wisconsin|2012</v>
      </c>
      <c r="B734">
        <v>2012</v>
      </c>
      <c r="C734" t="s">
        <v>231</v>
      </c>
      <c r="D734" t="s">
        <v>232</v>
      </c>
      <c r="E734" t="b">
        <v>0</v>
      </c>
      <c r="F734" t="s">
        <v>45</v>
      </c>
      <c r="H734" t="b">
        <v>0</v>
      </c>
      <c r="I734">
        <v>3373</v>
      </c>
      <c r="J734">
        <v>3009411</v>
      </c>
      <c r="L734">
        <f t="shared" si="69"/>
        <v>1.1208173293710962E-3</v>
      </c>
      <c r="M734" t="str">
        <f>VLOOKUP(A734,Winners!$A$4:$G$239,7,FALSE)</f>
        <v>Herb Kohl</v>
      </c>
      <c r="N734" t="str">
        <f t="shared" si="67"/>
        <v/>
      </c>
      <c r="O734" t="str">
        <f t="shared" si="66"/>
        <v/>
      </c>
    </row>
    <row r="735" spans="1:15" x14ac:dyDescent="0.25">
      <c r="A735" t="str">
        <f t="shared" si="68"/>
        <v>Wisconsin|2012</v>
      </c>
      <c r="B735">
        <v>2012</v>
      </c>
      <c r="C735" t="s">
        <v>231</v>
      </c>
      <c r="D735" t="s">
        <v>232</v>
      </c>
      <c r="E735" t="b">
        <v>0</v>
      </c>
      <c r="F735" t="s">
        <v>2168</v>
      </c>
      <c r="G735" t="s">
        <v>29</v>
      </c>
      <c r="H735" t="b">
        <v>0</v>
      </c>
      <c r="I735">
        <v>1547104</v>
      </c>
      <c r="J735">
        <v>3009411</v>
      </c>
      <c r="K735" t="s">
        <v>2520</v>
      </c>
      <c r="L735">
        <f t="shared" si="69"/>
        <v>0.51408863727819165</v>
      </c>
      <c r="M735" t="str">
        <f>VLOOKUP(A735,Winners!$A$4:$G$239,7,FALSE)</f>
        <v>Herb Kohl</v>
      </c>
      <c r="N735" t="str">
        <f t="shared" si="67"/>
        <v/>
      </c>
      <c r="O735" t="str">
        <f t="shared" si="66"/>
        <v/>
      </c>
    </row>
    <row r="736" spans="1:15" x14ac:dyDescent="0.25">
      <c r="A736" t="str">
        <f t="shared" si="68"/>
        <v>Wisconsin|2012</v>
      </c>
      <c r="B736">
        <v>2012</v>
      </c>
      <c r="C736" t="s">
        <v>231</v>
      </c>
      <c r="D736" t="s">
        <v>232</v>
      </c>
      <c r="E736" t="b">
        <v>0</v>
      </c>
      <c r="F736" t="s">
        <v>2169</v>
      </c>
      <c r="G736" t="s">
        <v>24</v>
      </c>
      <c r="H736" t="b">
        <v>0</v>
      </c>
      <c r="I736">
        <v>1380126</v>
      </c>
      <c r="J736">
        <v>3009411</v>
      </c>
      <c r="L736">
        <f t="shared" si="69"/>
        <v>0.45860336125574075</v>
      </c>
      <c r="M736" t="str">
        <f>VLOOKUP(A736,Winners!$A$4:$G$239,7,FALSE)</f>
        <v>Herb Kohl</v>
      </c>
      <c r="N736" t="str">
        <f t="shared" si="67"/>
        <v/>
      </c>
      <c r="O736" t="str">
        <f t="shared" si="66"/>
        <v/>
      </c>
    </row>
    <row r="737" spans="1:15" x14ac:dyDescent="0.25">
      <c r="A737" t="str">
        <f t="shared" si="68"/>
        <v>Wisconsin|2016</v>
      </c>
      <c r="B737">
        <v>2016</v>
      </c>
      <c r="C737" t="s">
        <v>231</v>
      </c>
      <c r="D737" t="s">
        <v>232</v>
      </c>
      <c r="E737" t="b">
        <v>0</v>
      </c>
      <c r="F737" t="s">
        <v>193</v>
      </c>
      <c r="G737" t="s">
        <v>193</v>
      </c>
      <c r="H737" t="b">
        <v>1</v>
      </c>
      <c r="I737">
        <v>8</v>
      </c>
      <c r="J737">
        <v>2948741</v>
      </c>
      <c r="L737">
        <f t="shared" si="69"/>
        <v>2.7130222695041713E-6</v>
      </c>
      <c r="M737" t="str">
        <f>VLOOKUP(A737,Winners!$A$4:$G$239,7,FALSE)</f>
        <v>Ron Johnson</v>
      </c>
      <c r="N737" t="str">
        <f t="shared" si="67"/>
        <v/>
      </c>
      <c r="O737" t="str">
        <f t="shared" si="66"/>
        <v/>
      </c>
    </row>
    <row r="738" spans="1:15" x14ac:dyDescent="0.25">
      <c r="A738" t="str">
        <f t="shared" si="68"/>
        <v>Wisconsin|2016</v>
      </c>
      <c r="B738">
        <v>2016</v>
      </c>
      <c r="C738" t="s">
        <v>231</v>
      </c>
      <c r="D738" t="s">
        <v>232</v>
      </c>
      <c r="E738" t="b">
        <v>0</v>
      </c>
      <c r="F738" t="s">
        <v>2409</v>
      </c>
      <c r="G738" t="s">
        <v>31</v>
      </c>
      <c r="H738" t="b">
        <v>0</v>
      </c>
      <c r="I738">
        <v>87531</v>
      </c>
      <c r="J738">
        <v>2948741</v>
      </c>
      <c r="L738">
        <f t="shared" si="69"/>
        <v>2.9684194033996202E-2</v>
      </c>
      <c r="M738" t="str">
        <f>VLOOKUP(A738,Winners!$A$4:$G$239,7,FALSE)</f>
        <v>Ron Johnson</v>
      </c>
      <c r="N738" t="str">
        <f t="shared" si="67"/>
        <v/>
      </c>
      <c r="O738" t="str">
        <f t="shared" si="66"/>
        <v/>
      </c>
    </row>
    <row r="739" spans="1:15" x14ac:dyDescent="0.25">
      <c r="A739" t="str">
        <f t="shared" si="68"/>
        <v>Wisconsin|2016</v>
      </c>
      <c r="B739">
        <v>2016</v>
      </c>
      <c r="C739" t="s">
        <v>231</v>
      </c>
      <c r="D739" t="s">
        <v>232</v>
      </c>
      <c r="E739" t="b">
        <v>0</v>
      </c>
      <c r="F739" t="s">
        <v>2064</v>
      </c>
      <c r="G739" t="s">
        <v>24</v>
      </c>
      <c r="H739" t="b">
        <v>0</v>
      </c>
      <c r="I739">
        <v>1479471</v>
      </c>
      <c r="J739">
        <v>2948741</v>
      </c>
      <c r="K739" t="s">
        <v>2520</v>
      </c>
      <c r="L739">
        <f t="shared" si="69"/>
        <v>0.5017297212607007</v>
      </c>
      <c r="M739" t="str">
        <f>VLOOKUP(A739,Winners!$A$4:$G$239,7,FALSE)</f>
        <v>Ron Johnson</v>
      </c>
      <c r="N739" t="str">
        <f t="shared" si="67"/>
        <v>Incumbent</v>
      </c>
      <c r="O739" t="str">
        <f t="shared" si="66"/>
        <v/>
      </c>
    </row>
    <row r="740" spans="1:15" x14ac:dyDescent="0.25">
      <c r="A740" t="str">
        <f t="shared" si="68"/>
        <v>Wisconsin|2016</v>
      </c>
      <c r="B740">
        <v>2016</v>
      </c>
      <c r="C740" t="s">
        <v>231</v>
      </c>
      <c r="D740" t="s">
        <v>232</v>
      </c>
      <c r="E740" t="b">
        <v>0</v>
      </c>
      <c r="F740" t="s">
        <v>2408</v>
      </c>
      <c r="G740" t="s">
        <v>29</v>
      </c>
      <c r="H740" t="b">
        <v>0</v>
      </c>
      <c r="I740">
        <v>1380335</v>
      </c>
      <c r="J740">
        <v>2948741</v>
      </c>
      <c r="L740">
        <f t="shared" si="69"/>
        <v>0.46810994929700506</v>
      </c>
      <c r="M740" t="str">
        <f>VLOOKUP(A740,Winners!$A$4:$G$239,7,FALSE)</f>
        <v>Ron Johnson</v>
      </c>
      <c r="N740" t="str">
        <f t="shared" si="67"/>
        <v/>
      </c>
      <c r="O740" t="str">
        <f t="shared" si="66"/>
        <v/>
      </c>
    </row>
    <row r="741" spans="1:15" x14ac:dyDescent="0.25">
      <c r="A741" t="str">
        <f t="shared" si="68"/>
        <v>Wisconsin|2016</v>
      </c>
      <c r="B741">
        <v>2016</v>
      </c>
      <c r="C741" t="s">
        <v>231</v>
      </c>
      <c r="D741" t="s">
        <v>232</v>
      </c>
      <c r="E741" t="b">
        <v>0</v>
      </c>
      <c r="F741" t="s">
        <v>45</v>
      </c>
      <c r="H741" t="b">
        <v>0</v>
      </c>
      <c r="I741">
        <v>1396</v>
      </c>
      <c r="J741">
        <v>2948741</v>
      </c>
      <c r="L741">
        <f t="shared" si="69"/>
        <v>4.7342238602847794E-4</v>
      </c>
      <c r="M741" t="str">
        <f>VLOOKUP(A741,Winners!$A$4:$G$239,7,FALSE)</f>
        <v>Ron Johnson</v>
      </c>
      <c r="N741" t="str">
        <f t="shared" si="67"/>
        <v/>
      </c>
      <c r="O741" t="str">
        <f t="shared" si="66"/>
        <v/>
      </c>
    </row>
    <row r="742" spans="1:15" x14ac:dyDescent="0.25">
      <c r="A742" t="str">
        <f t="shared" si="68"/>
        <v>Wisconsin|2018</v>
      </c>
      <c r="B742">
        <v>2018</v>
      </c>
      <c r="C742" t="s">
        <v>231</v>
      </c>
      <c r="D742" t="s">
        <v>232</v>
      </c>
      <c r="E742" t="b">
        <v>0</v>
      </c>
      <c r="F742" t="s">
        <v>2516</v>
      </c>
      <c r="G742" t="s">
        <v>24</v>
      </c>
      <c r="H742" t="b">
        <v>0</v>
      </c>
      <c r="I742">
        <v>1184885</v>
      </c>
      <c r="J742">
        <v>2657841</v>
      </c>
      <c r="L742">
        <f t="shared" si="69"/>
        <v>0.44580733008483203</v>
      </c>
      <c r="M742" t="str">
        <f>VLOOKUP(A742,Winners!$A$4:$G$239,7,FALSE)</f>
        <v>Tammy Baldwin</v>
      </c>
      <c r="N742" t="str">
        <f t="shared" si="67"/>
        <v/>
      </c>
      <c r="O742" t="str">
        <f t="shared" si="66"/>
        <v/>
      </c>
    </row>
    <row r="743" spans="1:15" x14ac:dyDescent="0.25">
      <c r="A743" t="str">
        <f t="shared" si="68"/>
        <v>Wisconsin|2018</v>
      </c>
      <c r="B743">
        <v>2018</v>
      </c>
      <c r="C743" t="s">
        <v>231</v>
      </c>
      <c r="D743" t="s">
        <v>232</v>
      </c>
      <c r="E743" t="b">
        <v>0</v>
      </c>
      <c r="F743" t="s">
        <v>193</v>
      </c>
      <c r="G743" t="s">
        <v>193</v>
      </c>
      <c r="H743" t="b">
        <v>1</v>
      </c>
      <c r="I743">
        <v>42</v>
      </c>
      <c r="J743">
        <v>2657841</v>
      </c>
      <c r="L743">
        <f t="shared" si="69"/>
        <v>1.5802299686098605E-5</v>
      </c>
      <c r="M743" t="str">
        <f>VLOOKUP(A743,Winners!$A$4:$G$239,7,FALSE)</f>
        <v>Tammy Baldwin</v>
      </c>
      <c r="N743" t="str">
        <f t="shared" si="67"/>
        <v/>
      </c>
      <c r="O743" t="str">
        <f t="shared" si="66"/>
        <v/>
      </c>
    </row>
    <row r="744" spans="1:15" x14ac:dyDescent="0.25">
      <c r="A744" t="str">
        <f t="shared" si="68"/>
        <v>Wisconsin|2018</v>
      </c>
      <c r="B744">
        <v>2018</v>
      </c>
      <c r="C744" t="s">
        <v>231</v>
      </c>
      <c r="D744" t="s">
        <v>232</v>
      </c>
      <c r="E744" t="b">
        <v>0</v>
      </c>
      <c r="F744" t="s">
        <v>2168</v>
      </c>
      <c r="G744" t="s">
        <v>29</v>
      </c>
      <c r="H744" t="b">
        <v>0</v>
      </c>
      <c r="I744">
        <v>1472914</v>
      </c>
      <c r="J744">
        <v>2657841</v>
      </c>
      <c r="K744" t="s">
        <v>2520</v>
      </c>
      <c r="L744">
        <f t="shared" si="69"/>
        <v>0.55417686761548191</v>
      </c>
      <c r="M744" t="str">
        <f>VLOOKUP(A744,Winners!$A$4:$G$239,7,FALSE)</f>
        <v>Tammy Baldwin</v>
      </c>
      <c r="N744" t="str">
        <f t="shared" si="67"/>
        <v>Incumbent</v>
      </c>
      <c r="O744" t="str">
        <f t="shared" si="66"/>
        <v/>
      </c>
    </row>
    <row r="745" spans="1:15" x14ac:dyDescent="0.25">
      <c r="A745" t="str">
        <f t="shared" si="68"/>
        <v>Wyoming|2012</v>
      </c>
      <c r="B745">
        <v>2012</v>
      </c>
      <c r="C745" t="s">
        <v>240</v>
      </c>
      <c r="D745" t="s">
        <v>241</v>
      </c>
      <c r="E745" t="b">
        <v>0</v>
      </c>
      <c r="F745" t="s">
        <v>1467</v>
      </c>
      <c r="H745" t="b">
        <v>0</v>
      </c>
      <c r="I745">
        <v>5747</v>
      </c>
      <c r="J745">
        <v>250700</v>
      </c>
      <c r="L745">
        <f t="shared" si="69"/>
        <v>2.2923813322696451E-2</v>
      </c>
      <c r="M745" t="str">
        <f>VLOOKUP(A745,Winners!$A$4:$G$239,7,FALSE)</f>
        <v>Craig Thomas</v>
      </c>
      <c r="N745" t="str">
        <f t="shared" si="67"/>
        <v/>
      </c>
      <c r="O745" t="str">
        <f t="shared" si="66"/>
        <v/>
      </c>
    </row>
    <row r="746" spans="1:15" x14ac:dyDescent="0.25">
      <c r="A746" t="str">
        <f t="shared" si="68"/>
        <v>Wyoming|2012</v>
      </c>
      <c r="B746">
        <v>2012</v>
      </c>
      <c r="C746" t="s">
        <v>240</v>
      </c>
      <c r="D746" t="s">
        <v>241</v>
      </c>
      <c r="E746" t="b">
        <v>0</v>
      </c>
      <c r="F746" t="s">
        <v>2173</v>
      </c>
      <c r="G746" t="s">
        <v>2174</v>
      </c>
      <c r="H746" t="b">
        <v>0</v>
      </c>
      <c r="I746">
        <v>6176</v>
      </c>
      <c r="J746">
        <v>250700</v>
      </c>
      <c r="L746">
        <f t="shared" si="69"/>
        <v>2.4635021938571998E-2</v>
      </c>
      <c r="M746" t="str">
        <f>VLOOKUP(A746,Winners!$A$4:$G$239,7,FALSE)</f>
        <v>Craig Thomas</v>
      </c>
      <c r="N746" t="str">
        <f t="shared" si="67"/>
        <v/>
      </c>
      <c r="O746" t="str">
        <f t="shared" si="66"/>
        <v/>
      </c>
    </row>
    <row r="747" spans="1:15" x14ac:dyDescent="0.25">
      <c r="A747" t="str">
        <f t="shared" si="68"/>
        <v>Wyoming|2012</v>
      </c>
      <c r="B747">
        <v>2012</v>
      </c>
      <c r="C747" t="s">
        <v>240</v>
      </c>
      <c r="D747" t="s">
        <v>241</v>
      </c>
      <c r="E747" t="b">
        <v>0</v>
      </c>
      <c r="F747" t="s">
        <v>1918</v>
      </c>
      <c r="G747" t="s">
        <v>24</v>
      </c>
      <c r="H747" t="b">
        <v>0</v>
      </c>
      <c r="I747">
        <v>185250</v>
      </c>
      <c r="J747">
        <v>250700</v>
      </c>
      <c r="K747" t="s">
        <v>2520</v>
      </c>
      <c r="L747">
        <f t="shared" si="69"/>
        <v>0.73893099321898681</v>
      </c>
      <c r="M747" t="str">
        <f>VLOOKUP(A747,Winners!$A$4:$G$239,7,FALSE)</f>
        <v>Craig Thomas</v>
      </c>
      <c r="N747" t="str">
        <f t="shared" si="67"/>
        <v/>
      </c>
      <c r="O747" t="str">
        <f t="shared" si="66"/>
        <v/>
      </c>
    </row>
    <row r="748" spans="1:15" x14ac:dyDescent="0.25">
      <c r="A748" t="str">
        <f t="shared" si="68"/>
        <v>Wyoming|2012</v>
      </c>
      <c r="B748">
        <v>2012</v>
      </c>
      <c r="C748" t="s">
        <v>240</v>
      </c>
      <c r="D748" t="s">
        <v>241</v>
      </c>
      <c r="E748" t="b">
        <v>0</v>
      </c>
      <c r="F748" t="s">
        <v>193</v>
      </c>
      <c r="G748" t="s">
        <v>193</v>
      </c>
      <c r="H748" t="b">
        <v>1</v>
      </c>
      <c r="I748">
        <v>417</v>
      </c>
      <c r="J748">
        <v>250700</v>
      </c>
      <c r="L748">
        <f t="shared" si="69"/>
        <v>1.6633426406063023E-3</v>
      </c>
      <c r="M748" t="str">
        <f>VLOOKUP(A748,Winners!$A$4:$G$239,7,FALSE)</f>
        <v>Craig Thomas</v>
      </c>
      <c r="N748" t="str">
        <f t="shared" si="67"/>
        <v/>
      </c>
      <c r="O748" t="str">
        <f t="shared" si="66"/>
        <v/>
      </c>
    </row>
    <row r="749" spans="1:15" x14ac:dyDescent="0.25">
      <c r="A749" t="str">
        <f t="shared" si="68"/>
        <v>Wyoming|2012</v>
      </c>
      <c r="B749">
        <v>2012</v>
      </c>
      <c r="C749" t="s">
        <v>240</v>
      </c>
      <c r="D749" t="s">
        <v>241</v>
      </c>
      <c r="E749" t="b">
        <v>0</v>
      </c>
      <c r="F749" t="s">
        <v>1471</v>
      </c>
      <c r="H749" t="b">
        <v>0</v>
      </c>
      <c r="I749">
        <v>91</v>
      </c>
      <c r="J749">
        <v>250700</v>
      </c>
      <c r="L749">
        <f t="shared" si="69"/>
        <v>3.62983645791783E-4</v>
      </c>
      <c r="M749" t="str">
        <f>VLOOKUP(A749,Winners!$A$4:$G$239,7,FALSE)</f>
        <v>Craig Thomas</v>
      </c>
      <c r="N749" t="str">
        <f t="shared" si="67"/>
        <v/>
      </c>
      <c r="O749" t="str">
        <f t="shared" si="66"/>
        <v/>
      </c>
    </row>
    <row r="750" spans="1:15" x14ac:dyDescent="0.25">
      <c r="A750" t="str">
        <f t="shared" si="68"/>
        <v>Wyoming|2012</v>
      </c>
      <c r="B750">
        <v>2012</v>
      </c>
      <c r="C750" t="s">
        <v>240</v>
      </c>
      <c r="D750" t="s">
        <v>241</v>
      </c>
      <c r="E750" t="b">
        <v>0</v>
      </c>
      <c r="F750" t="s">
        <v>2175</v>
      </c>
      <c r="G750" t="s">
        <v>29</v>
      </c>
      <c r="H750" t="b">
        <v>0</v>
      </c>
      <c r="I750">
        <v>53019</v>
      </c>
      <c r="J750">
        <v>250700</v>
      </c>
      <c r="L750">
        <f t="shared" si="69"/>
        <v>0.21148384523334662</v>
      </c>
      <c r="M750" t="str">
        <f>VLOOKUP(A750,Winners!$A$4:$G$239,7,FALSE)</f>
        <v>Craig Thomas</v>
      </c>
      <c r="N750" t="str">
        <f t="shared" si="67"/>
        <v/>
      </c>
      <c r="O750" t="str">
        <f t="shared" si="66"/>
        <v/>
      </c>
    </row>
    <row r="751" spans="1:15" x14ac:dyDescent="0.25">
      <c r="A751" t="str">
        <f t="shared" si="68"/>
        <v>Wyoming|2014</v>
      </c>
      <c r="B751">
        <v>2014</v>
      </c>
      <c r="C751" t="s">
        <v>240</v>
      </c>
      <c r="D751" t="s">
        <v>241</v>
      </c>
      <c r="E751" t="b">
        <v>0</v>
      </c>
      <c r="F751" t="s">
        <v>1467</v>
      </c>
      <c r="H751" t="b">
        <v>0</v>
      </c>
      <c r="I751">
        <v>2633</v>
      </c>
      <c r="J751">
        <v>171153</v>
      </c>
      <c r="L751">
        <f t="shared" si="69"/>
        <v>1.5383896279936665E-2</v>
      </c>
      <c r="M751" t="str">
        <f>VLOOKUP(A751,Winners!$A$4:$G$239,7,FALSE)</f>
        <v>Michael B. Enzi</v>
      </c>
      <c r="N751" t="str">
        <f t="shared" si="67"/>
        <v/>
      </c>
      <c r="O751" t="str">
        <f t="shared" si="66"/>
        <v/>
      </c>
    </row>
    <row r="752" spans="1:15" x14ac:dyDescent="0.25">
      <c r="A752" t="str">
        <f t="shared" si="68"/>
        <v>Wyoming|2014</v>
      </c>
      <c r="B752">
        <v>2014</v>
      </c>
      <c r="C752" t="s">
        <v>240</v>
      </c>
      <c r="D752" t="s">
        <v>241</v>
      </c>
      <c r="E752" t="b">
        <v>0</v>
      </c>
      <c r="F752" t="s">
        <v>2290</v>
      </c>
      <c r="G752" t="s">
        <v>29</v>
      </c>
      <c r="H752" t="b">
        <v>0</v>
      </c>
      <c r="I752">
        <v>29377</v>
      </c>
      <c r="J752">
        <v>171153</v>
      </c>
      <c r="L752">
        <f t="shared" si="69"/>
        <v>0.17164174744234689</v>
      </c>
      <c r="M752" t="str">
        <f>VLOOKUP(A752,Winners!$A$4:$G$239,7,FALSE)</f>
        <v>Michael B. Enzi</v>
      </c>
      <c r="N752" t="str">
        <f t="shared" si="67"/>
        <v/>
      </c>
      <c r="O752" t="str">
        <f t="shared" si="66"/>
        <v/>
      </c>
    </row>
    <row r="753" spans="1:15" x14ac:dyDescent="0.25">
      <c r="A753" t="str">
        <f t="shared" si="68"/>
        <v>Wyoming|2014</v>
      </c>
      <c r="B753">
        <v>2014</v>
      </c>
      <c r="C753" t="s">
        <v>240</v>
      </c>
      <c r="D753" t="s">
        <v>241</v>
      </c>
      <c r="E753" t="b">
        <v>0</v>
      </c>
      <c r="F753" t="s">
        <v>2288</v>
      </c>
      <c r="G753" t="s">
        <v>27</v>
      </c>
      <c r="H753" t="b">
        <v>0</v>
      </c>
      <c r="I753">
        <v>13311</v>
      </c>
      <c r="J753">
        <v>171153</v>
      </c>
      <c r="L753">
        <f t="shared" si="69"/>
        <v>7.7772519324814646E-2</v>
      </c>
      <c r="M753" t="str">
        <f>VLOOKUP(A753,Winners!$A$4:$G$239,7,FALSE)</f>
        <v>Michael B. Enzi</v>
      </c>
      <c r="N753" t="str">
        <f t="shared" si="67"/>
        <v/>
      </c>
      <c r="O753" t="str">
        <f t="shared" si="66"/>
        <v/>
      </c>
    </row>
    <row r="754" spans="1:15" x14ac:dyDescent="0.25">
      <c r="A754" t="str">
        <f t="shared" si="68"/>
        <v>Wyoming|2014</v>
      </c>
      <c r="B754">
        <v>2014</v>
      </c>
      <c r="C754" t="s">
        <v>240</v>
      </c>
      <c r="D754" t="s">
        <v>241</v>
      </c>
      <c r="E754" t="b">
        <v>0</v>
      </c>
      <c r="F754" t="s">
        <v>2289</v>
      </c>
      <c r="G754" t="s">
        <v>31</v>
      </c>
      <c r="H754" t="b">
        <v>0</v>
      </c>
      <c r="I754">
        <v>3677</v>
      </c>
      <c r="J754">
        <v>171153</v>
      </c>
      <c r="L754">
        <f t="shared" si="69"/>
        <v>2.148370171717703E-2</v>
      </c>
      <c r="M754" t="str">
        <f>VLOOKUP(A754,Winners!$A$4:$G$239,7,FALSE)</f>
        <v>Michael B. Enzi</v>
      </c>
      <c r="N754" t="str">
        <f t="shared" si="67"/>
        <v/>
      </c>
      <c r="O754" t="str">
        <f t="shared" si="66"/>
        <v/>
      </c>
    </row>
    <row r="755" spans="1:15" x14ac:dyDescent="0.25">
      <c r="A755" t="str">
        <f t="shared" si="68"/>
        <v>Wyoming|2014</v>
      </c>
      <c r="B755">
        <v>2014</v>
      </c>
      <c r="C755" t="s">
        <v>240</v>
      </c>
      <c r="D755" t="s">
        <v>241</v>
      </c>
      <c r="E755" t="b">
        <v>0</v>
      </c>
      <c r="F755" t="s">
        <v>1284</v>
      </c>
      <c r="G755" t="s">
        <v>24</v>
      </c>
      <c r="H755" t="b">
        <v>0</v>
      </c>
      <c r="I755">
        <v>121554</v>
      </c>
      <c r="J755">
        <v>171153</v>
      </c>
      <c r="K755" t="s">
        <v>2520</v>
      </c>
      <c r="L755">
        <f t="shared" si="69"/>
        <v>0.71020665720145137</v>
      </c>
      <c r="M755" t="str">
        <f>VLOOKUP(A755,Winners!$A$4:$G$239,7,FALSE)</f>
        <v>Michael B. Enzi</v>
      </c>
      <c r="N755" t="str">
        <f t="shared" si="67"/>
        <v>Incumbent</v>
      </c>
      <c r="O755" t="str">
        <f t="shared" si="66"/>
        <v/>
      </c>
    </row>
    <row r="756" spans="1:15" x14ac:dyDescent="0.25">
      <c r="A756" t="str">
        <f t="shared" si="68"/>
        <v>Wyoming|2014</v>
      </c>
      <c r="B756">
        <v>2014</v>
      </c>
      <c r="C756" t="s">
        <v>240</v>
      </c>
      <c r="D756" t="s">
        <v>241</v>
      </c>
      <c r="E756" t="b">
        <v>0</v>
      </c>
      <c r="F756" t="s">
        <v>193</v>
      </c>
      <c r="G756" t="s">
        <v>193</v>
      </c>
      <c r="H756" t="b">
        <v>1</v>
      </c>
      <c r="I756">
        <v>471</v>
      </c>
      <c r="J756">
        <v>171153</v>
      </c>
      <c r="L756">
        <f t="shared" si="69"/>
        <v>2.7519237173756813E-3</v>
      </c>
      <c r="M756" t="str">
        <f>VLOOKUP(A756,Winners!$A$4:$G$239,7,FALSE)</f>
        <v>Michael B. Enzi</v>
      </c>
      <c r="N756" t="str">
        <f t="shared" si="67"/>
        <v/>
      </c>
      <c r="O756" t="str">
        <f t="shared" si="66"/>
        <v/>
      </c>
    </row>
    <row r="757" spans="1:15" x14ac:dyDescent="0.25">
      <c r="A757" t="str">
        <f t="shared" si="68"/>
        <v>Wyoming|2014</v>
      </c>
      <c r="B757">
        <v>2014</v>
      </c>
      <c r="C757" t="s">
        <v>240</v>
      </c>
      <c r="D757" t="s">
        <v>241</v>
      </c>
      <c r="E757" t="b">
        <v>0</v>
      </c>
      <c r="F757" t="s">
        <v>1471</v>
      </c>
      <c r="H757" t="b">
        <v>0</v>
      </c>
      <c r="I757">
        <v>130</v>
      </c>
      <c r="J757">
        <v>171153</v>
      </c>
      <c r="L757">
        <f t="shared" si="69"/>
        <v>7.595543168977465E-4</v>
      </c>
      <c r="M757" t="str">
        <f>VLOOKUP(A757,Winners!$A$4:$G$239,7,FALSE)</f>
        <v>Michael B. Enzi</v>
      </c>
      <c r="N757" t="str">
        <f t="shared" si="67"/>
        <v/>
      </c>
      <c r="O757" t="str">
        <f t="shared" si="66"/>
        <v/>
      </c>
    </row>
    <row r="758" spans="1:15" x14ac:dyDescent="0.25">
      <c r="A758" t="str">
        <f t="shared" si="68"/>
        <v>Wyoming|2018</v>
      </c>
      <c r="B758">
        <v>2018</v>
      </c>
      <c r="C758" t="s">
        <v>240</v>
      </c>
      <c r="D758" t="s">
        <v>241</v>
      </c>
      <c r="E758" t="b">
        <v>0</v>
      </c>
      <c r="F758" t="s">
        <v>2517</v>
      </c>
      <c r="G758" t="s">
        <v>29</v>
      </c>
      <c r="H758" t="b">
        <v>0</v>
      </c>
      <c r="I758">
        <v>61227</v>
      </c>
      <c r="J758">
        <v>203420</v>
      </c>
      <c r="L758">
        <f t="shared" si="69"/>
        <v>0.30098810343132437</v>
      </c>
      <c r="M758" t="str">
        <f>VLOOKUP(A758,Winners!$A$4:$G$239,7,FALSE)</f>
        <v>John Barrasso</v>
      </c>
      <c r="N758" t="str">
        <f t="shared" si="67"/>
        <v/>
      </c>
      <c r="O758" t="str">
        <f t="shared" si="66"/>
        <v/>
      </c>
    </row>
    <row r="759" spans="1:15" x14ac:dyDescent="0.25">
      <c r="A759" t="str">
        <f t="shared" si="68"/>
        <v>Wyoming|2018</v>
      </c>
      <c r="B759">
        <v>2018</v>
      </c>
      <c r="C759" t="s">
        <v>240</v>
      </c>
      <c r="D759" t="s">
        <v>241</v>
      </c>
      <c r="E759" t="b">
        <v>0</v>
      </c>
      <c r="F759" t="s">
        <v>1918</v>
      </c>
      <c r="G759" t="s">
        <v>24</v>
      </c>
      <c r="H759" t="b">
        <v>0</v>
      </c>
      <c r="I759">
        <v>136210</v>
      </c>
      <c r="J759">
        <v>203420</v>
      </c>
      <c r="K759" t="s">
        <v>2520</v>
      </c>
      <c r="L759">
        <f t="shared" si="69"/>
        <v>0.66959984269000095</v>
      </c>
      <c r="M759" t="str">
        <f>VLOOKUP(A759,Winners!$A$4:$G$239,7,FALSE)</f>
        <v>John Barrasso</v>
      </c>
      <c r="N759" t="str">
        <f t="shared" si="67"/>
        <v>Incumbent</v>
      </c>
      <c r="O759" t="str">
        <f t="shared" si="66"/>
        <v/>
      </c>
    </row>
    <row r="760" spans="1:15" x14ac:dyDescent="0.25">
      <c r="A760" t="str">
        <f t="shared" si="68"/>
        <v>Wyoming|2018</v>
      </c>
      <c r="B760">
        <v>2018</v>
      </c>
      <c r="C760" t="s">
        <v>240</v>
      </c>
      <c r="D760" t="s">
        <v>241</v>
      </c>
      <c r="E760" t="b">
        <v>0</v>
      </c>
      <c r="F760" t="s">
        <v>2518</v>
      </c>
      <c r="G760" t="s">
        <v>31</v>
      </c>
      <c r="H760" t="b">
        <v>0</v>
      </c>
      <c r="I760">
        <v>5658</v>
      </c>
      <c r="J760">
        <v>203420</v>
      </c>
      <c r="L760">
        <f t="shared" si="69"/>
        <v>2.7814374201160161E-2</v>
      </c>
      <c r="M760" t="str">
        <f>VLOOKUP(A760,Winners!$A$4:$G$239,7,FALSE)</f>
        <v>John Barrasso</v>
      </c>
      <c r="N760" t="str">
        <f t="shared" si="67"/>
        <v/>
      </c>
      <c r="O760" t="str">
        <f t="shared" si="66"/>
        <v/>
      </c>
    </row>
    <row r="761" spans="1:15" x14ac:dyDescent="0.25">
      <c r="A761" t="str">
        <f t="shared" si="68"/>
        <v>Wyoming|2018</v>
      </c>
      <c r="B761">
        <v>2018</v>
      </c>
      <c r="C761" t="s">
        <v>240</v>
      </c>
      <c r="D761" t="s">
        <v>241</v>
      </c>
      <c r="E761" t="b">
        <v>0</v>
      </c>
      <c r="F761" t="s">
        <v>193</v>
      </c>
      <c r="G761" t="s">
        <v>193</v>
      </c>
      <c r="H761" t="b">
        <v>1</v>
      </c>
      <c r="I761">
        <v>325</v>
      </c>
      <c r="J761">
        <v>203420</v>
      </c>
      <c r="L761">
        <f t="shared" si="69"/>
        <v>1.597679677514502E-3</v>
      </c>
      <c r="M761" t="str">
        <f>VLOOKUP(A761,Winners!$A$4:$G$239,7,FALSE)</f>
        <v>John Barrasso</v>
      </c>
      <c r="N761" t="str">
        <f t="shared" si="67"/>
        <v/>
      </c>
      <c r="O761" t="str">
        <f>IF(F761=F760,"dupl","")</f>
        <v/>
      </c>
    </row>
  </sheetData>
  <sortState xmlns:xlrd2="http://schemas.microsoft.com/office/spreadsheetml/2017/richdata2" ref="A2:N761">
    <sortCondition ref="A512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1976-2018-senate</vt:lpstr>
      <vt:lpstr>Sheet2</vt:lpstr>
      <vt:lpstr>Winners</vt:lpstr>
      <vt:lpstr>Senate Election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2019-05-04T14:39:16Z</dcterms:created>
  <dcterms:modified xsi:type="dcterms:W3CDTF">2019-05-06T23:20:17Z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7d17d546-b43c-4108-b53f-8e87b6f37fb0</vt:lpwstr>
  </property>
</Properties>
</file>