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bdul\Desktop\Data Science - ML Journey\EXCEL\"/>
    </mc:Choice>
  </mc:AlternateContent>
  <xr:revisionPtr revIDLastSave="0" documentId="13_ncr:1_{05254FC1-B3A1-488F-9088-DEA320397234}" xr6:coauthVersionLast="47" xr6:coauthVersionMax="47" xr10:uidLastSave="{00000000-0000-0000-0000-000000000000}"/>
  <bookViews>
    <workbookView xWindow="-108" yWindow="-108" windowWidth="23256" windowHeight="12456" firstSheet="4" activeTab="9" xr2:uid="{00000000-000D-0000-FFFF-FFFF00000000}"/>
  </bookViews>
  <sheets>
    <sheet name="KPI" sheetId="7" r:id="rId1"/>
    <sheet name="Rating" sheetId="9" r:id="rId2"/>
    <sheet name="Gender" sheetId="10" r:id="rId3"/>
    <sheet name="Attrition By Education" sheetId="11" r:id="rId4"/>
    <sheet name="Attrition by Department" sheetId="13" r:id="rId5"/>
    <sheet name="Attrition by Age Group" sheetId="14" r:id="rId6"/>
    <sheet name="Marital Status" sheetId="15" r:id="rId7"/>
    <sheet name="Attrition By Job" sheetId="12" r:id="rId8"/>
    <sheet name="Data" sheetId="1" r:id="rId9"/>
    <sheet name="Dashboard" sheetId="4" r:id="rId10"/>
    <sheet name="Images" sheetId="2" r:id="rId11"/>
    <sheet name="Background 1" sheetId="3" r:id="rId12"/>
    <sheet name="Background 3" sheetId="5" r:id="rId13"/>
    <sheet name="Background 4" sheetId="6" r:id="rId14"/>
  </sheets>
  <definedNames>
    <definedName name="_xlchart.v1.2" hidden="1">'Attrition By Job'!$E$4:$E$12</definedName>
    <definedName name="_xlchart.v1.3" hidden="1">'Attrition By Job'!$F$4:$F$12</definedName>
    <definedName name="_xlchart.v1.4" hidden="1">'Attrition By Job'!$E$4:$E$12</definedName>
    <definedName name="_xlchart.v1.5" hidden="1">'Attrition By Job'!$F$4:$F$12</definedName>
    <definedName name="_xlchart.v2.0" hidden="1">'Marital Status'!$D$4:$D$6</definedName>
    <definedName name="_xlchart.v2.1"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5" i="15" l="1"/>
  <c r="D6" i="15"/>
  <c r="D4" i="15"/>
  <c r="E5" i="12"/>
  <c r="E6" i="12"/>
  <c r="E7" i="12"/>
  <c r="E8" i="12"/>
  <c r="E9" i="12"/>
  <c r="E10" i="12"/>
  <c r="E11" i="12"/>
  <c r="E12" i="12"/>
  <c r="E4" i="12"/>
  <c r="F7" i="12"/>
  <c r="F4" i="12"/>
  <c r="B9" i="10"/>
  <c r="B10" i="10"/>
  <c r="B7" i="9"/>
  <c r="C9" i="7"/>
  <c r="E5" i="15"/>
  <c r="B9" i="7"/>
  <c r="A9" i="7"/>
  <c r="E4" i="15"/>
  <c r="F10" i="12"/>
  <c r="F8" i="12"/>
  <c r="F9" i="12"/>
  <c r="F11" i="12"/>
  <c r="F12" i="12"/>
  <c r="F6" i="12"/>
  <c r="E6" i="15"/>
  <c r="F5" i="12"/>
  <c r="D9" i="7" l="1"/>
  <c r="E9" i="7"/>
  <c r="C10" i="10"/>
  <c r="C9" i="10"/>
  <c r="C7" i="9"/>
  <c r="B8" i="9"/>
  <c r="C8" i="9" s="1"/>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<sst xmlns="http://schemas.openxmlformats.org/spreadsheetml/2006/main" count="19217" uniqueCount="1569">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</sst>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49" fontId="1" fillId="0" borderId="0" xfId="0" applyNumberFormat="1" applyFont="1"/>
    <xf numFmtId="49" fontId="0" fillId="0" borderId="0" xfId="0" applyNumberFormat="1" applyFont="1" applyAlignment="1"/>
    <xf numFmtId="0" fontId="0" fillId="0" borderId="5" xfId="0"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8" xfId="0" applyFont="1" applyBorder="1" applyAlignment="1"/>
    <xf numFmtId="0" fontId="0" fillId="0" borderId="9"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164"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0" fillId="0" borderId="0" xfId="0" applyFont="1" applyFill="1" applyBorder="1" applyAlignment="1">
      <alignment horizontal="left"/>
    </xf>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3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name val="Arial"/>
        <family val="2"/>
        <scheme val="none"/>
      </font>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30" formatCode="@"/>
    </dxf>
    <dxf>
      <numFmt numFmtId="164" formatCode="0.0"/>
    </dxf>
    <dxf>
      <numFmt numFmtId="164" formatCode="0.0"/>
    </dxf>
    <dxf>
      <font>
        <sz val="11"/>
        <color theme="0"/>
        <name val="Arial"/>
        <family val="2"/>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35"/>
      <tableStyleElement type="firstRowStripe" dxfId="34"/>
      <tableStyleElement type="secondRowStripe" dxfId="33"/>
    </tableStyle>
    <tableStyle name="Slicer" pivot="0" table="0" count="4" xr9:uid="{5352A3F0-3701-42DE-9C43-6BAE0F67520D}">
      <tableStyleElement type="wholeTable" dxfId="32"/>
    </tableStyle>
    <tableStyle name="Slicer Style 1" pivot="0" table="0" count="1" xr9:uid="{3F1E2874-88CE-4476-8BE0-9B062EBFA17E}">
      <tableStyleElement type="wholeTable" dxfId="14"/>
    </tableStyle>
  </tableStyles>
  <extLst>
    <ext xmlns:x14="http://schemas.microsoft.com/office/spreadsheetml/2009/9/main" uri="{46F421CA-312F-682f-3DD2-61675219B42D}">
      <x14:dxfs count="3">
        <dxf>
          <fill>
            <gradientFill>
              <stop position="0">
                <color theme="2" tint="-0.49803155613879818"/>
              </stop>
              <stop position="1">
                <color theme="2" tint="-0.34900967436750391"/>
              </stop>
            </gradientFill>
          </fill>
        </dxf>
        <dxf>
          <font>
            <name val="Arial Black"/>
            <family val="2"/>
            <scheme val="none"/>
          </font>
          <fill>
            <gradientFill>
              <stop position="0">
                <color theme="9" tint="-0.25098422193060094"/>
              </stop>
              <stop position="1">
                <color theme="9" tint="0.40000610370189521"/>
              </stop>
            </gradientFill>
          </fill>
        </dxf>
        <dxf>
          <fill>
            <gradientFill>
              <stop position="0">
                <color theme="1"/>
              </stop>
              <stop position="1">
                <color theme="2"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EB-4EC7-B1C6-E6D5180FDD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AEB-4EC7-B1C6-E6D5180FDDC2}"/>
              </c:ext>
            </c:extLst>
          </c:dPt>
          <c:val>
            <c:numRef>
              <c:f>Rating!$C$7:$C$8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0-50E5-4D15-9BFC-8CBE61AA774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3-DCC2-4DEE-83FE-9251F8711EB1}"/>
              </c:ext>
            </c:extLst>
          </c:dPt>
          <c:val>
            <c:numRef>
              <c:f>Rating!$B$7</c:f>
              <c:numCache>
                <c:formatCode>0.0</c:formatCode>
                <c:ptCount val="1"/>
                <c:pt idx="0">
                  <c:v>2.6530612244897958</c:v>
                </c:pt>
              </c:numCache>
            </c:numRef>
          </c:val>
          <c:extLst>
            <c:ext xmlns:c16="http://schemas.microsoft.com/office/drawing/2014/chart" uri="{C3380CC4-5D6E-409C-BE32-E72D297353CC}">
              <c16:uniqueId val="{00000000-DCC2-4DEE-83FE-9251F8711EB1}"/>
            </c:ext>
          </c:extLst>
        </c:ser>
        <c:ser>
          <c:idx val="1"/>
          <c:order val="1"/>
          <c:spPr>
            <a:solidFill>
              <a:schemeClr val="bg1"/>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2-DCC2-4DEE-83FE-9251F8711EB1}"/>
            </c:ext>
          </c:extLst>
        </c:ser>
        <c:dLbls>
          <c:showLegendKey val="0"/>
          <c:showVal val="0"/>
          <c:showCatName val="0"/>
          <c:showSerName val="0"/>
          <c:showPercent val="0"/>
          <c:showBubbleSize val="0"/>
        </c:dLbls>
        <c:gapWidth val="0"/>
        <c:overlap val="100"/>
        <c:axId val="2043689599"/>
        <c:axId val="2043687519"/>
      </c:barChart>
      <c:catAx>
        <c:axId val="2043689599"/>
        <c:scaling>
          <c:orientation val="minMax"/>
        </c:scaling>
        <c:delete val="1"/>
        <c:axPos val="l"/>
        <c:majorTickMark val="none"/>
        <c:minorTickMark val="none"/>
        <c:tickLblPos val="nextTo"/>
        <c:crossAx val="2043687519"/>
        <c:crosses val="autoZero"/>
        <c:auto val="1"/>
        <c:lblAlgn val="ctr"/>
        <c:lblOffset val="100"/>
        <c:noMultiLvlLbl val="0"/>
      </c:catAx>
      <c:valAx>
        <c:axId val="2043687519"/>
        <c:scaling>
          <c:orientation val="minMax"/>
          <c:max val="4"/>
        </c:scaling>
        <c:delete val="1"/>
        <c:axPos val="b"/>
        <c:numFmt formatCode="0.0" sourceLinked="1"/>
        <c:majorTickMark val="none"/>
        <c:minorTickMark val="none"/>
        <c:tickLblPos val="nextTo"/>
        <c:crossAx val="204368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7C-40BF-986D-771C0C799C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7C-40BF-986D-771C0C799C6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DAA5-4416-88BE-A1A572CE807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Education!PivotTable5</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bar"/>
        <c:grouping val="stack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902-481F-BF67-714BA14D3817}"/>
            </c:ext>
          </c:extLst>
        </c:ser>
        <c:dLbls>
          <c:dLblPos val="ctr"/>
          <c:showLegendKey val="0"/>
          <c:showVal val="1"/>
          <c:showCatName val="0"/>
          <c:showSerName val="0"/>
          <c:showPercent val="0"/>
          <c:showBubbleSize val="0"/>
        </c:dLbls>
        <c:gapWidth val="150"/>
        <c:overlap val="100"/>
        <c:axId val="338314399"/>
        <c:axId val="338313151"/>
      </c:barChart>
      <c:catAx>
        <c:axId val="3383143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313151"/>
        <c:crosses val="autoZero"/>
        <c:auto val="1"/>
        <c:lblAlgn val="ctr"/>
        <c:lblOffset val="100"/>
        <c:noMultiLvlLbl val="0"/>
      </c:catAx>
      <c:valAx>
        <c:axId val="338313151"/>
        <c:scaling>
          <c:orientation val="minMax"/>
        </c:scaling>
        <c:delete val="1"/>
        <c:axPos val="b"/>
        <c:numFmt formatCode="General" sourceLinked="1"/>
        <c:majorTickMark val="out"/>
        <c:minorTickMark val="none"/>
        <c:tickLblPos val="nextTo"/>
        <c:crossAx val="33831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1F-4C1E-918B-94ED8C6112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1F-4C1E-918B-94ED8C6112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1F-4C1E-918B-94ED8C611218}"/>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A8A-4332-B2D1-7BC1F690F9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481-4699-8F4F-343D849F744F}"/>
            </c:ext>
          </c:extLst>
        </c:ser>
        <c:dLbls>
          <c:showLegendKey val="0"/>
          <c:showVal val="0"/>
          <c:showCatName val="0"/>
          <c:showSerName val="0"/>
          <c:showPercent val="0"/>
          <c:showBubbleSize val="0"/>
        </c:dLbls>
        <c:gapWidth val="150"/>
        <c:overlap val="100"/>
        <c:axId val="2024288431"/>
        <c:axId val="2024290095"/>
      </c:barChart>
      <c:catAx>
        <c:axId val="202428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290095"/>
        <c:crosses val="autoZero"/>
        <c:auto val="1"/>
        <c:lblAlgn val="ctr"/>
        <c:lblOffset val="100"/>
        <c:noMultiLvlLbl val="0"/>
      </c:catAx>
      <c:valAx>
        <c:axId val="2024290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28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61E4-49F4-A783-F6E7382E25B9}"/>
              </c:ext>
            </c:extLst>
          </c:dPt>
          <c:val>
            <c:numRef>
              <c:f>Rating!$B$7</c:f>
              <c:numCache>
                <c:formatCode>0.0</c:formatCode>
                <c:ptCount val="1"/>
                <c:pt idx="0">
                  <c:v>2.6530612244897958</c:v>
                </c:pt>
              </c:numCache>
            </c:numRef>
          </c:val>
          <c:extLst>
            <c:ext xmlns:c16="http://schemas.microsoft.com/office/drawing/2014/chart" uri="{C3380CC4-5D6E-409C-BE32-E72D297353CC}">
              <c16:uniqueId val="{00000002-61E4-49F4-A783-F6E7382E25B9}"/>
            </c:ext>
          </c:extLst>
        </c:ser>
        <c:ser>
          <c:idx val="1"/>
          <c:order val="1"/>
          <c:spPr>
            <a:solidFill>
              <a:schemeClr val="bg1"/>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3-61E4-49F4-A783-F6E7382E25B9}"/>
            </c:ext>
          </c:extLst>
        </c:ser>
        <c:dLbls>
          <c:showLegendKey val="0"/>
          <c:showVal val="0"/>
          <c:showCatName val="0"/>
          <c:showSerName val="0"/>
          <c:showPercent val="0"/>
          <c:showBubbleSize val="0"/>
        </c:dLbls>
        <c:gapWidth val="0"/>
        <c:overlap val="100"/>
        <c:axId val="2043689599"/>
        <c:axId val="2043687519"/>
      </c:barChart>
      <c:catAx>
        <c:axId val="2043689599"/>
        <c:scaling>
          <c:orientation val="minMax"/>
        </c:scaling>
        <c:delete val="1"/>
        <c:axPos val="l"/>
        <c:majorTickMark val="none"/>
        <c:minorTickMark val="none"/>
        <c:tickLblPos val="nextTo"/>
        <c:crossAx val="2043687519"/>
        <c:crosses val="autoZero"/>
        <c:auto val="1"/>
        <c:lblAlgn val="ctr"/>
        <c:lblOffset val="100"/>
        <c:noMultiLvlLbl val="0"/>
      </c:catAx>
      <c:valAx>
        <c:axId val="2043687519"/>
        <c:scaling>
          <c:orientation val="minMax"/>
          <c:max val="4"/>
        </c:scaling>
        <c:delete val="1"/>
        <c:axPos val="b"/>
        <c:numFmt formatCode="0.0" sourceLinked="1"/>
        <c:majorTickMark val="none"/>
        <c:minorTickMark val="none"/>
        <c:tickLblPos val="nextTo"/>
        <c:crossAx val="204368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21782543718108"/>
          <c:y val="1.6797432835322316E-2"/>
          <c:w val="0.60931299981220832"/>
          <c:h val="0.75661946636435851"/>
        </c:manualLayout>
      </c:layout>
      <c:doughnutChart>
        <c:varyColors val="1"/>
        <c:ser>
          <c:idx val="0"/>
          <c:order val="0"/>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6"/>
                  </a:gs>
                  <a:gs pos="100000">
                    <a:srgbClr val="002060"/>
                  </a:gs>
                </a:gsLst>
                <a:lin ang="5400000" scaled="1"/>
              </a:gradFill>
              <a:ln w="19050">
                <a:gradFill>
                  <a:gsLst>
                    <a:gs pos="0">
                      <a:schemeClr val="accent6"/>
                    </a:gs>
                    <a:gs pos="100000">
                      <a:srgbClr val="002060"/>
                    </a:gs>
                  </a:gsLst>
                  <a:lin ang="5400000" scaled="1"/>
                </a:gradFill>
              </a:ln>
              <a:effectLst/>
            </c:spPr>
            <c:extLst>
              <c:ext xmlns:c16="http://schemas.microsoft.com/office/drawing/2014/chart" uri="{C3380CC4-5D6E-409C-BE32-E72D297353CC}">
                <c16:uniqueId val="{00000001-5350-4144-9C06-05DB5653BF8D}"/>
              </c:ext>
            </c:extLst>
          </c:dPt>
          <c:dPt>
            <c:idx val="1"/>
            <c:bubble3D val="0"/>
            <c:spPr>
              <a:solidFill>
                <a:schemeClr val="bg1">
                  <a:alpha val="94000"/>
                </a:schemeClr>
              </a:solidFill>
              <a:ln w="19050">
                <a:noFill/>
              </a:ln>
              <a:effectLst/>
            </c:spPr>
            <c:extLst>
              <c:ext xmlns:c16="http://schemas.microsoft.com/office/drawing/2014/chart" uri="{C3380CC4-5D6E-409C-BE32-E72D297353CC}">
                <c16:uniqueId val="{00000003-5350-4144-9C06-05DB5653BF8D}"/>
              </c:ext>
            </c:extLst>
          </c:dPt>
          <c:val>
            <c:numRef>
              <c:f>Rating!$C$7:$C$8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4-5350-4144-9C06-05DB5653BF8D}"/>
            </c:ext>
          </c:extLst>
        </c:ser>
        <c:dLbls>
          <c:showLegendKey val="0"/>
          <c:showVal val="0"/>
          <c:showCatName val="0"/>
          <c:showSerName val="0"/>
          <c:showPercent val="0"/>
          <c:showBubbleSize val="0"/>
          <c:showLeaderLines val="1"/>
        </c:dLbls>
        <c:firstSliceAng val="0"/>
        <c:holeSize val="70"/>
      </c:doughnutChart>
      <c:spPr>
        <a:noFill/>
        <a:ln w="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00B050"/>
                  </a:gs>
                  <a:gs pos="100000">
                    <a:srgbClr val="002060"/>
                  </a:gs>
                </a:gsLst>
                <a:lin ang="5400000" scaled="1"/>
              </a:gradFill>
              <a:ln w="19050">
                <a:solidFill>
                  <a:schemeClr val="lt1"/>
                </a:solidFill>
              </a:ln>
              <a:effectLst/>
            </c:spPr>
            <c:extLst>
              <c:ext xmlns:c16="http://schemas.microsoft.com/office/drawing/2014/chart" uri="{C3380CC4-5D6E-409C-BE32-E72D297353CC}">
                <c16:uniqueId val="{00000001-4F97-4C6D-BE6F-D3478111CC95}"/>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4F97-4C6D-BE6F-D3478111CC9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F97-4C6D-BE6F-D3478111CC9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solidFill>
                  <a:schemeClr val="lt1"/>
                </a:solidFill>
              </a:ln>
              <a:effectLst/>
            </c:spPr>
            <c:extLst>
              <c:ext xmlns:c16="http://schemas.microsoft.com/office/drawing/2014/chart" uri="{C3380CC4-5D6E-409C-BE32-E72D297353CC}">
                <c16:uniqueId val="{00000001-CE3A-4A6A-A3AE-A4EBD0EFC026}"/>
              </c:ext>
            </c:extLst>
          </c:dPt>
          <c:dPt>
            <c:idx val="1"/>
            <c:bubble3D val="0"/>
            <c:spPr>
              <a:gradFill>
                <a:gsLst>
                  <a:gs pos="0">
                    <a:srgbClr val="7030A0"/>
                  </a:gs>
                  <a:gs pos="100000">
                    <a:srgbClr val="FF0000"/>
                  </a:gs>
                </a:gsLst>
                <a:lin ang="5400000" scaled="1"/>
              </a:gradFill>
              <a:ln w="19050">
                <a:noFill/>
              </a:ln>
              <a:effectLst/>
            </c:spPr>
            <c:extLst>
              <c:ext xmlns:c16="http://schemas.microsoft.com/office/drawing/2014/chart" uri="{C3380CC4-5D6E-409C-BE32-E72D297353CC}">
                <c16:uniqueId val="{00000003-CE3A-4A6A-A3AE-A4EBD0EFC02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E3A-4A6A-A3AE-A4EBD0EFC02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Education!PivotTable5</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3"/>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dLbl>
          <c:idx val="0"/>
          <c:layout>
            <c:manualLayout>
              <c:x val="3.6611100859770832E-2"/>
              <c:y val="5.9246432035244476E-3"/>
            </c:manualLayout>
          </c:layout>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dLbl>
          <c:idx val="0"/>
          <c:layout>
            <c:manualLayout>
              <c:x val="0.11405762971388399"/>
              <c:y val="-5.9246432035246653E-3"/>
            </c:manualLayout>
          </c:layout>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dLbl>
          <c:idx val="0"/>
          <c:layout>
            <c:manualLayout>
              <c:x val="0.15186973154728858"/>
              <c:y val="-5.924643203524556E-3"/>
            </c:manualLayout>
          </c:layout>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dLbl>
          <c:idx val="0"/>
          <c:layout>
            <c:manualLayout>
              <c:x val="0.20271350098857904"/>
              <c:y val="-5.924643203524556E-3"/>
            </c:manualLayout>
          </c:layout>
          <c:spPr>
            <a:noFill/>
            <a:ln>
              <a:noFill/>
            </a:ln>
            <a:effectLst/>
          </c:spPr>
          <c:txPr>
            <a:bodyPr rot="0" spcFirstLastPara="1" vertOverflow="overflow" horzOverflow="overflow" vert="horz" wrap="square" lIns="38100" tIns="19050" rIns="38100" bIns="19050" anchor="ctr" anchorCtr="0">
              <a:spAutoFit/>
            </a:bodyPr>
            <a:lstStyle/>
            <a:p>
              <a:pPr algn="ctr">
                <a:defRPr lang="en-US"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dLbl>
          <c:idx val="0"/>
          <c:layout>
            <c:manualLayout>
              <c:x val="0.3194365677396831"/>
              <c:y val="-1.3577150497009317E-17"/>
            </c:manualLayout>
          </c:layout>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bar"/>
        <c:grouping val="stacked"/>
        <c:varyColors val="0"/>
        <c:ser>
          <c:idx val="0"/>
          <c:order val="0"/>
          <c:tx>
            <c:strRef>
              <c:f>'Attrition By Education'!$B$3</c:f>
              <c:strCache>
                <c:ptCount val="1"/>
                <c:pt idx="0">
                  <c:v>Total</c:v>
                </c:pt>
              </c:strCache>
            </c:strRef>
          </c:tx>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invertIfNegative val="0"/>
          <c:dPt>
            <c:idx val="0"/>
            <c:invertIfNegative val="0"/>
            <c:bubble3D val="0"/>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extLst>
              <c:ext xmlns:c16="http://schemas.microsoft.com/office/drawing/2014/chart" uri="{C3380CC4-5D6E-409C-BE32-E72D297353CC}">
                <c16:uniqueId val="{00000002-25AF-4FEB-86FC-C8B8D0C63185}"/>
              </c:ext>
            </c:extLst>
          </c:dPt>
          <c:dPt>
            <c:idx val="1"/>
            <c:invertIfNegative val="0"/>
            <c:bubble3D val="0"/>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extLst>
              <c:ext xmlns:c16="http://schemas.microsoft.com/office/drawing/2014/chart" uri="{C3380CC4-5D6E-409C-BE32-E72D297353CC}">
                <c16:uniqueId val="{00000003-25AF-4FEB-86FC-C8B8D0C63185}"/>
              </c:ext>
            </c:extLst>
          </c:dPt>
          <c:dPt>
            <c:idx val="2"/>
            <c:invertIfNegative val="0"/>
            <c:bubble3D val="0"/>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extLst>
              <c:ext xmlns:c16="http://schemas.microsoft.com/office/drawing/2014/chart" uri="{C3380CC4-5D6E-409C-BE32-E72D297353CC}">
                <c16:uniqueId val="{00000004-25AF-4FEB-86FC-C8B8D0C63185}"/>
              </c:ext>
            </c:extLst>
          </c:dPt>
          <c:dPt>
            <c:idx val="3"/>
            <c:invertIfNegative val="0"/>
            <c:bubble3D val="0"/>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extLst>
              <c:ext xmlns:c16="http://schemas.microsoft.com/office/drawing/2014/chart" uri="{C3380CC4-5D6E-409C-BE32-E72D297353CC}">
                <c16:uniqueId val="{00000005-25AF-4FEB-86FC-C8B8D0C63185}"/>
              </c:ext>
            </c:extLst>
          </c:dPt>
          <c:dPt>
            <c:idx val="4"/>
            <c:invertIfNegative val="0"/>
            <c:bubble3D val="0"/>
            <c:spPr>
              <a:gradFill>
                <a:gsLst>
                  <a:gs pos="0">
                    <a:schemeClr val="accent6">
                      <a:lumMod val="60000"/>
                      <a:lumOff val="40000"/>
                    </a:schemeClr>
                  </a:gs>
                  <a:gs pos="100000">
                    <a:schemeClr val="accent6">
                      <a:lumMod val="75000"/>
                    </a:schemeClr>
                  </a:gs>
                </a:gsLst>
                <a:lin ang="0" scaled="0"/>
              </a:gradFill>
              <a:ln>
                <a:gradFill flip="none" rotWithShape="1">
                  <a:gsLst>
                    <a:gs pos="0">
                      <a:schemeClr val="accent6">
                        <a:lumMod val="75000"/>
                      </a:schemeClr>
                    </a:gs>
                    <a:gs pos="100000">
                      <a:schemeClr val="accent5">
                        <a:lumMod val="75000"/>
                      </a:schemeClr>
                    </a:gs>
                  </a:gsLst>
                  <a:lin ang="0" scaled="0"/>
                  <a:tileRect/>
                </a:gradFill>
              </a:ln>
              <a:effectLst/>
            </c:spPr>
            <c:extLst>
              <c:ext xmlns:c16="http://schemas.microsoft.com/office/drawing/2014/chart" uri="{C3380CC4-5D6E-409C-BE32-E72D297353CC}">
                <c16:uniqueId val="{00000006-25AF-4FEB-86FC-C8B8D0C63185}"/>
              </c:ext>
            </c:extLst>
          </c:dPt>
          <c:dLbls>
            <c:dLbl>
              <c:idx val="0"/>
              <c:layout>
                <c:manualLayout>
                  <c:x val="3.6611100859770832E-2"/>
                  <c:y val="5.9246432035244476E-3"/>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25AF-4FEB-86FC-C8B8D0C63185}"/>
                </c:ext>
              </c:extLst>
            </c:dLbl>
            <c:dLbl>
              <c:idx val="1"/>
              <c:layout>
                <c:manualLayout>
                  <c:x val="0.11405762971388399"/>
                  <c:y val="-5.9246432035246653E-3"/>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25AF-4FEB-86FC-C8B8D0C63185}"/>
                </c:ext>
              </c:extLst>
            </c:dLbl>
            <c:dLbl>
              <c:idx val="2"/>
              <c:layout>
                <c:manualLayout>
                  <c:x val="0.15186973154728858"/>
                  <c:y val="-5.924643203524556E-3"/>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25AF-4FEB-86FC-C8B8D0C63185}"/>
                </c:ext>
              </c:extLst>
            </c:dLbl>
            <c:dLbl>
              <c:idx val="3"/>
              <c:layout>
                <c:manualLayout>
                  <c:x val="0.20271350098857904"/>
                  <c:y val="-5.924643203524556E-3"/>
                </c:manualLayout>
              </c:layout>
              <c:spPr>
                <a:noFill/>
                <a:ln>
                  <a:noFill/>
                </a:ln>
                <a:effectLst/>
              </c:spPr>
              <c:txPr>
                <a:bodyPr rot="0" spcFirstLastPara="1" vertOverflow="overflow" horzOverflow="overflow" vert="horz" wrap="square" lIns="38100" tIns="19050" rIns="38100" bIns="19050" anchor="ctr" anchorCtr="0">
                  <a:spAutoFit/>
                </a:bodyPr>
                <a:lstStyle/>
                <a:p>
                  <a:pPr algn="ctr">
                    <a:defRPr lang="en-US"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25AF-4FEB-86FC-C8B8D0C63185}"/>
                </c:ext>
              </c:extLst>
            </c:dLbl>
            <c:dLbl>
              <c:idx val="4"/>
              <c:layout>
                <c:manualLayout>
                  <c:x val="0.3194365677396831"/>
                  <c:y val="-1.3577150497009317E-17"/>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25AF-4FEB-86FC-C8B8D0C63185}"/>
                </c:ext>
              </c:extLst>
            </c:dLbl>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5AF-4FEB-86FC-C8B8D0C63185}"/>
            </c:ext>
          </c:extLst>
        </c:ser>
        <c:dLbls>
          <c:dLblPos val="ctr"/>
          <c:showLegendKey val="0"/>
          <c:showVal val="1"/>
          <c:showCatName val="0"/>
          <c:showSerName val="0"/>
          <c:showPercent val="0"/>
          <c:showBubbleSize val="0"/>
        </c:dLbls>
        <c:gapWidth val="73"/>
        <c:overlap val="100"/>
        <c:axId val="338314399"/>
        <c:axId val="338313151"/>
      </c:barChart>
      <c:catAx>
        <c:axId val="3383143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38313151"/>
        <c:crosses val="autoZero"/>
        <c:auto val="1"/>
        <c:lblAlgn val="ctr"/>
        <c:lblOffset val="100"/>
        <c:noMultiLvlLbl val="0"/>
      </c:catAx>
      <c:valAx>
        <c:axId val="338313151"/>
        <c:scaling>
          <c:orientation val="minMax"/>
        </c:scaling>
        <c:delete val="1"/>
        <c:axPos val="b"/>
        <c:numFmt formatCode="General" sourceLinked="1"/>
        <c:majorTickMark val="out"/>
        <c:minorTickMark val="none"/>
        <c:tickLblPos val="nextTo"/>
        <c:crossAx val="33831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Department!PivotTable7</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2">
              <a:lumMod val="75000"/>
            </a:schemeClr>
          </a:solidFill>
          <a:ln w="19050">
            <a:solidFill>
              <a:schemeClr val="lt1"/>
            </a:solidFill>
          </a:ln>
          <a:effectLst/>
        </c:spPr>
      </c:pivotFmt>
      <c:pivotFmt>
        <c:idx val="8"/>
        <c:spPr>
          <a:solidFill>
            <a:srgbClr val="00B050"/>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31-420B-B49D-6816C85FDCCB}"/>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AA31-420B-B49D-6816C85FDCCB}"/>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AA31-420B-B49D-6816C85FDCCB}"/>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A31-420B-B49D-6816C85FDC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60000"/>
                  <a:lumOff val="40000"/>
                </a:schemeClr>
              </a:gs>
            </a:gsLst>
            <a:lin ang="36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75000"/>
                </a:schemeClr>
              </a:gs>
              <a:gs pos="100000">
                <a:schemeClr val="accent6">
                  <a:lumMod val="60000"/>
                  <a:lumOff val="40000"/>
                </a:schemeClr>
              </a:gs>
            </a:gsLst>
            <a:lin ang="3600000" scaled="0"/>
          </a:gradFill>
          <a:ln>
            <a:noFill/>
          </a:ln>
          <a:effectLst/>
        </c:spPr>
        <c:dLbl>
          <c:idx val="0"/>
          <c:layout>
            <c:manualLayout>
              <c:x val="0"/>
              <c:y val="-0.4387406734396079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75000"/>
                </a:schemeClr>
              </a:gs>
              <a:gs pos="100000">
                <a:schemeClr val="accent6">
                  <a:lumMod val="60000"/>
                  <a:lumOff val="40000"/>
                </a:schemeClr>
              </a:gs>
            </a:gsLst>
            <a:lin ang="3600000" scaled="0"/>
          </a:gradFill>
          <a:ln>
            <a:noFill/>
          </a:ln>
          <a:effectLst/>
        </c:spPr>
        <c:dLbl>
          <c:idx val="0"/>
          <c:layout>
            <c:manualLayout>
              <c:x val="0"/>
              <c:y val="-0.2166750595718641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lumMod val="75000"/>
                </a:schemeClr>
              </a:gs>
              <a:gs pos="100000">
                <a:schemeClr val="accent6">
                  <a:lumMod val="60000"/>
                  <a:lumOff val="40000"/>
                </a:schemeClr>
              </a:gs>
            </a:gsLst>
            <a:lin ang="3600000" scaled="0"/>
          </a:gradFill>
          <a:ln>
            <a:noFill/>
          </a:ln>
          <a:effectLst/>
        </c:spPr>
        <c:dLbl>
          <c:idx val="0"/>
          <c:layout>
            <c:manualLayout>
              <c:x val="-3.5336239623109788E-3"/>
              <c:y val="-0.18987460377938295"/>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75000"/>
                </a:schemeClr>
              </a:gs>
              <a:gs pos="100000">
                <a:schemeClr val="accent6">
                  <a:lumMod val="60000"/>
                  <a:lumOff val="40000"/>
                </a:schemeClr>
              </a:gs>
            </a:gsLst>
            <a:lin ang="3600000" scaled="0"/>
          </a:gradFill>
          <a:ln>
            <a:noFill/>
          </a:ln>
          <a:effectLst/>
        </c:spPr>
        <c:dLbl>
          <c:idx val="0"/>
          <c:layout>
            <c:manualLayout>
              <c:x val="0"/>
              <c:y val="-0.1348753187305665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6">
                  <a:lumMod val="75000"/>
                </a:schemeClr>
              </a:gs>
              <a:gs pos="100000">
                <a:schemeClr val="accent6">
                  <a:lumMod val="60000"/>
                  <a:lumOff val="40000"/>
                </a:schemeClr>
              </a:gs>
            </a:gsLst>
            <a:lin ang="3600000" scaled="0"/>
          </a:gradFill>
          <a:ln>
            <a:noFill/>
          </a:ln>
          <a:effectLst/>
        </c:spPr>
        <c:dLbl>
          <c:idx val="0"/>
          <c:layout>
            <c:manualLayout>
              <c:x val="0"/>
              <c:y val="-8.779289684897488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gradFill>
              <a:gsLst>
                <a:gs pos="0">
                  <a:schemeClr val="accent6">
                    <a:lumMod val="75000"/>
                  </a:schemeClr>
                </a:gs>
                <a:gs pos="100000">
                  <a:schemeClr val="accent6">
                    <a:lumMod val="60000"/>
                    <a:lumOff val="40000"/>
                  </a:schemeClr>
                </a:gs>
              </a:gsLst>
              <a:lin ang="3600000" scaled="0"/>
            </a:gradFill>
            <a:ln>
              <a:noFill/>
            </a:ln>
            <a:effectLst/>
          </c:spPr>
          <c:invertIfNegative val="0"/>
          <c:dPt>
            <c:idx val="0"/>
            <c:invertIfNegative val="0"/>
            <c:bubble3D val="0"/>
            <c:spPr>
              <a:gradFill>
                <a:gsLst>
                  <a:gs pos="0">
                    <a:schemeClr val="accent6">
                      <a:lumMod val="75000"/>
                    </a:schemeClr>
                  </a:gs>
                  <a:gs pos="100000">
                    <a:schemeClr val="accent6">
                      <a:lumMod val="60000"/>
                      <a:lumOff val="40000"/>
                    </a:schemeClr>
                  </a:gs>
                </a:gsLst>
                <a:lin ang="3600000" scaled="0"/>
              </a:gradFill>
              <a:ln>
                <a:noFill/>
              </a:ln>
              <a:effectLst/>
            </c:spPr>
            <c:extLst>
              <c:ext xmlns:c16="http://schemas.microsoft.com/office/drawing/2014/chart" uri="{C3380CC4-5D6E-409C-BE32-E72D297353CC}">
                <c16:uniqueId val="{00000002-C40C-4EC6-A46B-763896A95CB3}"/>
              </c:ext>
            </c:extLst>
          </c:dPt>
          <c:dPt>
            <c:idx val="1"/>
            <c:invertIfNegative val="0"/>
            <c:bubble3D val="0"/>
            <c:spPr>
              <a:gradFill>
                <a:gsLst>
                  <a:gs pos="0">
                    <a:schemeClr val="accent6">
                      <a:lumMod val="75000"/>
                    </a:schemeClr>
                  </a:gs>
                  <a:gs pos="100000">
                    <a:schemeClr val="accent6">
                      <a:lumMod val="60000"/>
                      <a:lumOff val="40000"/>
                    </a:schemeClr>
                  </a:gs>
                </a:gsLst>
                <a:lin ang="3600000" scaled="0"/>
              </a:gradFill>
              <a:ln>
                <a:noFill/>
              </a:ln>
              <a:effectLst/>
            </c:spPr>
            <c:extLst>
              <c:ext xmlns:c16="http://schemas.microsoft.com/office/drawing/2014/chart" uri="{C3380CC4-5D6E-409C-BE32-E72D297353CC}">
                <c16:uniqueId val="{00000003-C40C-4EC6-A46B-763896A95CB3}"/>
              </c:ext>
            </c:extLst>
          </c:dPt>
          <c:dPt>
            <c:idx val="2"/>
            <c:invertIfNegative val="0"/>
            <c:bubble3D val="0"/>
            <c:spPr>
              <a:gradFill>
                <a:gsLst>
                  <a:gs pos="0">
                    <a:schemeClr val="accent6">
                      <a:lumMod val="75000"/>
                    </a:schemeClr>
                  </a:gs>
                  <a:gs pos="100000">
                    <a:schemeClr val="accent6">
                      <a:lumMod val="60000"/>
                      <a:lumOff val="40000"/>
                    </a:schemeClr>
                  </a:gs>
                </a:gsLst>
                <a:lin ang="3600000" scaled="0"/>
              </a:gradFill>
              <a:ln>
                <a:noFill/>
              </a:ln>
              <a:effectLst/>
            </c:spPr>
            <c:extLst>
              <c:ext xmlns:c16="http://schemas.microsoft.com/office/drawing/2014/chart" uri="{C3380CC4-5D6E-409C-BE32-E72D297353CC}">
                <c16:uniqueId val="{00000004-C40C-4EC6-A46B-763896A95CB3}"/>
              </c:ext>
            </c:extLst>
          </c:dPt>
          <c:dPt>
            <c:idx val="3"/>
            <c:invertIfNegative val="0"/>
            <c:bubble3D val="0"/>
            <c:spPr>
              <a:gradFill>
                <a:gsLst>
                  <a:gs pos="0">
                    <a:schemeClr val="accent6">
                      <a:lumMod val="75000"/>
                    </a:schemeClr>
                  </a:gs>
                  <a:gs pos="100000">
                    <a:schemeClr val="accent6">
                      <a:lumMod val="60000"/>
                      <a:lumOff val="40000"/>
                    </a:schemeClr>
                  </a:gs>
                </a:gsLst>
                <a:lin ang="3600000" scaled="0"/>
              </a:gradFill>
              <a:ln>
                <a:noFill/>
              </a:ln>
              <a:effectLst/>
            </c:spPr>
            <c:extLst>
              <c:ext xmlns:c16="http://schemas.microsoft.com/office/drawing/2014/chart" uri="{C3380CC4-5D6E-409C-BE32-E72D297353CC}">
                <c16:uniqueId val="{00000005-C40C-4EC6-A46B-763896A95CB3}"/>
              </c:ext>
            </c:extLst>
          </c:dPt>
          <c:dPt>
            <c:idx val="4"/>
            <c:invertIfNegative val="0"/>
            <c:bubble3D val="0"/>
            <c:spPr>
              <a:gradFill>
                <a:gsLst>
                  <a:gs pos="0">
                    <a:schemeClr val="accent6">
                      <a:lumMod val="75000"/>
                    </a:schemeClr>
                  </a:gs>
                  <a:gs pos="100000">
                    <a:schemeClr val="accent6">
                      <a:lumMod val="60000"/>
                      <a:lumOff val="40000"/>
                    </a:schemeClr>
                  </a:gs>
                </a:gsLst>
                <a:lin ang="3600000" scaled="0"/>
              </a:gradFill>
              <a:ln>
                <a:noFill/>
              </a:ln>
              <a:effectLst/>
            </c:spPr>
            <c:extLst>
              <c:ext xmlns:c16="http://schemas.microsoft.com/office/drawing/2014/chart" uri="{C3380CC4-5D6E-409C-BE32-E72D297353CC}">
                <c16:uniqueId val="{00000006-C40C-4EC6-A46B-763896A95CB3}"/>
              </c:ext>
            </c:extLst>
          </c:dPt>
          <c:dLbls>
            <c:dLbl>
              <c:idx val="0"/>
              <c:layout>
                <c:manualLayout>
                  <c:x val="0"/>
                  <c:y val="-0.4387406734396079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40C-4EC6-A46B-763896A95CB3}"/>
                </c:ext>
              </c:extLst>
            </c:dLbl>
            <c:dLbl>
              <c:idx val="1"/>
              <c:layout>
                <c:manualLayout>
                  <c:x val="0"/>
                  <c:y val="-0.2166750595718641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40C-4EC6-A46B-763896A95CB3}"/>
                </c:ext>
              </c:extLst>
            </c:dLbl>
            <c:dLbl>
              <c:idx val="2"/>
              <c:layout>
                <c:manualLayout>
                  <c:x val="-3.5336239623109788E-3"/>
                  <c:y val="-0.1898746037793829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40C-4EC6-A46B-763896A95CB3}"/>
                </c:ext>
              </c:extLst>
            </c:dLbl>
            <c:dLbl>
              <c:idx val="3"/>
              <c:layout>
                <c:manualLayout>
                  <c:x val="0"/>
                  <c:y val="-0.1348753187305665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40C-4EC6-A46B-763896A95CB3}"/>
                </c:ext>
              </c:extLst>
            </c:dLbl>
            <c:dLbl>
              <c:idx val="4"/>
              <c:layout>
                <c:manualLayout>
                  <c:x val="0"/>
                  <c:y val="-8.7792896848974886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40C-4EC6-A46B-763896A95CB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40C-4EC6-A46B-763896A95CB3}"/>
            </c:ext>
          </c:extLst>
        </c:ser>
        <c:dLbls>
          <c:showLegendKey val="0"/>
          <c:showVal val="0"/>
          <c:showCatName val="0"/>
          <c:showSerName val="0"/>
          <c:showPercent val="0"/>
          <c:showBubbleSize val="0"/>
        </c:dLbls>
        <c:gapWidth val="150"/>
        <c:overlap val="100"/>
        <c:axId val="2024288431"/>
        <c:axId val="2024290095"/>
      </c:barChart>
      <c:catAx>
        <c:axId val="202428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24290095"/>
        <c:crosses val="autoZero"/>
        <c:auto val="1"/>
        <c:lblAlgn val="ctr"/>
        <c:lblOffset val="100"/>
        <c:noMultiLvlLbl val="0"/>
      </c:catAx>
      <c:valAx>
        <c:axId val="2024290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28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9EBC20AB-B42D-4A4E-B967-2848DBB8753A}">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9C40E4A-2BD4-47DB-827D-23D0AA35EC54}">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79C40E4A-2BD4-47DB-827D-23D0AA35EC54}">
          <cx:spPr>
            <a:ln>
              <a:solidFill>
                <a:srgbClr val="7F7F7F">
                  <a:alpha val="98000"/>
                </a:srgbClr>
              </a:solidFill>
            </a:ln>
          </cx:spPr>
          <cx:dataLabels pos="inEnd">
            <cx:txPr>
              <a:bodyPr spcFirstLastPara="1" vertOverflow="ellipsis" horzOverflow="overflow" wrap="square" lIns="0" tIns="0" rIns="0" bIns="0" anchor="ctr" anchorCtr="1"/>
              <a:lstStyle/>
              <a:p>
                <a:pPr algn="ctr" rtl="0">
                  <a:defRPr sz="1200">
                    <a:latin typeface="Arial" panose="020B0604020202020204" pitchFamily="34" charset="0"/>
                    <a:ea typeface="Arial" panose="020B0604020202020204" pitchFamily="34" charset="0"/>
                    <a:cs typeface="Arial" panose="020B0604020202020204" pitchFamily="34" charset="0"/>
                  </a:defRPr>
                </a:pPr>
                <a:endParaRPr lang="en-US" sz="1200" b="0" i="0" u="none" strike="noStrike" baseline="0">
                  <a:solidFill>
                    <a:srgbClr val="FFFFFF"/>
                  </a:solidFill>
                  <a:latin typeface="Arial" panose="020B0604020202020204" pitchFamily="34" charset="0"/>
                  <a:ea typeface="Calibri"/>
                  <a:cs typeface="Arial" panose="020B0604020202020204" pitchFamily="34" charset="0"/>
                </a:endParaRPr>
              </a:p>
            </cx:txPr>
            <cx:visibility seriesName="0" categoryName="1" value="0"/>
          </cx:dataLabels>
          <cx:dataId val="0"/>
          <cx:layoutPr>
            <cx:parentLabelLayout val="overlapping"/>
          </cx:layoutPr>
        </cx:series>
      </cx:plotAreaRegion>
    </cx:plotArea>
  </cx:chart>
  <cx:spPr>
    <a:solidFill>
      <a:schemeClr val="lt1"/>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9EBC20AB-B42D-4A4E-B967-2848DBB8753A}">
          <cx:spPr>
            <a:gradFill>
              <a:gsLst>
                <a:gs pos="0">
                  <a:schemeClr val="accent6">
                    <a:lumMod val="75000"/>
                  </a:schemeClr>
                </a:gs>
                <a:gs pos="100000">
                  <a:schemeClr val="accent6">
                    <a:lumMod val="60000"/>
                    <a:lumOff val="40000"/>
                  </a:schemeClr>
                </a:gs>
              </a:gsLst>
              <a:lin ang="7800000" scaled="0"/>
            </a:gradFill>
          </cx:spPr>
          <cx:dataLabels>
            <cx:txPr>
              <a:bodyPr spcFirstLastPara="1" vertOverflow="ellipsis" horzOverflow="overflow" wrap="square" lIns="0" tIns="0" rIns="0" bIns="0" anchor="ctr" anchorCtr="1"/>
              <a:lstStyle/>
              <a:p>
                <a:pPr algn="ctr" rtl="0">
                  <a:defRPr sz="1200">
                    <a:solidFill>
                      <a:schemeClr val="bg1"/>
                    </a:solidFill>
                    <a:latin typeface="Arial" panose="020B0604020202020204" pitchFamily="34" charset="0"/>
                    <a:ea typeface="Arial" panose="020B0604020202020204" pitchFamily="34" charset="0"/>
                    <a:cs typeface="Arial" panose="020B0604020202020204" pitchFamily="34" charset="0"/>
                  </a:defRPr>
                </a:pPr>
                <a:endParaRPr lang="en-US" sz="1200" b="0" i="0" u="none" strike="noStrike" baseline="0">
                  <a:solidFill>
                    <a:schemeClr val="bg1"/>
                  </a:solidFill>
                  <a:latin typeface="Arial" panose="020B0604020202020204" pitchFamily="34" charset="0"/>
                  <a:ea typeface="Calibri"/>
                  <a:cs typeface="Arial" panose="020B0604020202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a:latin typeface="Arial" panose="020B0604020202020204" pitchFamily="34" charset="0"/>
                <a:ea typeface="Arial" panose="020B0604020202020204" pitchFamily="34" charset="0"/>
                <a:cs typeface="Arial" panose="020B0604020202020204" pitchFamily="34" charset="0"/>
              </a:defRPr>
            </a:pPr>
            <a:endParaRPr lang="en-US" sz="1100" b="0" i="0" u="none" strike="noStrike" baseline="0">
              <a:solidFill>
                <a:srgbClr val="000000">
                  <a:lumMod val="65000"/>
                  <a:lumOff val="35000"/>
                </a:srgbClr>
              </a:solidFill>
              <a:latin typeface="Arial" panose="020B0604020202020204" pitchFamily="34" charset="0"/>
              <a:ea typeface="Calibri"/>
              <a:cs typeface="Arial" panose="020B0604020202020204"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png"/><Relationship Id="rId18" Type="http://schemas.microsoft.com/office/2014/relationships/chartEx" Target="../charts/chartEx4.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openxmlformats.org/officeDocument/2006/relationships/chart" Target="../charts/chart13.xml"/><Relationship Id="rId2" Type="http://schemas.openxmlformats.org/officeDocument/2006/relationships/image" Target="../media/image1.png"/><Relationship Id="rId16" Type="http://schemas.openxmlformats.org/officeDocument/2006/relationships/chart" Target="../charts/chart12.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microsoft.com/office/2014/relationships/chartEx" Target="../charts/chartEx3.xml"/><Relationship Id="rId10" Type="http://schemas.openxmlformats.org/officeDocument/2006/relationships/chart" Target="../charts/chart9.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350520</xdr:colOff>
      <xdr:row>6</xdr:row>
      <xdr:rowOff>167641</xdr:rowOff>
    </xdr:from>
    <xdr:to>
      <xdr:col>8</xdr:col>
      <xdr:colOff>83820</xdr:colOff>
      <xdr:row>11</xdr:row>
      <xdr:rowOff>144781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AC021CA-D1A5-4858-85E7-5D1603BA63F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17080" y="1356361"/>
              <a:ext cx="1744980" cy="967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83820</xdr:colOff>
      <xdr:row>0</xdr:row>
      <xdr:rowOff>129540</xdr:rowOff>
    </xdr:from>
    <xdr:to>
      <xdr:col>5</xdr:col>
      <xdr:colOff>312420</xdr:colOff>
      <xdr:row>4</xdr:row>
      <xdr:rowOff>144780</xdr:rowOff>
    </xdr:to>
    <xdr:graphicFrame macro="">
      <xdr:nvGraphicFramePr>
        <xdr:cNvPr id="2" name="Chart 1">
          <a:extLst>
            <a:ext uri="{FF2B5EF4-FFF2-40B4-BE49-F238E27FC236}">
              <a16:creationId xmlns:a16="http://schemas.microsoft.com/office/drawing/2014/main" id="{2462D18D-DB11-4BA8-91B5-E623D83EA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121920</xdr:colOff>
      <xdr:row>5</xdr:row>
      <xdr:rowOff>7620</xdr:rowOff>
    </xdr:from>
    <xdr:to>
      <xdr:col>13</xdr:col>
      <xdr:colOff>624840</xdr:colOff>
      <xdr:row>10</xdr:row>
      <xdr:rowOff>45719</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080E8C4-63E6-4741-89E5-750D4CCF817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625840" y="998220"/>
              <a:ext cx="1844040"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140970</xdr:colOff>
      <xdr:row>12</xdr:row>
      <xdr:rowOff>175260</xdr:rowOff>
    </xdr:from>
    <xdr:to>
      <xdr:col>8</xdr:col>
      <xdr:colOff>19050</xdr:colOff>
      <xdr:row>19</xdr:row>
      <xdr:rowOff>133350</xdr:rowOff>
    </xdr:to>
    <xdr:graphicFrame macro="">
      <xdr:nvGraphicFramePr>
        <xdr:cNvPr id="4" name="Chart 3">
          <a:extLst>
            <a:ext uri="{FF2B5EF4-FFF2-40B4-BE49-F238E27FC236}">
              <a16:creationId xmlns:a16="http://schemas.microsoft.com/office/drawing/2014/main" id="{2C0657B4-5F3B-41B9-8D58-97ABAB0278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426720</xdr:colOff>
      <xdr:row>13</xdr:row>
      <xdr:rowOff>114300</xdr:rowOff>
    </xdr:from>
    <xdr:to>
      <xdr:col>13</xdr:col>
      <xdr:colOff>243840</xdr:colOff>
      <xdr:row>27</xdr:row>
      <xdr:rowOff>36195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6DD7310A-9B0B-4EFB-A25B-EC6DB7175A6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260080" y="26898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396240</xdr:colOff>
      <xdr:row>6</xdr:row>
      <xdr:rowOff>106681</xdr:rowOff>
    </xdr:from>
    <xdr:to>
      <xdr:col>8</xdr:col>
      <xdr:colOff>213360</xdr:colOff>
      <xdr:row>11</xdr:row>
      <xdr:rowOff>76201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6888DA6D-9C48-43BE-9EBB-7F7B3404E42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074920" y="1295401"/>
              <a:ext cx="182880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167640</xdr:colOff>
      <xdr:row>7</xdr:row>
      <xdr:rowOff>137161</xdr:rowOff>
    </xdr:from>
    <xdr:to>
      <xdr:col>11</xdr:col>
      <xdr:colOff>655320</xdr:colOff>
      <xdr:row>18</xdr:row>
      <xdr:rowOff>137161</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63E37751-71F8-445D-B4AB-4664BD79BC9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528560" y="1524001"/>
              <a:ext cx="182880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110490</xdr:colOff>
      <xdr:row>12</xdr:row>
      <xdr:rowOff>179070</xdr:rowOff>
    </xdr:from>
    <xdr:to>
      <xdr:col>5</xdr:col>
      <xdr:colOff>434340</xdr:colOff>
      <xdr:row>22</xdr:row>
      <xdr:rowOff>60960</xdr:rowOff>
    </xdr:to>
    <xdr:graphicFrame macro="">
      <xdr:nvGraphicFramePr>
        <xdr:cNvPr id="4" name="Chart 3">
          <a:extLst>
            <a:ext uri="{FF2B5EF4-FFF2-40B4-BE49-F238E27FC236}">
              <a16:creationId xmlns:a16="http://schemas.microsoft.com/office/drawing/2014/main" id="{7530B641-DD54-455E-A218-4BA27A06C3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125730</xdr:colOff>
      <xdr:row>5</xdr:row>
      <xdr:rowOff>156210</xdr:rowOff>
    </xdr:from>
    <xdr:to>
      <xdr:col>9</xdr:col>
      <xdr:colOff>480060</xdr:colOff>
      <xdr:row>18</xdr:row>
      <xdr:rowOff>106680</xdr:rowOff>
    </xdr:to>
    <xdr:graphicFrame macro="">
      <xdr:nvGraphicFramePr>
        <xdr:cNvPr id="3" name="Chart 2">
          <a:extLst>
            <a:ext uri="{FF2B5EF4-FFF2-40B4-BE49-F238E27FC236}">
              <a16:creationId xmlns:a16="http://schemas.microsoft.com/office/drawing/2014/main" id="{68E07D9C-5F0B-45A8-A169-6A5848C73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247650</xdr:colOff>
      <xdr:row>5</xdr:row>
      <xdr:rowOff>144780</xdr:rowOff>
    </xdr:from>
    <xdr:to>
      <xdr:col>9</xdr:col>
      <xdr:colOff>297180</xdr:colOff>
      <xdr:row>17</xdr:row>
      <xdr:rowOff>7620</xdr:rowOff>
    </xdr:to>
    <xdr:graphicFrame macro="">
      <xdr:nvGraphicFramePr>
        <xdr:cNvPr id="3" name="Chart 2">
          <a:extLst>
            <a:ext uri="{FF2B5EF4-FFF2-40B4-BE49-F238E27FC236}">
              <a16:creationId xmlns:a16="http://schemas.microsoft.com/office/drawing/2014/main" id="{44A496E3-8085-4758-98FE-8A6B8E733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247650</xdr:colOff>
      <xdr:row>5</xdr:row>
      <xdr:rowOff>144780</xdr:rowOff>
    </xdr:from>
    <xdr:to>
      <xdr:col>10</xdr:col>
      <xdr:colOff>125730</xdr:colOff>
      <xdr:row>19</xdr:row>
      <xdr:rowOff>114300</xdr:rowOff>
    </xdr:to>
    <xdr:graphicFrame macro="">
      <xdr:nvGraphicFramePr>
        <xdr:cNvPr id="2" name="Chart 1">
          <a:extLst>
            <a:ext uri="{FF2B5EF4-FFF2-40B4-BE49-F238E27FC236}">
              <a16:creationId xmlns:a16="http://schemas.microsoft.com/office/drawing/2014/main" id="{883CEECE-C9A4-4372-8B68-5E4FE20DE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502920</xdr:colOff>
      <xdr:row>5</xdr:row>
      <xdr:rowOff>53341</xdr:rowOff>
    </xdr:from>
    <xdr:to>
      <xdr:col>7</xdr:col>
      <xdr:colOff>320040</xdr:colOff>
      <xdr:row>12</xdr:row>
      <xdr:rowOff>30481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CE57368-CB25-4A14-B7EF-A85A60F709B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511040" y="1043941"/>
              <a:ext cx="1828800" cy="1363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6</xdr:row>
      <xdr:rowOff>167641</xdr:rowOff>
    </xdr:from>
    <xdr:to>
      <xdr:col>10</xdr:col>
      <xdr:colOff>571500</xdr:colOff>
      <xdr:row>15</xdr:row>
      <xdr:rowOff>167640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AF53CB00-4669-4FAD-8637-E0E85858E0A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690360" y="1356361"/>
              <a:ext cx="1912620" cy="1783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369570</xdr:colOff>
      <xdr:row>5</xdr:row>
      <xdr:rowOff>140970</xdr:rowOff>
    </xdr:from>
    <xdr:to>
      <xdr:col>11</xdr:col>
      <xdr:colOff>247650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E8B4D39-FA34-4E3C-B42B-8CBC6AF93B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1268730</xdr:colOff>
      <xdr:row>6</xdr:row>
      <xdr:rowOff>163830</xdr:rowOff>
    </xdr:from>
    <xdr:to>
      <xdr:col>11</xdr:col>
      <xdr:colOff>41910</xdr:colOff>
      <xdr:row>20</xdr:row>
      <xdr:rowOff>133350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0EB3F8D-E56A-4333-BF77-ACE6D503D0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22670" y="1352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575183</xdr:colOff>
      <xdr:row>5</xdr:row>
      <xdr:rowOff>150959</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2556383" y="1103459"/>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chemeClr val="accent6"/>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5162550"/>
              <a:ext cx="386793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28414"/>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22</xdr:col>
      <xdr:colOff>119744</xdr:colOff>
      <xdr:row>7</xdr:row>
      <xdr:rowOff>65314</xdr:rowOff>
    </xdr:from>
    <xdr:to>
      <xdr:col>22</xdr:col>
      <xdr:colOff>587830</xdr:colOff>
      <xdr:row>8</xdr:row>
      <xdr:rowOff>108857</xdr:rowOff>
    </xdr:to>
    <xdr:sp macro="" textlink="">
      <xdr:nvSpPr>
        <xdr:cNvPr id="7" name="TextBox 6">
          <a:extLst>
            <a:ext uri="{FF2B5EF4-FFF2-40B4-BE49-F238E27FC236}">
              <a16:creationId xmlns:a16="http://schemas.microsoft.com/office/drawing/2014/main" id="{BE326140-13E8-482D-80BA-4F97002F0188}"/>
            </a:ext>
          </a:extLst>
        </xdr:cNvPr>
        <xdr:cNvSpPr txBox="1"/>
      </xdr:nvSpPr>
      <xdr:spPr>
        <a:xfrm>
          <a:off x="14488887" y="1436914"/>
          <a:ext cx="468086"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latin typeface="Arial Black" panose="020B0A04020102020204" pitchFamily="34" charset="0"/>
            </a:rPr>
            <a:t>2.6</a:t>
          </a:r>
        </a:p>
      </xdr:txBody>
    </xdr:sp>
    <xdr:clientData/>
  </xdr:twoCellAnchor>
  <xdr:twoCellAnchor>
    <xdr:from>
      <xdr:col>23</xdr:col>
      <xdr:colOff>45354</xdr:colOff>
      <xdr:row>6</xdr:row>
      <xdr:rowOff>152400</xdr:rowOff>
    </xdr:from>
    <xdr:to>
      <xdr:col>25</xdr:col>
      <xdr:colOff>640439</xdr:colOff>
      <xdr:row>9</xdr:row>
      <xdr:rowOff>124290</xdr:rowOff>
    </xdr:to>
    <xdr:graphicFrame macro="">
      <xdr:nvGraphicFramePr>
        <xdr:cNvPr id="114" name="Chart 113">
          <a:extLst>
            <a:ext uri="{FF2B5EF4-FFF2-40B4-BE49-F238E27FC236}">
              <a16:creationId xmlns:a16="http://schemas.microsoft.com/office/drawing/2014/main" id="{E385AA61-682C-4547-AB64-381FA6CE1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297596</xdr:colOff>
      <xdr:row>6</xdr:row>
      <xdr:rowOff>43541</xdr:rowOff>
    </xdr:from>
    <xdr:to>
      <xdr:col>26</xdr:col>
      <xdr:colOff>104975</xdr:colOff>
      <xdr:row>43</xdr:row>
      <xdr:rowOff>94355</xdr:rowOff>
    </xdr:to>
    <xdr:grpSp>
      <xdr:nvGrpSpPr>
        <xdr:cNvPr id="28" name="Group 27">
          <a:extLst>
            <a:ext uri="{FF2B5EF4-FFF2-40B4-BE49-F238E27FC236}">
              <a16:creationId xmlns:a16="http://schemas.microsoft.com/office/drawing/2014/main" id="{59B98127-3524-4760-A507-E19235C38AC1}"/>
            </a:ext>
          </a:extLst>
        </xdr:cNvPr>
        <xdr:cNvGrpSpPr/>
      </xdr:nvGrpSpPr>
      <xdr:grpSpPr>
        <a:xfrm>
          <a:off x="2278796" y="1186541"/>
          <a:ext cx="14996579" cy="7099314"/>
          <a:chOff x="2255779" y="1219198"/>
          <a:chExt cx="14833032" cy="7300700"/>
        </a:xfrm>
      </xdr:grpSpPr>
      <xdr:grpSp>
        <xdr:nvGrpSpPr>
          <xdr:cNvPr id="24" name="Group 23">
            <a:extLst>
              <a:ext uri="{FF2B5EF4-FFF2-40B4-BE49-F238E27FC236}">
                <a16:creationId xmlns:a16="http://schemas.microsoft.com/office/drawing/2014/main" id="{B5F9DFA7-7A31-413E-9BB6-6572CA785CF1}"/>
              </a:ext>
            </a:extLst>
          </xdr:cNvPr>
          <xdr:cNvGrpSpPr/>
        </xdr:nvGrpSpPr>
        <xdr:grpSpPr>
          <a:xfrm>
            <a:off x="2787850" y="2180597"/>
            <a:ext cx="2526154" cy="823860"/>
            <a:chOff x="2787850" y="2180597"/>
            <a:chExt cx="2526154" cy="823860"/>
          </a:xfrm>
        </xdr:grpSpPr>
        <xdr:sp macro="" textlink="">
          <xdr:nvSpPr>
            <xdr:cNvPr id="3" name="TextBox 2">
              <a:extLst>
                <a:ext uri="{FF2B5EF4-FFF2-40B4-BE49-F238E27FC236}">
                  <a16:creationId xmlns:a16="http://schemas.microsoft.com/office/drawing/2014/main" id="{3C47E653-7168-4728-A695-0DDA030294CF}"/>
                </a:ext>
              </a:extLst>
            </xdr:cNvPr>
            <xdr:cNvSpPr txBox="1"/>
          </xdr:nvSpPr>
          <xdr:spPr>
            <a:xfrm>
              <a:off x="2787850" y="2180597"/>
              <a:ext cx="2325915" cy="4014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latin typeface="Arial Black" panose="020B0A04020102020204" pitchFamily="34" charset="0"/>
                  <a:cs typeface="Arial" panose="020B0604020202020204" pitchFamily="34" charset="0"/>
                </a:rPr>
                <a:t>TOTAL EMPLOYEES</a:t>
              </a:r>
            </a:p>
          </xdr:txBody>
        </xdr:sp>
        <xdr:sp macro="" textlink="">
          <xdr:nvSpPr>
            <xdr:cNvPr id="95" name="TextBox 94">
              <a:extLst>
                <a:ext uri="{FF2B5EF4-FFF2-40B4-BE49-F238E27FC236}">
                  <a16:creationId xmlns:a16="http://schemas.microsoft.com/office/drawing/2014/main" id="{531F73E2-3DF4-435C-834C-AD2162769AB9}"/>
                </a:ext>
              </a:extLst>
            </xdr:cNvPr>
            <xdr:cNvSpPr txBox="1"/>
          </xdr:nvSpPr>
          <xdr:spPr>
            <a:xfrm>
              <a:off x="2915611" y="2469615"/>
              <a:ext cx="2078959" cy="534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tx1">
                      <a:lumMod val="95000"/>
                      <a:lumOff val="5000"/>
                    </a:schemeClr>
                  </a:solidFill>
                  <a:latin typeface="Arial" panose="020B0604020202020204" pitchFamily="34" charset="0"/>
                  <a:cs typeface="Arial" panose="020B0604020202020204" pitchFamily="34" charset="0"/>
                </a:rPr>
                <a:t>1470</a:t>
              </a:r>
            </a:p>
          </xdr:txBody>
        </xdr:sp>
        <xdr:pic>
          <xdr:nvPicPr>
            <xdr:cNvPr id="105" name="image4.png">
              <a:extLst>
                <a:ext uri="{FF2B5EF4-FFF2-40B4-BE49-F238E27FC236}">
                  <a16:creationId xmlns:a16="http://schemas.microsoft.com/office/drawing/2014/main" id="{4045A472-24E8-42F4-9DB0-DF37B509A593}"/>
                </a:ext>
              </a:extLst>
            </xdr:cNvPr>
            <xdr:cNvPicPr preferRelativeResize="0"/>
          </xdr:nvPicPr>
          <xdr:blipFill>
            <a:blip xmlns:r="http://schemas.openxmlformats.org/officeDocument/2006/relationships" r:embed="rId2" cstate="print"/>
            <a:stretch>
              <a:fillRect/>
            </a:stretch>
          </xdr:blipFill>
          <xdr:spPr>
            <a:xfrm>
              <a:off x="4980629" y="2192378"/>
              <a:ext cx="333375" cy="314325"/>
            </a:xfrm>
            <a:prstGeom prst="rect">
              <a:avLst/>
            </a:prstGeom>
            <a:noFill/>
          </xdr:spPr>
        </xdr:pic>
      </xdr:grpSp>
      <xdr:grpSp>
        <xdr:nvGrpSpPr>
          <xdr:cNvPr id="23" name="Group 22">
            <a:extLst>
              <a:ext uri="{FF2B5EF4-FFF2-40B4-BE49-F238E27FC236}">
                <a16:creationId xmlns:a16="http://schemas.microsoft.com/office/drawing/2014/main" id="{564B7B01-9295-4438-865E-5E033214544B}"/>
              </a:ext>
            </a:extLst>
          </xdr:cNvPr>
          <xdr:cNvGrpSpPr/>
        </xdr:nvGrpSpPr>
        <xdr:grpSpPr>
          <a:xfrm>
            <a:off x="5951064" y="2156103"/>
            <a:ext cx="2575428" cy="835295"/>
            <a:chOff x="5951064" y="2156103"/>
            <a:chExt cx="2575428" cy="835295"/>
          </a:xfrm>
        </xdr:grpSpPr>
        <xdr:sp macro="" textlink="">
          <xdr:nvSpPr>
            <xdr:cNvPr id="96" name="TextBox 95">
              <a:extLst>
                <a:ext uri="{FF2B5EF4-FFF2-40B4-BE49-F238E27FC236}">
                  <a16:creationId xmlns:a16="http://schemas.microsoft.com/office/drawing/2014/main" id="{13DE5D48-3870-4F1D-9F71-29920A877815}"/>
                </a:ext>
              </a:extLst>
            </xdr:cNvPr>
            <xdr:cNvSpPr txBox="1"/>
          </xdr:nvSpPr>
          <xdr:spPr>
            <a:xfrm>
              <a:off x="6200577" y="2156103"/>
              <a:ext cx="2325915" cy="401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latin typeface="Arial Black" panose="020B0A04020102020204" pitchFamily="34" charset="0"/>
                  <a:cs typeface="Arial" panose="020B0604020202020204" pitchFamily="34" charset="0"/>
                </a:rPr>
                <a:t>ATTRITION</a:t>
              </a:r>
            </a:p>
          </xdr:txBody>
        </xdr:sp>
        <xdr:sp macro="" textlink="">
          <xdr:nvSpPr>
            <xdr:cNvPr id="97" name="TextBox 96">
              <a:extLst>
                <a:ext uri="{FF2B5EF4-FFF2-40B4-BE49-F238E27FC236}">
                  <a16:creationId xmlns:a16="http://schemas.microsoft.com/office/drawing/2014/main" id="{8DE321EB-69D1-4B35-BA62-ED1EDC7451F4}"/>
                </a:ext>
              </a:extLst>
            </xdr:cNvPr>
            <xdr:cNvSpPr txBox="1"/>
          </xdr:nvSpPr>
          <xdr:spPr>
            <a:xfrm>
              <a:off x="5951064" y="2456556"/>
              <a:ext cx="2078959" cy="534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latin typeface="Arial" panose="020B0604020202020204" pitchFamily="34" charset="0"/>
                  <a:cs typeface="Arial" panose="020B0604020202020204" pitchFamily="34" charset="0"/>
                </a:rPr>
                <a:t>237</a:t>
              </a:r>
            </a:p>
          </xdr:txBody>
        </xdr:sp>
        <xdr:pic>
          <xdr:nvPicPr>
            <xdr:cNvPr id="106" name="image7.png">
              <a:extLst>
                <a:ext uri="{FF2B5EF4-FFF2-40B4-BE49-F238E27FC236}">
                  <a16:creationId xmlns:a16="http://schemas.microsoft.com/office/drawing/2014/main" id="{62A6620B-C679-431C-83C1-84CFC343069F}"/>
                </a:ext>
              </a:extLst>
            </xdr:cNvPr>
            <xdr:cNvPicPr preferRelativeResize="0"/>
          </xdr:nvPicPr>
          <xdr:blipFill rotWithShape="1">
            <a:blip xmlns:r="http://schemas.openxmlformats.org/officeDocument/2006/relationships" r:embed="rId3" cstate="print"/>
            <a:srcRect l="9749" t="18010" r="11424" b="18009"/>
            <a:stretch/>
          </xdr:blipFill>
          <xdr:spPr>
            <a:xfrm>
              <a:off x="7702034" y="2180062"/>
              <a:ext cx="590390" cy="365687"/>
            </a:xfrm>
            <a:prstGeom prst="rect">
              <a:avLst/>
            </a:prstGeom>
            <a:noFill/>
          </xdr:spPr>
        </xdr:pic>
      </xdr:grpSp>
      <xdr:grpSp>
        <xdr:nvGrpSpPr>
          <xdr:cNvPr id="22" name="Group 21">
            <a:extLst>
              <a:ext uri="{FF2B5EF4-FFF2-40B4-BE49-F238E27FC236}">
                <a16:creationId xmlns:a16="http://schemas.microsoft.com/office/drawing/2014/main" id="{C2AF1BB1-8690-4EEE-8386-BD9F124FB508}"/>
              </a:ext>
            </a:extLst>
          </xdr:cNvPr>
          <xdr:cNvGrpSpPr/>
        </xdr:nvGrpSpPr>
        <xdr:grpSpPr>
          <a:xfrm>
            <a:off x="8547709" y="2146309"/>
            <a:ext cx="2616337" cy="890806"/>
            <a:chOff x="8547709" y="2146309"/>
            <a:chExt cx="2616337" cy="890806"/>
          </a:xfrm>
        </xdr:grpSpPr>
        <xdr:sp macro="" textlink="">
          <xdr:nvSpPr>
            <xdr:cNvPr id="98" name="TextBox 97">
              <a:extLst>
                <a:ext uri="{FF2B5EF4-FFF2-40B4-BE49-F238E27FC236}">
                  <a16:creationId xmlns:a16="http://schemas.microsoft.com/office/drawing/2014/main" id="{FD322332-3F50-46E1-8D64-9664E50B0531}"/>
                </a:ext>
              </a:extLst>
            </xdr:cNvPr>
            <xdr:cNvSpPr txBox="1"/>
          </xdr:nvSpPr>
          <xdr:spPr>
            <a:xfrm>
              <a:off x="8547709" y="2146309"/>
              <a:ext cx="2325915" cy="409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latin typeface="Arial Black" panose="020B0A04020102020204" pitchFamily="34" charset="0"/>
                  <a:cs typeface="Arial" panose="020B0604020202020204" pitchFamily="34" charset="0"/>
                </a:rPr>
                <a:t>ACTIVE EMPLOYEES</a:t>
              </a:r>
            </a:p>
          </xdr:txBody>
        </xdr:sp>
        <xdr:sp macro="" textlink="">
          <xdr:nvSpPr>
            <xdr:cNvPr id="99" name="TextBox 98">
              <a:extLst>
                <a:ext uri="{FF2B5EF4-FFF2-40B4-BE49-F238E27FC236}">
                  <a16:creationId xmlns:a16="http://schemas.microsoft.com/office/drawing/2014/main" id="{3150DC72-3780-4B0F-9D76-42801A81DD33}"/>
                </a:ext>
              </a:extLst>
            </xdr:cNvPr>
            <xdr:cNvSpPr txBox="1"/>
          </xdr:nvSpPr>
          <xdr:spPr>
            <a:xfrm>
              <a:off x="8674154" y="2502273"/>
              <a:ext cx="2078959" cy="534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latin typeface="Arial" panose="020B0604020202020204" pitchFamily="34" charset="0"/>
                  <a:cs typeface="Arial" panose="020B0604020202020204" pitchFamily="34" charset="0"/>
                </a:rPr>
                <a:t>1233</a:t>
              </a:r>
            </a:p>
          </xdr:txBody>
        </xdr:sp>
        <xdr:pic>
          <xdr:nvPicPr>
            <xdr:cNvPr id="107" name="image5.png">
              <a:extLst>
                <a:ext uri="{FF2B5EF4-FFF2-40B4-BE49-F238E27FC236}">
                  <a16:creationId xmlns:a16="http://schemas.microsoft.com/office/drawing/2014/main" id="{842D2CA5-59B6-49DD-BAFE-E576CD14A4D1}"/>
                </a:ext>
              </a:extLst>
            </xdr:cNvPr>
            <xdr:cNvPicPr preferRelativeResize="0"/>
          </xdr:nvPicPr>
          <xdr:blipFill>
            <a:blip xmlns:r="http://schemas.openxmlformats.org/officeDocument/2006/relationships" r:embed="rId4" cstate="print"/>
            <a:stretch>
              <a:fillRect/>
            </a:stretch>
          </xdr:blipFill>
          <xdr:spPr>
            <a:xfrm>
              <a:off x="10744946" y="2182226"/>
              <a:ext cx="419100" cy="304800"/>
            </a:xfrm>
            <a:prstGeom prst="rect">
              <a:avLst/>
            </a:prstGeom>
            <a:noFill/>
          </xdr:spPr>
        </xdr:pic>
      </xdr:grpSp>
      <xdr:grpSp>
        <xdr:nvGrpSpPr>
          <xdr:cNvPr id="21" name="Group 20">
            <a:extLst>
              <a:ext uri="{FF2B5EF4-FFF2-40B4-BE49-F238E27FC236}">
                <a16:creationId xmlns:a16="http://schemas.microsoft.com/office/drawing/2014/main" id="{4D765D30-15B7-4BB4-BF27-F3006690A3DE}"/>
              </a:ext>
            </a:extLst>
          </xdr:cNvPr>
          <xdr:cNvGrpSpPr/>
        </xdr:nvGrpSpPr>
        <xdr:grpSpPr>
          <a:xfrm>
            <a:off x="11763177" y="2164816"/>
            <a:ext cx="2325915" cy="817871"/>
            <a:chOff x="11763177" y="2164816"/>
            <a:chExt cx="2325915" cy="817871"/>
          </a:xfrm>
        </xdr:grpSpPr>
        <xdr:sp macro="" textlink="">
          <xdr:nvSpPr>
            <xdr:cNvPr id="101" name="TextBox 100">
              <a:extLst>
                <a:ext uri="{FF2B5EF4-FFF2-40B4-BE49-F238E27FC236}">
                  <a16:creationId xmlns:a16="http://schemas.microsoft.com/office/drawing/2014/main" id="{EFC93EBD-46EC-46DF-B0FD-F7EAC8E4EB5A}"/>
                </a:ext>
              </a:extLst>
            </xdr:cNvPr>
            <xdr:cNvSpPr txBox="1"/>
          </xdr:nvSpPr>
          <xdr:spPr>
            <a:xfrm>
              <a:off x="11763177" y="2178967"/>
              <a:ext cx="2325915" cy="424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latin typeface="Arial Black" panose="020B0A04020102020204" pitchFamily="34" charset="0"/>
                  <a:cs typeface="Arial" panose="020B0604020202020204" pitchFamily="34" charset="0"/>
                </a:rPr>
                <a:t>ATTRITION RATE</a:t>
              </a:r>
            </a:p>
          </xdr:txBody>
        </xdr:sp>
        <xdr:sp macro="" textlink="">
          <xdr:nvSpPr>
            <xdr:cNvPr id="102" name="TextBox 101">
              <a:extLst>
                <a:ext uri="{FF2B5EF4-FFF2-40B4-BE49-F238E27FC236}">
                  <a16:creationId xmlns:a16="http://schemas.microsoft.com/office/drawing/2014/main" id="{F856C28A-3FC7-4D79-9C53-09B77BFDD32A}"/>
                </a:ext>
              </a:extLst>
            </xdr:cNvPr>
            <xdr:cNvSpPr txBox="1"/>
          </xdr:nvSpPr>
          <xdr:spPr>
            <a:xfrm>
              <a:off x="11782441" y="2440225"/>
              <a:ext cx="2078959" cy="542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latin typeface="Arial" panose="020B0604020202020204" pitchFamily="34" charset="0"/>
                  <a:cs typeface="Arial" panose="020B0604020202020204" pitchFamily="34" charset="0"/>
                </a:rPr>
                <a:t>16.12%</a:t>
              </a:r>
            </a:p>
          </xdr:txBody>
        </xdr:sp>
        <xdr:pic>
          <xdr:nvPicPr>
            <xdr:cNvPr id="108" name="image2.png">
              <a:extLst>
                <a:ext uri="{FF2B5EF4-FFF2-40B4-BE49-F238E27FC236}">
                  <a16:creationId xmlns:a16="http://schemas.microsoft.com/office/drawing/2014/main" id="{DD616103-1AB9-4B5C-B5F1-A0D12358938C}"/>
                </a:ext>
              </a:extLst>
            </xdr:cNvPr>
            <xdr:cNvPicPr preferRelativeResize="0"/>
          </xdr:nvPicPr>
          <xdr:blipFill>
            <a:blip xmlns:r="http://schemas.openxmlformats.org/officeDocument/2006/relationships" r:embed="rId5" cstate="print"/>
            <a:stretch>
              <a:fillRect/>
            </a:stretch>
          </xdr:blipFill>
          <xdr:spPr>
            <a:xfrm>
              <a:off x="13693300" y="2164816"/>
              <a:ext cx="390525" cy="314325"/>
            </a:xfrm>
            <a:prstGeom prst="rect">
              <a:avLst/>
            </a:prstGeom>
            <a:noFill/>
          </xdr:spPr>
        </xdr:pic>
      </xdr:grpSp>
      <xdr:grpSp>
        <xdr:nvGrpSpPr>
          <xdr:cNvPr id="20" name="Group 19">
            <a:extLst>
              <a:ext uri="{FF2B5EF4-FFF2-40B4-BE49-F238E27FC236}">
                <a16:creationId xmlns:a16="http://schemas.microsoft.com/office/drawing/2014/main" id="{9870778D-B672-4879-9623-17634F387006}"/>
              </a:ext>
            </a:extLst>
          </xdr:cNvPr>
          <xdr:cNvGrpSpPr/>
        </xdr:nvGrpSpPr>
        <xdr:grpSpPr>
          <a:xfrm>
            <a:off x="14516417" y="2144136"/>
            <a:ext cx="2463234" cy="873383"/>
            <a:chOff x="14516417" y="2144136"/>
            <a:chExt cx="2463234" cy="873383"/>
          </a:xfrm>
        </xdr:grpSpPr>
        <xdr:sp macro="" textlink="">
          <xdr:nvSpPr>
            <xdr:cNvPr id="103" name="TextBox 102">
              <a:extLst>
                <a:ext uri="{FF2B5EF4-FFF2-40B4-BE49-F238E27FC236}">
                  <a16:creationId xmlns:a16="http://schemas.microsoft.com/office/drawing/2014/main" id="{7033DFC1-5D4E-4AD2-810E-3275405FFE69}"/>
                </a:ext>
              </a:extLst>
            </xdr:cNvPr>
            <xdr:cNvSpPr txBox="1"/>
          </xdr:nvSpPr>
          <xdr:spPr>
            <a:xfrm>
              <a:off x="14653736" y="2144136"/>
              <a:ext cx="2325915" cy="424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latin typeface="Arial Black" panose="020B0A04020102020204" pitchFamily="34" charset="0"/>
                  <a:cs typeface="Arial" panose="020B0604020202020204" pitchFamily="34" charset="0"/>
                </a:rPr>
                <a:t>AVERAGE AGE</a:t>
              </a:r>
            </a:p>
          </xdr:txBody>
        </xdr:sp>
        <xdr:sp macro="" textlink="">
          <xdr:nvSpPr>
            <xdr:cNvPr id="104" name="TextBox 103">
              <a:extLst>
                <a:ext uri="{FF2B5EF4-FFF2-40B4-BE49-F238E27FC236}">
                  <a16:creationId xmlns:a16="http://schemas.microsoft.com/office/drawing/2014/main" id="{FF275140-CD06-44E7-9B4E-39A1D136B257}"/>
                </a:ext>
              </a:extLst>
            </xdr:cNvPr>
            <xdr:cNvSpPr txBox="1"/>
          </xdr:nvSpPr>
          <xdr:spPr>
            <a:xfrm>
              <a:off x="14516417" y="2475057"/>
              <a:ext cx="2078959" cy="542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latin typeface="Arial" panose="020B0604020202020204" pitchFamily="34" charset="0"/>
                  <a:cs typeface="Arial" panose="020B0604020202020204" pitchFamily="34" charset="0"/>
                </a:rPr>
                <a:t>37</a:t>
              </a:r>
            </a:p>
          </xdr:txBody>
        </xdr:sp>
        <xdr:pic>
          <xdr:nvPicPr>
            <xdr:cNvPr id="109" name="image6.png">
              <a:extLst>
                <a:ext uri="{FF2B5EF4-FFF2-40B4-BE49-F238E27FC236}">
                  <a16:creationId xmlns:a16="http://schemas.microsoft.com/office/drawing/2014/main" id="{419F1D00-8F23-46BF-A98A-0904F119DFDD}"/>
                </a:ext>
              </a:extLst>
            </xdr:cNvPr>
            <xdr:cNvPicPr preferRelativeResize="0"/>
          </xdr:nvPicPr>
          <xdr:blipFill>
            <a:blip xmlns:r="http://schemas.openxmlformats.org/officeDocument/2006/relationships" r:embed="rId6" cstate="print"/>
            <a:stretch>
              <a:fillRect/>
            </a:stretch>
          </xdr:blipFill>
          <xdr:spPr>
            <a:xfrm>
              <a:off x="16537064" y="2201821"/>
              <a:ext cx="380602" cy="306241"/>
            </a:xfrm>
            <a:prstGeom prst="rect">
              <a:avLst/>
            </a:prstGeom>
            <a:noFill/>
          </xdr:spPr>
        </xdr:pic>
      </xdr:grpSp>
      <xdr:sp macro="" textlink="">
        <xdr:nvSpPr>
          <xdr:cNvPr id="5" name="TextBox 4">
            <a:extLst>
              <a:ext uri="{FF2B5EF4-FFF2-40B4-BE49-F238E27FC236}">
                <a16:creationId xmlns:a16="http://schemas.microsoft.com/office/drawing/2014/main" id="{59619AB9-37A0-492D-942A-39B619E40976}"/>
              </a:ext>
            </a:extLst>
          </xdr:cNvPr>
          <xdr:cNvSpPr txBox="1"/>
        </xdr:nvSpPr>
        <xdr:spPr>
          <a:xfrm>
            <a:off x="3701143" y="1230086"/>
            <a:ext cx="7173685" cy="653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00B050"/>
                </a:solidFill>
                <a:latin typeface="Arial Black" panose="020B0A04020102020204" pitchFamily="34" charset="0"/>
              </a:rPr>
              <a:t>HR ANALYTICS DASHBOARD</a:t>
            </a:r>
          </a:p>
        </xdr:txBody>
      </xdr:sp>
      <xdr:pic>
        <xdr:nvPicPr>
          <xdr:cNvPr id="110" name="image1.png">
            <a:extLst>
              <a:ext uri="{FF2B5EF4-FFF2-40B4-BE49-F238E27FC236}">
                <a16:creationId xmlns:a16="http://schemas.microsoft.com/office/drawing/2014/main" id="{7BC8F42E-EA42-4021-B855-4AB298249E5A}"/>
              </a:ext>
            </a:extLst>
          </xdr:cNvPr>
          <xdr:cNvPicPr preferRelativeResize="0"/>
        </xdr:nvPicPr>
        <xdr:blipFill>
          <a:blip xmlns:r="http://schemas.openxmlformats.org/officeDocument/2006/relationships" r:embed="rId7" cstate="print"/>
          <a:stretch>
            <a:fillRect/>
          </a:stretch>
        </xdr:blipFill>
        <xdr:spPr>
          <a:xfrm>
            <a:off x="2872069" y="1315730"/>
            <a:ext cx="542925" cy="523875"/>
          </a:xfrm>
          <a:prstGeom prst="rect">
            <a:avLst/>
          </a:prstGeom>
          <a:noFill/>
        </xdr:spPr>
      </xdr:pic>
      <xdr:grpSp>
        <xdr:nvGrpSpPr>
          <xdr:cNvPr id="25" name="Group 24">
            <a:extLst>
              <a:ext uri="{FF2B5EF4-FFF2-40B4-BE49-F238E27FC236}">
                <a16:creationId xmlns:a16="http://schemas.microsoft.com/office/drawing/2014/main" id="{D3C68F99-0CCF-4918-B1D7-58B878C5D431}"/>
              </a:ext>
            </a:extLst>
          </xdr:cNvPr>
          <xdr:cNvGrpSpPr/>
        </xdr:nvGrpSpPr>
        <xdr:grpSpPr>
          <a:xfrm>
            <a:off x="11264955" y="1219198"/>
            <a:ext cx="5701678" cy="957944"/>
            <a:chOff x="11264955" y="1219198"/>
            <a:chExt cx="5701678" cy="957944"/>
          </a:xfrm>
        </xdr:grpSpPr>
        <xdr:sp macro="" textlink="">
          <xdr:nvSpPr>
            <xdr:cNvPr id="6" name="TextBox 5">
              <a:extLst>
                <a:ext uri="{FF2B5EF4-FFF2-40B4-BE49-F238E27FC236}">
                  <a16:creationId xmlns:a16="http://schemas.microsoft.com/office/drawing/2014/main" id="{E2B90DC3-1C08-4483-A713-7A48C02AD917}"/>
                </a:ext>
              </a:extLst>
            </xdr:cNvPr>
            <xdr:cNvSpPr txBox="1"/>
          </xdr:nvSpPr>
          <xdr:spPr>
            <a:xfrm>
              <a:off x="11985171" y="1284514"/>
              <a:ext cx="2427515" cy="674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B050"/>
                  </a:solidFill>
                  <a:latin typeface="Arial Black" panose="020B0A04020102020204" pitchFamily="34" charset="0"/>
                </a:rPr>
                <a:t>JOB SATISFACTION</a:t>
              </a:r>
              <a:r>
                <a:rPr lang="en-US" sz="1600" baseline="0">
                  <a:solidFill>
                    <a:srgbClr val="00B050"/>
                  </a:solidFill>
                  <a:latin typeface="Arial Black" panose="020B0A04020102020204" pitchFamily="34" charset="0"/>
                </a:rPr>
                <a:t> RATING</a:t>
              </a:r>
              <a:endParaRPr lang="en-US" sz="1600">
                <a:solidFill>
                  <a:srgbClr val="00B050"/>
                </a:solidFill>
                <a:latin typeface="Arial Black" panose="020B0A04020102020204" pitchFamily="34" charset="0"/>
              </a:endParaRPr>
            </a:p>
          </xdr:txBody>
        </xdr:sp>
        <xdr:pic>
          <xdr:nvPicPr>
            <xdr:cNvPr id="111" name="image3.png">
              <a:extLst>
                <a:ext uri="{FF2B5EF4-FFF2-40B4-BE49-F238E27FC236}">
                  <a16:creationId xmlns:a16="http://schemas.microsoft.com/office/drawing/2014/main" id="{069CA194-0051-4C7E-9AE9-34284172407E}"/>
                </a:ext>
              </a:extLst>
            </xdr:cNvPr>
            <xdr:cNvPicPr preferRelativeResize="0"/>
          </xdr:nvPicPr>
          <xdr:blipFill>
            <a:blip xmlns:r="http://schemas.openxmlformats.org/officeDocument/2006/relationships" r:embed="rId8" cstate="print"/>
            <a:stretch>
              <a:fillRect/>
            </a:stretch>
          </xdr:blipFill>
          <xdr:spPr>
            <a:xfrm>
              <a:off x="11264955" y="1261301"/>
              <a:ext cx="723900" cy="628650"/>
            </a:xfrm>
            <a:prstGeom prst="rect">
              <a:avLst/>
            </a:prstGeom>
            <a:noFill/>
          </xdr:spPr>
        </xdr:pic>
        <xdr:graphicFrame macro="">
          <xdr:nvGraphicFramePr>
            <xdr:cNvPr id="112" name="Chart 111">
              <a:extLst>
                <a:ext uri="{FF2B5EF4-FFF2-40B4-BE49-F238E27FC236}">
                  <a16:creationId xmlns:a16="http://schemas.microsoft.com/office/drawing/2014/main" id="{27371721-11C8-4F97-A1BB-E92A85B2FF80}"/>
                </a:ext>
              </a:extLst>
            </xdr:cNvPr>
            <xdr:cNvGraphicFramePr>
              <a:graphicFrameLocks/>
            </xdr:cNvGraphicFramePr>
          </xdr:nvGraphicFramePr>
          <xdr:xfrm>
            <a:off x="14162314" y="1219198"/>
            <a:ext cx="1175657" cy="957944"/>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15" name="Freeform: Shape 114">
              <a:extLst>
                <a:ext uri="{FF2B5EF4-FFF2-40B4-BE49-F238E27FC236}">
                  <a16:creationId xmlns:a16="http://schemas.microsoft.com/office/drawing/2014/main" id="{88344AB3-DA73-40D7-954A-2845B20FD13B}"/>
                </a:ext>
              </a:extLst>
            </xdr:cNvPr>
            <xdr:cNvSpPr/>
          </xdr:nvSpPr>
          <xdr:spPr>
            <a:xfrm>
              <a:off x="15181377" y="1402081"/>
              <a:ext cx="1785256" cy="378198"/>
            </a:xfrm>
            <a:custGeom>
              <a:avLst/>
              <a:gdLst>
                <a:gd name="connsiteX0" fmla="*/ 3829444 w 4426743"/>
                <a:gd name="connsiteY0" fmla="*/ 122241 h 1000125"/>
                <a:gd name="connsiteX1" fmla="*/ 3714770 w 4426743"/>
                <a:gd name="connsiteY1" fmla="*/ 410875 h 1000125"/>
                <a:gd name="connsiteX2" fmla="*/ 3343670 w 4426743"/>
                <a:gd name="connsiteY2" fmla="*/ 410873 h 1000125"/>
                <a:gd name="connsiteX3" fmla="*/ 3643898 w 4426743"/>
                <a:gd name="connsiteY3" fmla="*/ 589256 h 1000125"/>
                <a:gd name="connsiteX4" fmla="*/ 3529219 w 4426743"/>
                <a:gd name="connsiteY4" fmla="*/ 877888 h 1000125"/>
                <a:gd name="connsiteX5" fmla="*/ 3829444 w 4426743"/>
                <a:gd name="connsiteY5" fmla="*/ 699501 h 1000125"/>
                <a:gd name="connsiteX6" fmla="*/ 4129669 w 4426743"/>
                <a:gd name="connsiteY6" fmla="*/ 877888 h 1000125"/>
                <a:gd name="connsiteX7" fmla="*/ 4014990 w 4426743"/>
                <a:gd name="connsiteY7" fmla="*/ 589256 h 1000125"/>
                <a:gd name="connsiteX8" fmla="*/ 4315218 w 4426743"/>
                <a:gd name="connsiteY8" fmla="*/ 410873 h 1000125"/>
                <a:gd name="connsiteX9" fmla="*/ 3944118 w 4426743"/>
                <a:gd name="connsiteY9" fmla="*/ 410875 h 1000125"/>
                <a:gd name="connsiteX10" fmla="*/ 2715416 w 4426743"/>
                <a:gd name="connsiteY10" fmla="*/ 122241 h 1000125"/>
                <a:gd name="connsiteX11" fmla="*/ 2600742 w 4426743"/>
                <a:gd name="connsiteY11" fmla="*/ 410875 h 1000125"/>
                <a:gd name="connsiteX12" fmla="*/ 2229642 w 4426743"/>
                <a:gd name="connsiteY12" fmla="*/ 410873 h 1000125"/>
                <a:gd name="connsiteX13" fmla="*/ 2529870 w 4426743"/>
                <a:gd name="connsiteY13" fmla="*/ 589256 h 1000125"/>
                <a:gd name="connsiteX14" fmla="*/ 2415191 w 4426743"/>
                <a:gd name="connsiteY14" fmla="*/ 877888 h 1000125"/>
                <a:gd name="connsiteX15" fmla="*/ 2715416 w 4426743"/>
                <a:gd name="connsiteY15" fmla="*/ 699501 h 1000125"/>
                <a:gd name="connsiteX16" fmla="*/ 3015641 w 4426743"/>
                <a:gd name="connsiteY16" fmla="*/ 877888 h 1000125"/>
                <a:gd name="connsiteX17" fmla="*/ 2900962 w 4426743"/>
                <a:gd name="connsiteY17" fmla="*/ 589256 h 1000125"/>
                <a:gd name="connsiteX18" fmla="*/ 3201190 w 4426743"/>
                <a:gd name="connsiteY18" fmla="*/ 410873 h 1000125"/>
                <a:gd name="connsiteX19" fmla="*/ 2830090 w 4426743"/>
                <a:gd name="connsiteY19" fmla="*/ 410875 h 1000125"/>
                <a:gd name="connsiteX20" fmla="*/ 1601389 w 4426743"/>
                <a:gd name="connsiteY20" fmla="*/ 122240 h 1000125"/>
                <a:gd name="connsiteX21" fmla="*/ 1486715 w 4426743"/>
                <a:gd name="connsiteY21" fmla="*/ 410874 h 1000125"/>
                <a:gd name="connsiteX22" fmla="*/ 1115615 w 4426743"/>
                <a:gd name="connsiteY22" fmla="*/ 410872 h 1000125"/>
                <a:gd name="connsiteX23" fmla="*/ 1415843 w 4426743"/>
                <a:gd name="connsiteY23" fmla="*/ 589255 h 1000125"/>
                <a:gd name="connsiteX24" fmla="*/ 1301164 w 4426743"/>
                <a:gd name="connsiteY24" fmla="*/ 877887 h 1000125"/>
                <a:gd name="connsiteX25" fmla="*/ 1601389 w 4426743"/>
                <a:gd name="connsiteY25" fmla="*/ 699500 h 1000125"/>
                <a:gd name="connsiteX26" fmla="*/ 1901614 w 4426743"/>
                <a:gd name="connsiteY26" fmla="*/ 877887 h 1000125"/>
                <a:gd name="connsiteX27" fmla="*/ 1786935 w 4426743"/>
                <a:gd name="connsiteY27" fmla="*/ 589255 h 1000125"/>
                <a:gd name="connsiteX28" fmla="*/ 2087163 w 4426743"/>
                <a:gd name="connsiteY28" fmla="*/ 410872 h 1000125"/>
                <a:gd name="connsiteX29" fmla="*/ 1716063 w 4426743"/>
                <a:gd name="connsiteY29" fmla="*/ 410874 h 1000125"/>
                <a:gd name="connsiteX30" fmla="*/ 487362 w 4426743"/>
                <a:gd name="connsiteY30" fmla="*/ 122239 h 1000125"/>
                <a:gd name="connsiteX31" fmla="*/ 372688 w 4426743"/>
                <a:gd name="connsiteY31" fmla="*/ 410873 h 1000125"/>
                <a:gd name="connsiteX32" fmla="*/ 1588 w 4426743"/>
                <a:gd name="connsiteY32" fmla="*/ 410871 h 1000125"/>
                <a:gd name="connsiteX33" fmla="*/ 301816 w 4426743"/>
                <a:gd name="connsiteY33" fmla="*/ 589254 h 1000125"/>
                <a:gd name="connsiteX34" fmla="*/ 187137 w 4426743"/>
                <a:gd name="connsiteY34" fmla="*/ 877886 h 1000125"/>
                <a:gd name="connsiteX35" fmla="*/ 487362 w 4426743"/>
                <a:gd name="connsiteY35" fmla="*/ 699499 h 1000125"/>
                <a:gd name="connsiteX36" fmla="*/ 787587 w 4426743"/>
                <a:gd name="connsiteY36" fmla="*/ 877886 h 1000125"/>
                <a:gd name="connsiteX37" fmla="*/ 672908 w 4426743"/>
                <a:gd name="connsiteY37" fmla="*/ 589254 h 1000125"/>
                <a:gd name="connsiteX38" fmla="*/ 973136 w 4426743"/>
                <a:gd name="connsiteY38" fmla="*/ 410871 h 1000125"/>
                <a:gd name="connsiteX39" fmla="*/ 602037 w 4426743"/>
                <a:gd name="connsiteY39" fmla="*/ 410873 h 1000125"/>
                <a:gd name="connsiteX40" fmla="*/ 0 w 4426743"/>
                <a:gd name="connsiteY40" fmla="*/ 0 h 1000125"/>
                <a:gd name="connsiteX41" fmla="*/ 4426743 w 4426743"/>
                <a:gd name="connsiteY41" fmla="*/ 0 h 1000125"/>
                <a:gd name="connsiteX42" fmla="*/ 4426743 w 4426743"/>
                <a:gd name="connsiteY42" fmla="*/ 1000125 h 1000125"/>
                <a:gd name="connsiteX43" fmla="*/ 0 w 4426743"/>
                <a:gd name="connsiteY43" fmla="*/ 1000125 h 1000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426743" h="1000125">
                  <a:moveTo>
                    <a:pt x="3829444" y="122241"/>
                  </a:moveTo>
                  <a:lnTo>
                    <a:pt x="3714770" y="410875"/>
                  </a:lnTo>
                  <a:lnTo>
                    <a:pt x="3343670" y="410873"/>
                  </a:lnTo>
                  <a:lnTo>
                    <a:pt x="3643898" y="589256"/>
                  </a:lnTo>
                  <a:lnTo>
                    <a:pt x="3529219" y="877888"/>
                  </a:lnTo>
                  <a:lnTo>
                    <a:pt x="3829444" y="699501"/>
                  </a:lnTo>
                  <a:lnTo>
                    <a:pt x="4129669" y="877888"/>
                  </a:lnTo>
                  <a:lnTo>
                    <a:pt x="4014990" y="589256"/>
                  </a:lnTo>
                  <a:lnTo>
                    <a:pt x="4315218" y="410873"/>
                  </a:lnTo>
                  <a:lnTo>
                    <a:pt x="3944118" y="410875"/>
                  </a:lnTo>
                  <a:close/>
                  <a:moveTo>
                    <a:pt x="2715416" y="122241"/>
                  </a:moveTo>
                  <a:lnTo>
                    <a:pt x="2600742" y="410875"/>
                  </a:lnTo>
                  <a:lnTo>
                    <a:pt x="2229642" y="410873"/>
                  </a:lnTo>
                  <a:lnTo>
                    <a:pt x="2529870" y="589256"/>
                  </a:lnTo>
                  <a:lnTo>
                    <a:pt x="2415191" y="877888"/>
                  </a:lnTo>
                  <a:lnTo>
                    <a:pt x="2715416" y="699501"/>
                  </a:lnTo>
                  <a:lnTo>
                    <a:pt x="3015641" y="877888"/>
                  </a:lnTo>
                  <a:lnTo>
                    <a:pt x="2900962" y="589256"/>
                  </a:lnTo>
                  <a:lnTo>
                    <a:pt x="3201190" y="410873"/>
                  </a:lnTo>
                  <a:lnTo>
                    <a:pt x="2830090" y="410875"/>
                  </a:lnTo>
                  <a:close/>
                  <a:moveTo>
                    <a:pt x="1601389" y="122240"/>
                  </a:moveTo>
                  <a:lnTo>
                    <a:pt x="1486715" y="410874"/>
                  </a:lnTo>
                  <a:lnTo>
                    <a:pt x="1115615" y="410872"/>
                  </a:lnTo>
                  <a:lnTo>
                    <a:pt x="1415843" y="589255"/>
                  </a:lnTo>
                  <a:lnTo>
                    <a:pt x="1301164" y="877887"/>
                  </a:lnTo>
                  <a:lnTo>
                    <a:pt x="1601389" y="699500"/>
                  </a:lnTo>
                  <a:lnTo>
                    <a:pt x="1901614" y="877887"/>
                  </a:lnTo>
                  <a:lnTo>
                    <a:pt x="1786935" y="589255"/>
                  </a:lnTo>
                  <a:lnTo>
                    <a:pt x="2087163" y="410872"/>
                  </a:lnTo>
                  <a:lnTo>
                    <a:pt x="1716063" y="410874"/>
                  </a:lnTo>
                  <a:close/>
                  <a:moveTo>
                    <a:pt x="487362" y="122239"/>
                  </a:moveTo>
                  <a:lnTo>
                    <a:pt x="372688" y="410873"/>
                  </a:lnTo>
                  <a:lnTo>
                    <a:pt x="1588" y="410871"/>
                  </a:lnTo>
                  <a:lnTo>
                    <a:pt x="301816" y="589254"/>
                  </a:lnTo>
                  <a:lnTo>
                    <a:pt x="187137" y="877886"/>
                  </a:lnTo>
                  <a:lnTo>
                    <a:pt x="487362" y="699499"/>
                  </a:lnTo>
                  <a:lnTo>
                    <a:pt x="787587" y="877886"/>
                  </a:lnTo>
                  <a:lnTo>
                    <a:pt x="672908" y="589254"/>
                  </a:lnTo>
                  <a:lnTo>
                    <a:pt x="973136" y="410871"/>
                  </a:lnTo>
                  <a:lnTo>
                    <a:pt x="602037" y="410873"/>
                  </a:lnTo>
                  <a:close/>
                  <a:moveTo>
                    <a:pt x="0" y="0"/>
                  </a:moveTo>
                  <a:lnTo>
                    <a:pt x="4426743" y="0"/>
                  </a:lnTo>
                  <a:lnTo>
                    <a:pt x="4426743" y="1000125"/>
                  </a:lnTo>
                  <a:lnTo>
                    <a:pt x="0" y="1000125"/>
                  </a:lnTo>
                  <a:close/>
                </a:path>
              </a:pathLst>
            </a:custGeom>
            <a:solidFill>
              <a:schemeClr val="bg1"/>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nvGrpSpPr>
          <xdr:cNvPr id="16" name="Group 15">
            <a:extLst>
              <a:ext uri="{FF2B5EF4-FFF2-40B4-BE49-F238E27FC236}">
                <a16:creationId xmlns:a16="http://schemas.microsoft.com/office/drawing/2014/main" id="{31C155DC-D06D-405D-9521-078318E4EA65}"/>
              </a:ext>
            </a:extLst>
          </xdr:cNvPr>
          <xdr:cNvGrpSpPr/>
        </xdr:nvGrpSpPr>
        <xdr:grpSpPr>
          <a:xfrm>
            <a:off x="2578154" y="3918857"/>
            <a:ext cx="4425586" cy="1622163"/>
            <a:chOff x="2567269" y="3897085"/>
            <a:chExt cx="4425586" cy="1622163"/>
          </a:xfrm>
        </xdr:grpSpPr>
        <xdr:graphicFrame macro="">
          <xdr:nvGraphicFramePr>
            <xdr:cNvPr id="118" name="Chart 117">
              <a:extLst>
                <a:ext uri="{FF2B5EF4-FFF2-40B4-BE49-F238E27FC236}">
                  <a16:creationId xmlns:a16="http://schemas.microsoft.com/office/drawing/2014/main" id="{6FB55D4F-5888-4DAE-B195-BDEC9D62E090}"/>
                </a:ext>
              </a:extLst>
            </xdr:cNvPr>
            <xdr:cNvGraphicFramePr>
              <a:graphicFrameLocks/>
            </xdr:cNvGraphicFramePr>
          </xdr:nvGraphicFramePr>
          <xdr:xfrm>
            <a:off x="2567269" y="3897085"/>
            <a:ext cx="1547531" cy="162216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20" name="Chart 119">
              <a:extLst>
                <a:ext uri="{FF2B5EF4-FFF2-40B4-BE49-F238E27FC236}">
                  <a16:creationId xmlns:a16="http://schemas.microsoft.com/office/drawing/2014/main" id="{4472F0A7-3DEA-43F2-BBEE-6304ED4D00EA}"/>
                </a:ext>
              </a:extLst>
            </xdr:cNvPr>
            <xdr:cNvGraphicFramePr>
              <a:graphicFrameLocks/>
            </xdr:cNvGraphicFramePr>
          </xdr:nvGraphicFramePr>
          <xdr:xfrm>
            <a:off x="5312229" y="3929743"/>
            <a:ext cx="1680626" cy="153507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1" name="Picture 10">
              <a:extLst>
                <a:ext uri="{FF2B5EF4-FFF2-40B4-BE49-F238E27FC236}">
                  <a16:creationId xmlns:a16="http://schemas.microsoft.com/office/drawing/2014/main" id="{001314A3-6A47-4F4D-AC3A-F772394E215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907971" y="4267199"/>
              <a:ext cx="854276" cy="854276"/>
            </a:xfrm>
            <a:prstGeom prst="rect">
              <a:avLst/>
            </a:prstGeom>
            <a:noFill/>
          </xdr:spPr>
        </xdr:pic>
        <xdr:pic>
          <xdr:nvPicPr>
            <xdr:cNvPr id="13" name="Picture 12">
              <a:extLst>
                <a:ext uri="{FF2B5EF4-FFF2-40B4-BE49-F238E27FC236}">
                  <a16:creationId xmlns:a16="http://schemas.microsoft.com/office/drawing/2014/main" id="{D71A5811-8135-4E1E-84A7-B5C9EFFF5C3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735285" y="4310743"/>
              <a:ext cx="817110" cy="817110"/>
            </a:xfrm>
            <a:prstGeom prst="rect">
              <a:avLst/>
            </a:prstGeom>
          </xdr:spPr>
        </xdr:pic>
        <xdr:sp macro="" textlink="">
          <xdr:nvSpPr>
            <xdr:cNvPr id="15" name="TextBox 14">
              <a:extLst>
                <a:ext uri="{FF2B5EF4-FFF2-40B4-BE49-F238E27FC236}">
                  <a16:creationId xmlns:a16="http://schemas.microsoft.com/office/drawing/2014/main" id="{CEFA7E8A-9552-4F47-92C3-169D628C7A75}"/>
                </a:ext>
              </a:extLst>
            </xdr:cNvPr>
            <xdr:cNvSpPr txBox="1"/>
          </xdr:nvSpPr>
          <xdr:spPr>
            <a:xfrm>
              <a:off x="2786743" y="4441371"/>
              <a:ext cx="1121229"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latin typeface="Arial Black" panose="020B0A04020102020204" pitchFamily="34" charset="0"/>
                </a:rPr>
                <a:t>588</a:t>
              </a:r>
            </a:p>
          </xdr:txBody>
        </xdr:sp>
        <xdr:sp macro="" textlink="">
          <xdr:nvSpPr>
            <xdr:cNvPr id="122" name="TextBox 121">
              <a:extLst>
                <a:ext uri="{FF2B5EF4-FFF2-40B4-BE49-F238E27FC236}">
                  <a16:creationId xmlns:a16="http://schemas.microsoft.com/office/drawing/2014/main" id="{80EE084D-2496-4431-BE4A-CE4C4226F02E}"/>
                </a:ext>
              </a:extLst>
            </xdr:cNvPr>
            <xdr:cNvSpPr txBox="1"/>
          </xdr:nvSpPr>
          <xdr:spPr>
            <a:xfrm>
              <a:off x="5595258" y="4430485"/>
              <a:ext cx="1121229"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i="0" u="none" strike="noStrike">
                  <a:solidFill>
                    <a:schemeClr val="dk1"/>
                  </a:solidFill>
                  <a:effectLst/>
                  <a:latin typeface="Arial Black" panose="020B0A04020102020204" pitchFamily="34" charset="0"/>
                  <a:ea typeface="+mn-ea"/>
                  <a:cs typeface="+mn-cs"/>
                </a:rPr>
                <a:t>882</a:t>
              </a:r>
              <a:r>
                <a:rPr lang="en-US" sz="1800">
                  <a:latin typeface="Arial Black" panose="020B0A04020102020204" pitchFamily="34" charset="0"/>
                </a:rPr>
                <a:t> </a:t>
              </a:r>
            </a:p>
          </xdr:txBody>
        </xdr:sp>
      </xdr:grpSp>
      <xdr:sp macro="" textlink="">
        <xdr:nvSpPr>
          <xdr:cNvPr id="17" name="TextBox 16">
            <a:extLst>
              <a:ext uri="{FF2B5EF4-FFF2-40B4-BE49-F238E27FC236}">
                <a16:creationId xmlns:a16="http://schemas.microsoft.com/office/drawing/2014/main" id="{8085ECB5-CE27-477E-83C5-F1DB0CD2E16C}"/>
              </a:ext>
            </a:extLst>
          </xdr:cNvPr>
          <xdr:cNvSpPr txBox="1"/>
        </xdr:nvSpPr>
        <xdr:spPr>
          <a:xfrm>
            <a:off x="3015343" y="3265715"/>
            <a:ext cx="3276600"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Arial Black" panose="020B0A04020102020204" pitchFamily="34" charset="0"/>
              </a:rPr>
              <a:t>Total Employees by Gender</a:t>
            </a:r>
          </a:p>
        </xdr:txBody>
      </xdr:sp>
      <xdr:graphicFrame macro="">
        <xdr:nvGraphicFramePr>
          <xdr:cNvPr id="123" name="Chart 122">
            <a:extLst>
              <a:ext uri="{FF2B5EF4-FFF2-40B4-BE49-F238E27FC236}">
                <a16:creationId xmlns:a16="http://schemas.microsoft.com/office/drawing/2014/main" id="{B2B0F7C5-EE64-4F6F-BCAB-FBF79BB8C461}"/>
              </a:ext>
            </a:extLst>
          </xdr:cNvPr>
          <xdr:cNvGraphicFramePr>
            <a:graphicFrameLocks/>
          </xdr:cNvGraphicFramePr>
        </xdr:nvGraphicFramePr>
        <xdr:xfrm>
          <a:off x="7086600" y="3559628"/>
          <a:ext cx="5018314" cy="2143589"/>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18" name="TextBox 17">
            <a:extLst>
              <a:ext uri="{FF2B5EF4-FFF2-40B4-BE49-F238E27FC236}">
                <a16:creationId xmlns:a16="http://schemas.microsoft.com/office/drawing/2014/main" id="{A73B3E37-4606-4700-9BD0-91B2E98ED94B}"/>
              </a:ext>
            </a:extLst>
          </xdr:cNvPr>
          <xdr:cNvSpPr txBox="1"/>
        </xdr:nvSpPr>
        <xdr:spPr>
          <a:xfrm>
            <a:off x="7456714" y="3254829"/>
            <a:ext cx="459377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Arial Black" panose="020B0A04020102020204" pitchFamily="34" charset="0"/>
                <a:ea typeface="+mn-ea"/>
                <a:cs typeface="+mn-cs"/>
              </a:rPr>
              <a:t>Attrition by Education</a:t>
            </a:r>
          </a:p>
        </xdr:txBody>
      </xdr:sp>
      <mc:AlternateContent xmlns:mc="http://schemas.openxmlformats.org/markup-compatibility/2006">
        <mc:Choice xmlns:cx1="http://schemas.microsoft.com/office/drawing/2015/9/8/chartex" Requires="cx1">
          <xdr:graphicFrame macro="">
            <xdr:nvGraphicFramePr>
              <xdr:cNvPr id="124" name="Chart 123">
                <a:extLst>
                  <a:ext uri="{FF2B5EF4-FFF2-40B4-BE49-F238E27FC236}">
                    <a16:creationId xmlns:a16="http://schemas.microsoft.com/office/drawing/2014/main" id="{4A9B81C2-2FF6-4CF4-92A5-05DD4B904630}"/>
                  </a:ext>
                </a:extLst>
              </xdr:cNvPr>
              <xdr:cNvGraphicFramePr/>
            </xdr:nvGraphicFramePr>
            <xdr:xfrm>
              <a:off x="12507686" y="3548743"/>
              <a:ext cx="4396070" cy="2153929"/>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2507686" y="3548743"/>
                <a:ext cx="4396070" cy="21539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125" name="TextBox 124">
            <a:extLst>
              <a:ext uri="{FF2B5EF4-FFF2-40B4-BE49-F238E27FC236}">
                <a16:creationId xmlns:a16="http://schemas.microsoft.com/office/drawing/2014/main" id="{5FA94B0E-9167-40BC-A9B6-2717964E1322}"/>
              </a:ext>
            </a:extLst>
          </xdr:cNvPr>
          <xdr:cNvSpPr txBox="1"/>
        </xdr:nvSpPr>
        <xdr:spPr>
          <a:xfrm>
            <a:off x="12495040" y="3198959"/>
            <a:ext cx="459377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Arial Black" panose="020B0A04020102020204" pitchFamily="34" charset="0"/>
                <a:ea typeface="+mn-ea"/>
                <a:cs typeface="+mn-cs"/>
              </a:rPr>
              <a:t>Attrition by Job Role</a:t>
            </a:r>
          </a:p>
        </xdr:txBody>
      </xdr:sp>
      <xdr:graphicFrame macro="">
        <xdr:nvGraphicFramePr>
          <xdr:cNvPr id="126" name="Chart 125">
            <a:extLst>
              <a:ext uri="{FF2B5EF4-FFF2-40B4-BE49-F238E27FC236}">
                <a16:creationId xmlns:a16="http://schemas.microsoft.com/office/drawing/2014/main" id="{0BCD4E9E-45F2-40F4-A76D-3E05B6AFBE06}"/>
              </a:ext>
            </a:extLst>
          </xdr:cNvPr>
          <xdr:cNvGraphicFramePr>
            <a:graphicFrameLocks/>
          </xdr:cNvGraphicFramePr>
        </xdr:nvGraphicFramePr>
        <xdr:xfrm>
          <a:off x="2666998" y="6324600"/>
          <a:ext cx="3962273" cy="2195298"/>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27" name="TextBox 126">
            <a:extLst>
              <a:ext uri="{FF2B5EF4-FFF2-40B4-BE49-F238E27FC236}">
                <a16:creationId xmlns:a16="http://schemas.microsoft.com/office/drawing/2014/main" id="{7D795DD4-8AFE-407C-BB26-446CED9F2838}"/>
              </a:ext>
            </a:extLst>
          </xdr:cNvPr>
          <xdr:cNvSpPr txBox="1"/>
        </xdr:nvSpPr>
        <xdr:spPr>
          <a:xfrm>
            <a:off x="2255779" y="5998749"/>
            <a:ext cx="459377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Arial Black" panose="020B0A04020102020204" pitchFamily="34" charset="0"/>
                <a:ea typeface="+mn-ea"/>
                <a:cs typeface="+mn-cs"/>
              </a:rPr>
              <a:t>Attrition by Department</a:t>
            </a:r>
          </a:p>
        </xdr:txBody>
      </xdr:sp>
      <xdr:graphicFrame macro="">
        <xdr:nvGraphicFramePr>
          <xdr:cNvPr id="128" name="Chart 127">
            <a:extLst>
              <a:ext uri="{FF2B5EF4-FFF2-40B4-BE49-F238E27FC236}">
                <a16:creationId xmlns:a16="http://schemas.microsoft.com/office/drawing/2014/main" id="{70629C9C-AB99-4757-89E3-7FF589AD964E}"/>
              </a:ext>
            </a:extLst>
          </xdr:cNvPr>
          <xdr:cNvGraphicFramePr>
            <a:graphicFrameLocks/>
          </xdr:cNvGraphicFramePr>
        </xdr:nvGraphicFramePr>
        <xdr:xfrm>
          <a:off x="7117500" y="6237513"/>
          <a:ext cx="3594044" cy="2175703"/>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129" name="TextBox 128">
            <a:extLst>
              <a:ext uri="{FF2B5EF4-FFF2-40B4-BE49-F238E27FC236}">
                <a16:creationId xmlns:a16="http://schemas.microsoft.com/office/drawing/2014/main" id="{244A9933-63F3-437F-9E13-77F9367F8414}"/>
              </a:ext>
            </a:extLst>
          </xdr:cNvPr>
          <xdr:cNvSpPr txBox="1"/>
        </xdr:nvSpPr>
        <xdr:spPr>
          <a:xfrm>
            <a:off x="6616755" y="5985689"/>
            <a:ext cx="459377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Arial Black" panose="020B0A04020102020204" pitchFamily="34" charset="0"/>
                <a:ea typeface="+mn-ea"/>
                <a:cs typeface="+mn-cs"/>
              </a:rPr>
              <a:t>Attrition by Age Group</a:t>
            </a:r>
          </a:p>
        </xdr:txBody>
      </xdr:sp>
      <mc:AlternateContent xmlns:mc="http://schemas.openxmlformats.org/markup-compatibility/2006">
        <mc:Choice xmlns:cx2="http://schemas.microsoft.com/office/drawing/2015/10/21/chartex" Requires="cx2">
          <xdr:graphicFrame macro="">
            <xdr:nvGraphicFramePr>
              <xdr:cNvPr id="130" name="Chart 129">
                <a:extLst>
                  <a:ext uri="{FF2B5EF4-FFF2-40B4-BE49-F238E27FC236}">
                    <a16:creationId xmlns:a16="http://schemas.microsoft.com/office/drawing/2014/main" id="{C60A6ECD-07DE-4D16-A8E5-AB644FA9E9AA}"/>
                  </a:ext>
                </a:extLst>
              </xdr:cNvPr>
              <xdr:cNvGraphicFramePr/>
            </xdr:nvGraphicFramePr>
            <xdr:xfrm>
              <a:off x="11177869" y="6422571"/>
              <a:ext cx="2701416" cy="1937657"/>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177869" y="6422571"/>
                <a:ext cx="2701416" cy="193765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131" name="TextBox 130">
            <a:extLst>
              <a:ext uri="{FF2B5EF4-FFF2-40B4-BE49-F238E27FC236}">
                <a16:creationId xmlns:a16="http://schemas.microsoft.com/office/drawing/2014/main" id="{C60854FF-D88A-4EA7-9C7F-0C18BEF93803}"/>
              </a:ext>
            </a:extLst>
          </xdr:cNvPr>
          <xdr:cNvSpPr txBox="1"/>
        </xdr:nvSpPr>
        <xdr:spPr>
          <a:xfrm>
            <a:off x="10197311" y="5990038"/>
            <a:ext cx="459377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Arial Black" panose="020B0A04020102020204" pitchFamily="34" charset="0"/>
                <a:ea typeface="+mn-ea"/>
                <a:cs typeface="+mn-cs"/>
              </a:rPr>
              <a:t>Attrition by Marital Status</a:t>
            </a:r>
          </a:p>
        </xdr:txBody>
      </xdr:sp>
      <mc:AlternateContent xmlns:mc="http://schemas.openxmlformats.org/markup-compatibility/2006">
        <mc:Choice xmlns:a14="http://schemas.microsoft.com/office/drawing/2010/main" Requires="a14">
          <xdr:graphicFrame macro="">
            <xdr:nvGraphicFramePr>
              <xdr:cNvPr id="132" name="Department 1">
                <a:extLst>
                  <a:ext uri="{FF2B5EF4-FFF2-40B4-BE49-F238E27FC236}">
                    <a16:creationId xmlns:a16="http://schemas.microsoft.com/office/drawing/2014/main" id="{C2D7FB50-B536-4410-B211-A337DF3A7248}"/>
                  </a:ext>
                </a:extLst>
              </xdr:cNvPr>
              <xdr:cNvGraphicFramePr/>
            </xdr:nvGraphicFramePr>
            <xdr:xfrm>
              <a:off x="15867006" y="6155484"/>
              <a:ext cx="1097104" cy="136398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040099" y="5986662"/>
                <a:ext cx="1109201" cy="1326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3" name="Education Field 3">
                <a:extLst>
                  <a:ext uri="{FF2B5EF4-FFF2-40B4-BE49-F238E27FC236}">
                    <a16:creationId xmlns:a16="http://schemas.microsoft.com/office/drawing/2014/main" id="{FA059D49-E1BC-47F7-8F4E-9B7683D752F9}"/>
                  </a:ext>
                </a:extLst>
              </xdr:cNvPr>
              <xdr:cNvGraphicFramePr/>
            </xdr:nvGraphicFramePr>
            <xdr:xfrm>
              <a:off x="14153935" y="6102512"/>
              <a:ext cx="1700510" cy="2264227"/>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308139" y="5935151"/>
                <a:ext cx="1719260" cy="22017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jalil Abdul" refreshedDate="45369.482789814814" createdVersion="7" refreshedVersion="7" minRefreshableVersion="3" recordCount="1470" xr:uid="{F5DF7317-F5CB-489A-8286-37899424141B}">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70507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44D654-5305-4DDE-86ED-F09E37251D78}" name="KPI "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27F17F-5115-45A4-B0FD-BDCEF97C8FC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A1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3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78F5EA-30F5-44E6-BF76-D0E917F777A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3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F12EA0-85E0-40E1-90FD-376458D6420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E4D008-A733-4E41-B677-1E8AD0C667E8}"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7">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7" format="3">
      <pivotArea type="data" outline="0" fieldPosition="0">
        <references count="2">
          <reference field="4294967294" count="1" selected="0">
            <x v="0"/>
          </reference>
          <reference field="23" count="1" selected="0">
            <x v="2"/>
          </reference>
        </references>
      </pivotArea>
    </chartFormat>
    <chartFormat chart="17" format="4">
      <pivotArea type="data" outline="0" fieldPosition="0">
        <references count="2">
          <reference field="4294967294" count="1" selected="0">
            <x v="0"/>
          </reference>
          <reference field="23" count="1" selected="0">
            <x v="3"/>
          </reference>
        </references>
      </pivotArea>
    </chartFormat>
    <chartFormat chart="17" format="5">
      <pivotArea type="data" outline="0" fieldPosition="0">
        <references count="2">
          <reference field="4294967294" count="1" selected="0">
            <x v="0"/>
          </reference>
          <reference field="23" count="1" selected="0">
            <x v="0"/>
          </reference>
        </references>
      </pivotArea>
    </chartFormat>
    <chartFormat chart="17" format="6">
      <pivotArea type="data" outline="0" fieldPosition="0">
        <references count="2">
          <reference field="4294967294" count="1" selected="0">
            <x v="0"/>
          </reference>
          <reference field="23" count="1" selected="0">
            <x v="4"/>
          </reference>
        </references>
      </pivotArea>
    </chartFormat>
    <chartFormat chart="17" format="7">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FB2277-9876-4D3C-B79D-42341BDF4BB1}"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697012-063E-4C36-B45D-E93DC3BF163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 chart="2"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BF34B7-79AC-44CA-9D46-77E938DD0114}"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1CF1E4-3CF8-401E-8A7B-4511F234A4E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0D6AE2B-7617-4AC8-8D81-0BA998844722}" sourceName="Gender">
  <pivotTables>
    <pivotTable tabId="7" name="KPI "/>
  </pivotTables>
  <data>
    <tabular pivotCacheId="15705076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0FADB72-AE39-4974-A71A-84D50E6E5120}" sourceName="Gender">
  <pivotTables>
    <pivotTable tabId="9" name="PivotTable2"/>
    <pivotTable tabId="9" name="PivotTable3"/>
  </pivotTables>
  <data>
    <tabular pivotCacheId="1570507658">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2A95AC1-FBB9-4FDB-9ABA-93BDA6BC9A15}" sourceName="Gender">
  <pivotTables>
    <pivotTable tabId="10" name="PivotTable4"/>
  </pivotTables>
  <data>
    <tabular pivotCacheId="157050765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949BD0A-DE03-4B9D-95C9-B417F84F2F43}" sourceName="Department">
  <pivotTables>
    <pivotTable tabId="14" name="PivotTable8"/>
    <pivotTable tabId="13" name="PivotTable7"/>
    <pivotTable tabId="11" name="PivotTable5"/>
    <pivotTable tabId="12" name="PivotTable6"/>
    <pivotTable tabId="10" name="PivotTable4"/>
    <pivotTable tabId="7" name="KPI "/>
    <pivotTable tabId="15" name="PivotTable9"/>
    <pivotTable tabId="9" name="PivotTable2"/>
    <pivotTable tabId="9" name="PivotTable3"/>
  </pivotTables>
  <data>
    <tabular pivotCacheId="157050765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07752F3-5007-4791-9608-532C57548C60}" sourceName="Education Field">
  <pivotTables>
    <pivotTable tabId="14" name="PivotTable8"/>
    <pivotTable tabId="13" name="PivotTable7"/>
    <pivotTable tabId="11" name="PivotTable5"/>
    <pivotTable tabId="10" name="PivotTable4"/>
    <pivotTable tabId="7" name="KPI "/>
    <pivotTable tabId="15" name="PivotTable9"/>
    <pivotTable tabId="9" name="PivotTable2"/>
    <pivotTable tabId="9" name="PivotTable3"/>
    <pivotTable tabId="12" name="PivotTable6"/>
  </pivotTables>
  <data>
    <tabular pivotCacheId="157050765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0B7E285-ED52-4BAC-9480-F2F22B78909D}"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DE7EB33-FFAE-45E0-82B8-943D8480C3EF}" cache="Slicer_Gender1" caption="Gender" rowHeight="260350"/>
  <slicer name="Education Field" xr10:uid="{AFFE0456-28C0-465C-8A4C-9B6B99F814C7}"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E43AD30-2530-48D5-90DD-6D68053E7FBE}" cache="Slicer_Gender2" caption="Gender" rowHeight="260350"/>
  <slicer name="Education Field 1" xr10:uid="{DC3CAC7A-CC0A-4800-B2C0-6D1737726F38}"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83839BC-625E-4417-A41C-2C4B3A21B28C}" cache="Slicer_Department" caption="Department" rowHeight="260350"/>
  <slicer name="Education Field 2" xr10:uid="{8E3734A3-AF6A-4949-886D-4921D86752C1}"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F1F8F97D-B3D2-4430-B35B-F8006A879678}" cache="Slicer_Department" caption="Department" style="Slicer" rowHeight="260350"/>
  <slicer name="Education Field 3" xr10:uid="{17337C2A-4BB8-41BE-907E-B0F1EA12D513}" cache="Slicer_Education_Field2" caption="Education Field"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dataDxfId="29"/>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7.xml"/><Relationship Id="rId4" Type="http://schemas.microsoft.com/office/2007/relationships/slicer" Target="../slicers/slicer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223DB-2E31-4A94-9786-45EF9F13399A}">
  <dimension ref="A3:E9"/>
  <sheetViews>
    <sheetView workbookViewId="0">
      <selection activeCell="A23" sqref="A23"/>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1554</v>
      </c>
      <c r="B3" s="10" t="s">
        <v>1555</v>
      </c>
      <c r="C3" s="7" t="s">
        <v>1556</v>
      </c>
    </row>
    <row r="4" spans="1:5" x14ac:dyDescent="0.3">
      <c r="A4" s="8">
        <v>1470</v>
      </c>
      <c r="B4" s="11">
        <v>237</v>
      </c>
      <c r="C4" s="9">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15">
        <f>GETPIVOTDATA("Average of Age",$A$3)</f>
        <v>36.923809523809524</v>
      </c>
      <c r="D9">
        <f>A9-B9</f>
        <v>1233</v>
      </c>
      <c r="E9" s="13">
        <f>B9/A9</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A5440-D7AD-4336-8E07-DC8E04B7F91D}">
  <dimension ref="A3:C13"/>
  <sheetViews>
    <sheetView workbookViewId="0">
      <selection activeCell="F10" sqref="F10"/>
    </sheetView>
  </sheetViews>
  <sheetFormatPr defaultRowHeight="15.6" x14ac:dyDescent="0.3"/>
  <cols>
    <col min="1" max="1" width="23.59765625" bestFit="1" customWidth="1"/>
  </cols>
  <sheetData>
    <row r="3" spans="1:3" x14ac:dyDescent="0.3">
      <c r="A3" s="3" t="s">
        <v>1562</v>
      </c>
    </row>
    <row r="4" spans="1:3" x14ac:dyDescent="0.3">
      <c r="A4" s="16">
        <v>2.6530612244897958</v>
      </c>
    </row>
    <row r="7" spans="1:3" x14ac:dyDescent="0.3">
      <c r="A7" t="s">
        <v>1563</v>
      </c>
      <c r="B7" s="14">
        <f>GETPIVOTDATA("Job Satisfaction",$A$3)</f>
        <v>2.6530612244897958</v>
      </c>
      <c r="C7">
        <f>B7/4</f>
        <v>0.66326530612244894</v>
      </c>
    </row>
    <row r="8" spans="1:3" x14ac:dyDescent="0.3">
      <c r="A8" t="s">
        <v>1564</v>
      </c>
      <c r="B8" s="14">
        <f>4-B7</f>
        <v>1.3469387755102042</v>
      </c>
      <c r="C8">
        <f>B8/4</f>
        <v>0.33673469387755106</v>
      </c>
    </row>
    <row r="12" spans="1:3" x14ac:dyDescent="0.3">
      <c r="A12" s="3" t="s">
        <v>1562</v>
      </c>
    </row>
    <row r="13" spans="1:3" x14ac:dyDescent="0.3">
      <c r="A13" s="16">
        <v>2.6530612244897958</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1DCD3-0340-4106-AC3B-010D715DA864}">
  <dimension ref="A3:C10"/>
  <sheetViews>
    <sheetView workbookViewId="0">
      <selection activeCell="B10" sqref="B10"/>
    </sheetView>
  </sheetViews>
  <sheetFormatPr defaultRowHeight="15.6" x14ac:dyDescent="0.3"/>
  <cols>
    <col min="1" max="1" width="12.19921875" bestFit="1" customWidth="1"/>
    <col min="2" max="2" width="22.796875" bestFit="1" customWidth="1"/>
  </cols>
  <sheetData>
    <row r="3" spans="1:3" x14ac:dyDescent="0.3">
      <c r="A3" s="17" t="s">
        <v>1565</v>
      </c>
      <c r="B3" s="3" t="s">
        <v>1567</v>
      </c>
    </row>
    <row r="4" spans="1:3" x14ac:dyDescent="0.3">
      <c r="A4" s="18" t="s">
        <v>51</v>
      </c>
      <c r="B4" s="19">
        <v>588</v>
      </c>
    </row>
    <row r="5" spans="1:3" x14ac:dyDescent="0.3">
      <c r="A5" s="20" t="s">
        <v>62</v>
      </c>
      <c r="B5" s="21">
        <v>882</v>
      </c>
    </row>
    <row r="6" spans="1:3" x14ac:dyDescent="0.3">
      <c r="A6" s="22" t="s">
        <v>1566</v>
      </c>
      <c r="B6" s="4">
        <v>1470</v>
      </c>
    </row>
    <row r="9" spans="1:3" x14ac:dyDescent="0.3">
      <c r="A9" s="23" t="s">
        <v>51</v>
      </c>
      <c r="B9">
        <f>IFERROR(GETPIVOTDATA("Employee Count",$A$3,"Gender","Female"),0)</f>
        <v>588</v>
      </c>
      <c r="C9" s="12">
        <f>IFERROR(B9/($B$9+$B$10),0)</f>
        <v>0.4</v>
      </c>
    </row>
    <row r="10" spans="1:3" x14ac:dyDescent="0.3">
      <c r="A10" s="23" t="s">
        <v>62</v>
      </c>
      <c r="B10">
        <f>IFERROR(GETPIVOTDATA("Employee Count",$A$3,"Gender","Male"),0)</f>
        <v>882</v>
      </c>
      <c r="C10" s="12">
        <f>IFERROR(B10/($B$9+$B$10),0)</f>
        <v>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A0032-E6BC-4D26-A776-94450840A59F}">
  <dimension ref="A3:B9"/>
  <sheetViews>
    <sheetView workbookViewId="0">
      <selection activeCell="A11" sqref="A11"/>
    </sheetView>
  </sheetViews>
  <sheetFormatPr defaultRowHeight="15.6" x14ac:dyDescent="0.3"/>
  <cols>
    <col min="1" max="1" width="16" bestFit="1" customWidth="1"/>
    <col min="2" max="2" width="22.796875" bestFit="1" customWidth="1"/>
  </cols>
  <sheetData>
    <row r="3" spans="1:2" x14ac:dyDescent="0.3">
      <c r="A3" s="17" t="s">
        <v>1565</v>
      </c>
      <c r="B3" s="3" t="s">
        <v>1555</v>
      </c>
    </row>
    <row r="4" spans="1:2" x14ac:dyDescent="0.3">
      <c r="A4" s="18" t="s">
        <v>134</v>
      </c>
      <c r="B4" s="19">
        <v>5</v>
      </c>
    </row>
    <row r="5" spans="1:2" x14ac:dyDescent="0.3">
      <c r="A5" s="20" t="s">
        <v>65</v>
      </c>
      <c r="B5" s="21">
        <v>31</v>
      </c>
    </row>
    <row r="6" spans="1:2" x14ac:dyDescent="0.3">
      <c r="A6" s="20" t="s">
        <v>55</v>
      </c>
      <c r="B6" s="21">
        <v>44</v>
      </c>
    </row>
    <row r="7" spans="1:2" x14ac:dyDescent="0.3">
      <c r="A7" s="20" t="s">
        <v>71</v>
      </c>
      <c r="B7" s="21">
        <v>58</v>
      </c>
    </row>
    <row r="8" spans="1:2" x14ac:dyDescent="0.3">
      <c r="A8" s="20" t="s">
        <v>77</v>
      </c>
      <c r="B8" s="21">
        <v>99</v>
      </c>
    </row>
    <row r="9" spans="1:2" x14ac:dyDescent="0.3">
      <c r="A9" s="22" t="s">
        <v>1566</v>
      </c>
      <c r="B9" s="4">
        <v>237</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83D90-48FD-4DD9-A936-F87F03B9AF9C}">
  <dimension ref="A3:B7"/>
  <sheetViews>
    <sheetView workbookViewId="0">
      <selection activeCell="A4" sqref="A4:B6"/>
    </sheetView>
  </sheetViews>
  <sheetFormatPr defaultRowHeight="15.6" x14ac:dyDescent="0.3"/>
  <cols>
    <col min="1" max="1" width="12.19921875" bestFit="1" customWidth="1"/>
    <col min="2" max="2" width="22.796875" bestFit="1" customWidth="1"/>
  </cols>
  <sheetData>
    <row r="3" spans="1:2" x14ac:dyDescent="0.3">
      <c r="A3" s="17" t="s">
        <v>1565</v>
      </c>
      <c r="B3" s="3" t="s">
        <v>1555</v>
      </c>
    </row>
    <row r="4" spans="1:2" x14ac:dyDescent="0.3">
      <c r="A4" s="18" t="s">
        <v>161</v>
      </c>
      <c r="B4" s="24">
        <v>5.0632911392405063E-2</v>
      </c>
    </row>
    <row r="5" spans="1:2" x14ac:dyDescent="0.3">
      <c r="A5" s="20" t="s">
        <v>60</v>
      </c>
      <c r="B5" s="25">
        <v>0.56118143459915615</v>
      </c>
    </row>
    <row r="6" spans="1:2" x14ac:dyDescent="0.3">
      <c r="A6" s="20" t="s">
        <v>48</v>
      </c>
      <c r="B6" s="25">
        <v>0.3881856540084388</v>
      </c>
    </row>
    <row r="7" spans="1:2" x14ac:dyDescent="0.3">
      <c r="A7" s="22" t="s">
        <v>1566</v>
      </c>
      <c r="B7" s="26">
        <v>1</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549A-80F2-49B3-9F4B-5C51BFD13685}">
  <dimension ref="A3:B9"/>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7" t="s">
        <v>1565</v>
      </c>
      <c r="B3" s="3" t="s">
        <v>1555</v>
      </c>
    </row>
    <row r="4" spans="1:2" x14ac:dyDescent="0.3">
      <c r="A4" s="18" t="s">
        <v>69</v>
      </c>
      <c r="B4" s="19">
        <v>112</v>
      </c>
    </row>
    <row r="5" spans="1:2" x14ac:dyDescent="0.3">
      <c r="A5" s="20" t="s">
        <v>46</v>
      </c>
      <c r="B5" s="21">
        <v>51</v>
      </c>
    </row>
    <row r="6" spans="1:2" x14ac:dyDescent="0.3">
      <c r="A6" s="20" t="s">
        <v>92</v>
      </c>
      <c r="B6" s="21">
        <v>38</v>
      </c>
    </row>
    <row r="7" spans="1:2" x14ac:dyDescent="0.3">
      <c r="A7" s="20" t="s">
        <v>58</v>
      </c>
      <c r="B7" s="21">
        <v>25</v>
      </c>
    </row>
    <row r="8" spans="1:2" x14ac:dyDescent="0.3">
      <c r="A8" s="20" t="s">
        <v>75</v>
      </c>
      <c r="B8" s="21">
        <v>11</v>
      </c>
    </row>
    <row r="9" spans="1:2" x14ac:dyDescent="0.3">
      <c r="A9" s="22" t="s">
        <v>1566</v>
      </c>
      <c r="B9" s="4">
        <v>237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3D2F9-5ADE-4841-9BAB-127A70A8625D}">
  <dimension ref="A3:E7"/>
  <sheetViews>
    <sheetView workbookViewId="0">
      <selection activeCell="B4" sqref="B4"/>
    </sheetView>
  </sheetViews>
  <sheetFormatPr defaultRowHeight="15.6" x14ac:dyDescent="0.3"/>
  <cols>
    <col min="1" max="1" width="12.19921875" bestFit="1" customWidth="1"/>
    <col min="2" max="2" width="24.296875" bestFit="1" customWidth="1"/>
    <col min="4" max="4" width="12.69921875" bestFit="1" customWidth="1"/>
  </cols>
  <sheetData>
    <row r="3" spans="1:5" x14ac:dyDescent="0.3">
      <c r="A3" s="17" t="s">
        <v>1565</v>
      </c>
      <c r="B3" s="3" t="s">
        <v>1568</v>
      </c>
      <c r="D3" t="s">
        <v>10</v>
      </c>
      <c r="E3" t="s">
        <v>0</v>
      </c>
    </row>
    <row r="4" spans="1:5" x14ac:dyDescent="0.3">
      <c r="A4" s="18" t="s">
        <v>79</v>
      </c>
      <c r="B4" s="19">
        <v>327</v>
      </c>
      <c r="D4" t="str">
        <f>A4</f>
        <v>Divorced</v>
      </c>
      <c r="E4">
        <f>GETPIVOTDATA("CF_attrition count",$A$3,"Marital Status",A4)</f>
        <v>327</v>
      </c>
    </row>
    <row r="5" spans="1:5" x14ac:dyDescent="0.3">
      <c r="A5" s="20" t="s">
        <v>53</v>
      </c>
      <c r="B5" s="21">
        <v>470</v>
      </c>
      <c r="D5" t="str">
        <f t="shared" ref="D5:D6" si="0">A5</f>
        <v>Single</v>
      </c>
      <c r="E5">
        <f t="shared" ref="E5:E6" si="1">GETPIVOTDATA("CF_attrition count",$A$3,"Marital Status",A5)</f>
        <v>470</v>
      </c>
    </row>
    <row r="6" spans="1:5" x14ac:dyDescent="0.3">
      <c r="A6" s="20" t="s">
        <v>64</v>
      </c>
      <c r="B6" s="21">
        <v>673</v>
      </c>
      <c r="D6" t="str">
        <f t="shared" si="0"/>
        <v>Married</v>
      </c>
      <c r="E6">
        <f t="shared" si="1"/>
        <v>673</v>
      </c>
    </row>
    <row r="7" spans="1:5" x14ac:dyDescent="0.3">
      <c r="A7" s="22" t="s">
        <v>1566</v>
      </c>
      <c r="B7" s="4">
        <v>1470</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A76C-DDD1-46DE-84C4-AA0D548078AC}">
  <dimension ref="A3:F13"/>
  <sheetViews>
    <sheetView workbookViewId="0">
      <selection activeCell="G26" sqref="G26"/>
    </sheetView>
  </sheetViews>
  <sheetFormatPr defaultRowHeight="15.6" x14ac:dyDescent="0.3"/>
  <cols>
    <col min="1" max="1" width="23.296875" bestFit="1" customWidth="1"/>
    <col min="2" max="2" width="22.796875" bestFit="1" customWidth="1"/>
    <col min="5" max="5" width="23.296875" bestFit="1" customWidth="1"/>
  </cols>
  <sheetData>
    <row r="3" spans="1:6" x14ac:dyDescent="0.3">
      <c r="A3" s="17" t="s">
        <v>1565</v>
      </c>
      <c r="B3" s="3" t="s">
        <v>1555</v>
      </c>
      <c r="E3" t="s">
        <v>9</v>
      </c>
      <c r="F3" t="s">
        <v>0</v>
      </c>
    </row>
    <row r="4" spans="1:6" x14ac:dyDescent="0.3">
      <c r="A4" s="18" t="s">
        <v>83</v>
      </c>
      <c r="B4" s="19">
        <v>9</v>
      </c>
      <c r="E4" t="str">
        <f>A4</f>
        <v>Healthcare Representative</v>
      </c>
      <c r="F4">
        <f>GETPIVOTDATA("CF_attrition count",$A$3,"Job Role",A4)</f>
        <v>9</v>
      </c>
    </row>
    <row r="5" spans="1:6" x14ac:dyDescent="0.3">
      <c r="A5" s="20" t="s">
        <v>163</v>
      </c>
      <c r="B5" s="21">
        <v>12</v>
      </c>
      <c r="E5" t="str">
        <f t="shared" ref="E5:E12" si="0">A5</f>
        <v>Human Resources</v>
      </c>
      <c r="F5">
        <f t="shared" ref="F5:F12" si="1">GETPIVOTDATA("CF_attrition count",$A$3,"Job Role",A5)</f>
        <v>12</v>
      </c>
    </row>
    <row r="6" spans="1:6" x14ac:dyDescent="0.3">
      <c r="A6" s="20" t="s">
        <v>68</v>
      </c>
      <c r="B6" s="21">
        <v>62</v>
      </c>
      <c r="E6" t="str">
        <f t="shared" si="0"/>
        <v>Laboratory Technician</v>
      </c>
      <c r="F6">
        <f t="shared" si="1"/>
        <v>62</v>
      </c>
    </row>
    <row r="7" spans="1:6" x14ac:dyDescent="0.3">
      <c r="A7" s="20" t="s">
        <v>95</v>
      </c>
      <c r="B7" s="21">
        <v>5</v>
      </c>
      <c r="E7" t="str">
        <f t="shared" si="0"/>
        <v>Manager</v>
      </c>
      <c r="F7">
        <f t="shared" si="1"/>
        <v>5</v>
      </c>
    </row>
    <row r="8" spans="1:6" x14ac:dyDescent="0.3">
      <c r="A8" s="20" t="s">
        <v>81</v>
      </c>
      <c r="B8" s="21">
        <v>10</v>
      </c>
      <c r="E8" t="str">
        <f t="shared" si="0"/>
        <v>Manufacturing Director</v>
      </c>
      <c r="F8">
        <f t="shared" si="1"/>
        <v>10</v>
      </c>
    </row>
    <row r="9" spans="1:6" x14ac:dyDescent="0.3">
      <c r="A9" s="20" t="s">
        <v>101</v>
      </c>
      <c r="B9" s="21">
        <v>2</v>
      </c>
      <c r="E9" t="str">
        <f t="shared" si="0"/>
        <v>Research Director</v>
      </c>
      <c r="F9">
        <f t="shared" si="1"/>
        <v>2</v>
      </c>
    </row>
    <row r="10" spans="1:6" x14ac:dyDescent="0.3">
      <c r="A10" s="20" t="s">
        <v>63</v>
      </c>
      <c r="B10" s="21">
        <v>47</v>
      </c>
      <c r="E10" t="str">
        <f t="shared" si="0"/>
        <v>Research Scientist</v>
      </c>
      <c r="F10">
        <f t="shared" si="1"/>
        <v>47</v>
      </c>
    </row>
    <row r="11" spans="1:6" x14ac:dyDescent="0.3">
      <c r="A11" s="20" t="s">
        <v>52</v>
      </c>
      <c r="B11" s="21">
        <v>57</v>
      </c>
      <c r="E11" t="str">
        <f t="shared" si="0"/>
        <v>Sales Executive</v>
      </c>
      <c r="F11">
        <f t="shared" si="1"/>
        <v>57</v>
      </c>
    </row>
    <row r="12" spans="1:6" x14ac:dyDescent="0.3">
      <c r="A12" s="20" t="s">
        <v>99</v>
      </c>
      <c r="B12" s="21">
        <v>33</v>
      </c>
      <c r="E12" t="str">
        <f t="shared" si="0"/>
        <v>Sales Representative</v>
      </c>
      <c r="F12">
        <f t="shared" si="1"/>
        <v>33</v>
      </c>
    </row>
    <row r="13" spans="1:6" x14ac:dyDescent="0.3">
      <c r="A13" s="22" t="s">
        <v>1566</v>
      </c>
      <c r="B13" s="4">
        <v>237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8" sqref="B8"/>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style="6"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5"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5">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5">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5">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5">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5">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5">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5">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5">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5">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5">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5">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5">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5">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5">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5">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5">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5">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5">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5">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5">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5">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5">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5">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5">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5">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5">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5">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5">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5">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5">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5">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5">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5">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5">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5">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5">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5">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5">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5">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5">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5">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5">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5">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5">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5">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5">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5">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5">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5">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5">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5">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5">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5">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5">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5">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5">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5">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5">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5">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5">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5">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5">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5">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5">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5">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5">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5">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5">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5">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5">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5">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5">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5">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5">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5">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5">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5">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5">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5">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5">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5">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5">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5">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5">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5">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5">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5">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5">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5">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5">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5">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5">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5">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5">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5">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5">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5">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5">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5">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5">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5">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5">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5">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5">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5">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5">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5">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5">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5">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5">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5">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5">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5">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5">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5">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5">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5">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5">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5">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5">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5">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5">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5">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5">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5">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5">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5">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5">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5">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5">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5">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5">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5">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5">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5">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5">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5">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5">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5">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5">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5">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5">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5">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5">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5">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5">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5">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5">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5">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5">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5">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5">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5">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5">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5">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5">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5">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5">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5">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5">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5">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5">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5">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5">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5">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5">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5">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5">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5">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5">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5">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5">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5">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5">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5">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5">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5">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5">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5">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5">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5">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5">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5">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5">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5">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5">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5">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5">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5">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5">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5">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5">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5">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5">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5">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5">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5">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5">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5">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5">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5">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5">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5">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5">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5">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5">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5">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5">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5">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5">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5">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5">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5">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5">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5">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5">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5">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5">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5">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5">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5">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5">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5">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5">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5">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5">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5">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5">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5">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5">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5">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5">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5">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5">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5">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5">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5">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5">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5">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5">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5">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5">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5">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5">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5">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5">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5">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5">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5">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5">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5">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5">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5">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5">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5">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5">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5">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5">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5">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5">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5">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5">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5">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5">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5">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5">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5">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5">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5">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5">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5">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5">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5">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5">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5">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5">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5">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5">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5">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5">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5">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5">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5">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5">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5">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5">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5">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5">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5">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5">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5">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5">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5">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5">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5">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5">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5">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5">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5">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5">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5">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5">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5">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5">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5">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5">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5">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5">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5">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5">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5">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5">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5">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5">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5">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5">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5">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5">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5">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5">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5">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5">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5">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5">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5">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5">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5">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5">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5">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5">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5">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5">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5">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5">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5">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5">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5">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5">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5">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5">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5">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5">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5">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5">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5">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5">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5">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5">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5">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5">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5">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5">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5">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5">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5">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5">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5">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5">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5">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5">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5">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5">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5">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5">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5">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5">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5">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5">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5">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5">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5">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5">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5">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5">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5">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5">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5">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5">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5">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5">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5">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5">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5">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5">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5">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5">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5">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5">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5">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5">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5">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5">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5">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5">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5">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5">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5">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5">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5">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5">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5">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5">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5">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5">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5">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5">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5">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5">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5">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5">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5">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5">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5">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5">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5">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5">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5">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5">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5">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5">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5">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5">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5">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5">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5">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5">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5">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5">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5">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5">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5">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5">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5">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5">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5">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5">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5">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5">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5">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5">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5">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5">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5">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5">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5">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5">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5">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5">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5">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5">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5">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5">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5">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5">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5">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5">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5">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5">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5">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5">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5">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5">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5">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5">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5">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5">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5">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5">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5">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5">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5">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5">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5">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5">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5">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5">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5">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5">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5">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5">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5">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5">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5">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5">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5">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5">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5">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5">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5">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5">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5">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5">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5">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5">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5">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5">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5">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5">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5">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5">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5">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5">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5">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5">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5">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5">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5">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5">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5">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5">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5">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5">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5">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5">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5">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5">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5">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5">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5">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5">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5">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5">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5">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5">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5">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5">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5">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5">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5">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5">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5">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5">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5">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5">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5">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5">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5">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5">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5">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5">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5">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5">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5">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5">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5">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5">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5">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5">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5">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5">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5">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5">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5">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5">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5">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5">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5">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5">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5">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5">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5">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5">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5">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5">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5">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5">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5">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5">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5">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5">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5">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5">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5">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5">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5">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5">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5">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5">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5">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5">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5">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5">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5">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5">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5">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5">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5">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5">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5">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5">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5">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5">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5">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5">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5">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5">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5">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5">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5">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5">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5">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5">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5">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5">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5">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5">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5">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5">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5">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5">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5">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5">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5">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5">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5">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5">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5">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5">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5">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5">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5">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5">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5">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5">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5">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5">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5">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5">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5">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5">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5">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5">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5">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5">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5">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5">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5">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5">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5">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5">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5">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5">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5">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5">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5">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5">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5">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5">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5">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5">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5">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5">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5">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5">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5">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5">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5">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5">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5">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5">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5">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5">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5">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5">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5">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5">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5">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5">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5">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5">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5">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5">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5">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5">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5">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5">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5">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5">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5">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5">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5">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5">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5">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5">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5">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5">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5">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5">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5">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5">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5">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5">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5">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5">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5">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5">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5">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5">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5">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5">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5">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5">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5">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5">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5">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5">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5">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5">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5">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5">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5">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5">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5">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5">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5">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5">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5">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5">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5">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5">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5">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5">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5">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5">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5">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5">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5">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5">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5">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5">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5">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5">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5">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5">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5">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5">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5">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5">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5">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5">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5">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5">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5">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5">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5">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5">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5">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5">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5">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5">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5">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5">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5">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5">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5">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5">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5">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5">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5">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5">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5">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5">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5">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5">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5">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5">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5">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5">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5">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5">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5">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5">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5">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5">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5">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5">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5">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5">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5">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5">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5">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5">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5">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5">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5">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5">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5">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5">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5">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5">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5">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5">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5">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5">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5">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5">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5">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5">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5">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5">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5">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5">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5">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5">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5">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5">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5">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5">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5">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5">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5">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5">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5">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5">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5">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5">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5">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5">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5">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5">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5">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5">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5">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5">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5">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5">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5">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5">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5">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5">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5">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5">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5">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5">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5">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5">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5">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5">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5">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5">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5">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5">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5">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5">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5">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5">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5">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5">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5">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5">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5">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5">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5">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5">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5">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5">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5">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5">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5">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5">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5">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5">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5">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5">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5">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5">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5">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5">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5">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5">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5">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5">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5">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5">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5">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5">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5">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5">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5">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5">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5">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5">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5">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5">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5">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5">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5">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5">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5">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5">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5">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5">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5">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5">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5">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5">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5">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5">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5">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5">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5">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5">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5">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5">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5">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5">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5">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5">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5">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5">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5">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5">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5">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5">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5">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5">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5">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5">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5">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5">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5">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5">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5">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5">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5">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5">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5">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5">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5">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5">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5">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5">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5">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5">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5">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5">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5">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5">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5">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5">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5">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5">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5">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5">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5">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5">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5">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5">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5">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5">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5">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5">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5">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5">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5">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5">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5">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5">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5">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5">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5">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5">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5">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5">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5">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5">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5">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5">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5">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5">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5">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5">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5">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5">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5">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5">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5">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5">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5">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5">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5">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5">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5">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5">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5">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5">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5">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5">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5">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5">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5">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5">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5">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5">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5">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5">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5">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5">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5">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5">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5">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5">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5">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5">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5">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5">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5">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5">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5">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5">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5">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5">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5">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5">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5">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5">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5">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5">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5">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5">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5">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5">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5">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5">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5">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5">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5">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5">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5">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5">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5">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5">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5">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5">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5">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5">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5">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5">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5">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5">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5">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5">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5">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5">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5">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5">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5">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5">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5">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5">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5">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5">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5">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5">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5">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5">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5">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5">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5">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5">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5">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5">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5">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5">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5">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5">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5">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5">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5">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5">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5">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5">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5">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5">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5">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5">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5">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5">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5">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5">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5">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5">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5">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5">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5">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5">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5">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5">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5">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5">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5">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5">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5">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5">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5">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5">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5">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5">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5">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5">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5">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5">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5">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5">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5">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5">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5">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5">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5">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5">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5">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5">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5">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5">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5">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5">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5">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5">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5">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5">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5">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5">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5">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5">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5">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5">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5">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5">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5">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5">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5">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5">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5">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5">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5">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5">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5">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5">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5">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5">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5">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5">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5">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5">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5">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5">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5">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5">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5">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5">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5">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5">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5">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5">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5">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5">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5">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5">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5">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5">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5">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5">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5">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5">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5">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5">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5">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5">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5">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5">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5">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5">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5">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5">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5">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5">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5">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5">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5">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5">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5">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5">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5">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5">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5">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5">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5">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5">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5">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5">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5">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5">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5">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5">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5">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5">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5">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5">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5">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5">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5">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5">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5">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5">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5">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5">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5">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5">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5">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5">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5">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5">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5">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5">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5">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5">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5">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5">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5">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5">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5">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5">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5">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5">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5">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5">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5">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5">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5">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5">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5">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5">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5">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5">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5">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5">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5">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5">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5">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5">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5">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5">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5">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5">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5">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5">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5">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5">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5">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5">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5">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5">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5">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5">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5">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5">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5">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5">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5">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5">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5">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5">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5">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5">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5">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5">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5">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5">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5">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5">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5">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5">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5">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5">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5">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5">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5">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5">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5">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5">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5">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5">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5">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5">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5">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5">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5">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5">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5">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5">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5">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5">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5">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5">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5">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5">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5">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5">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5">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5">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5">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5">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5">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5">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5">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5">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5">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5">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5">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5">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5">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5">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5">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5">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5">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5">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5">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5">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5">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5">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5">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5">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5">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5">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5">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5">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5">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5">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5">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5">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5">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5">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5">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5">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5">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5">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5">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5">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5">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5">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5">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5">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5">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5">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5">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5">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5">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5">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5">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5">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5">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5">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5">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5">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5">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5">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5">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5">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5">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5">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5">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5">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5">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5">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5">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5">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5">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5">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5">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5">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5">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5">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5">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5">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5">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5">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5">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5">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5">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5">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5">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5">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5">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5">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5">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5">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5">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5">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5">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5">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5">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5">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5">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5">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5">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5">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5">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5">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5">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5">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5">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5">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5">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5">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5">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5">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5">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5">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5">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5">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5">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5">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5">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5">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5">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5">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5">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5">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5">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5">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5">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5">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5">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5">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5">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5">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5">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5">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5">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5">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5">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5">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5">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5">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5">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5">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5">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5">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5">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5">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5">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5">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5">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5">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5">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5">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5">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5">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5">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5">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5">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5">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5">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5">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5">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5">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5">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5">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5">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5">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5">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5">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5">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5">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5">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5">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5">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5">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5">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5">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
  <sheetViews>
    <sheetView tabSelected="1" topLeftCell="C3" zoomScale="60" workbookViewId="0">
      <selection activeCell="AE35" sqref="AE35"/>
    </sheetView>
  </sheetViews>
  <sheetFormatPr defaultColWidth="11.19921875" defaultRowHeight="15" customHeight="1" x14ac:dyDescent="0.3"/>
  <cols>
    <col min="1" max="26" width="8.59765625" customWidth="1"/>
  </cols>
  <sheetData/>
  <pageMargins left="0.25" right="0.25" top="0.75" bottom="0.75" header="0.3" footer="0.3"/>
  <pageSetup paperSize="9" scale="55"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N17" sqref="N17"/>
    </sheetView>
  </sheetViews>
  <sheetFormatPr defaultColWidth="11.19921875" defaultRowHeight="15" customHeight="1" x14ac:dyDescent="0.3"/>
  <cols>
    <col min="1" max="26" width="8.59765625" customWidth="1"/>
  </cols>
  <sheetData/>
  <pageMargins left="0.7" right="0.7" top="0.75" bottom="0.75" header="0" footer="0"/>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3" workbookViewId="0">
      <selection activeCell="A24" sqref="A24"/>
    </sheetView>
  </sheetViews>
  <sheetFormatPr defaultColWidth="11.19921875" defaultRowHeight="15" customHeight="1" x14ac:dyDescent="0.3"/>
  <cols>
    <col min="1" max="26" width="8.59765625" customWidth="1"/>
  </cols>
  <sheetData/>
  <pageMargins left="0.7" right="0.7" top="0.75" bottom="0.75" header="0" footer="0"/>
  <pageSetup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opLeftCell="A10" workbookViewId="0"/>
  </sheetViews>
  <sheetFormatPr defaultColWidth="11.19921875" defaultRowHeight="15" customHeight="1" x14ac:dyDescent="0.3"/>
  <cols>
    <col min="1" max="26" width="8.59765625" customWidth="1"/>
  </cols>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Attrition By Education</vt:lpstr>
      <vt:lpstr>Attrition by Department</vt:lpstr>
      <vt:lpstr>Attrition by Age Group</vt:lpstr>
      <vt:lpstr>Marital Status</vt:lpstr>
      <vt:lpstr>Attrition By Job</vt:lpstr>
      <vt:lpstr>Data</vt:lpstr>
      <vt:lpstr>Dashboard</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Abduljalil</cp:lastModifiedBy>
  <cp:lastPrinted>2024-03-19T05:28:50Z</cp:lastPrinted>
  <dcterms:created xsi:type="dcterms:W3CDTF">2022-12-29T16:02:46Z</dcterms:created>
  <dcterms:modified xsi:type="dcterms:W3CDTF">2024-03-19T05:29:01Z</dcterms:modified>
</cp:coreProperties>
</file>