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abdulkerim.nese\Desktop\yardim_dash\assets\"/>
    </mc:Choice>
  </mc:AlternateContent>
  <xr:revisionPtr revIDLastSave="0" documentId="13_ncr:1_{958E1AD1-62E8-4A22-AAF8-FA23F86C17A0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OVEMENT_TABLE" sheetId="1" r:id="rId1"/>
    <sheet name="CUSTOMER_TABLE" sheetId="3" r:id="rId2"/>
    <sheet name="CBS_POP-UP REPORT" sheetId="2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<sst xmlns="http://schemas.openxmlformats.org/spreadsheetml/2006/main" count="211" uniqueCount="112">
  <si>
    <t>TL</t>
  </si>
  <si>
    <t>Tarih</t>
  </si>
  <si>
    <t>Stok</t>
  </si>
  <si>
    <t>Evrak Tipi</t>
  </si>
  <si>
    <t>Cari_ID</t>
  </si>
  <si>
    <t>Cari_Tanim</t>
  </si>
  <si>
    <t>YAKACAK YARDIMI</t>
  </si>
  <si>
    <t>KÖMÜR</t>
  </si>
  <si>
    <t>ODUN</t>
  </si>
  <si>
    <t>KUMANYA</t>
  </si>
  <si>
    <t>RAMAZAN KOLİSİ</t>
  </si>
  <si>
    <t>PATATES</t>
  </si>
  <si>
    <t>YAĞ</t>
  </si>
  <si>
    <t>AYNİ YARDIM</t>
  </si>
  <si>
    <t>ALIŞVERİŞ KARTI</t>
  </si>
  <si>
    <t>HEDİYE ÇEKİ</t>
  </si>
  <si>
    <t>KIYAFET</t>
  </si>
  <si>
    <t>BEBEK BEZİ</t>
  </si>
  <si>
    <t>BEBEK MAMASI</t>
  </si>
  <si>
    <t>ÇADIR</t>
  </si>
  <si>
    <t>DEPREM YARDIMI</t>
  </si>
  <si>
    <t>ELEKTRİKLİ SOBA</t>
  </si>
  <si>
    <t>TÜPLÜ SOBA</t>
  </si>
  <si>
    <t>BATTANİYE</t>
  </si>
  <si>
    <t>UYKU TULUMU</t>
  </si>
  <si>
    <t>FATURA DESTEK</t>
  </si>
  <si>
    <t>KIŞLIK-SET</t>
  </si>
  <si>
    <t>Çıkış</t>
  </si>
  <si>
    <t>Birim</t>
  </si>
  <si>
    <t>Kg.</t>
  </si>
  <si>
    <t>Paket</t>
  </si>
  <si>
    <t>Litre</t>
  </si>
  <si>
    <t>Adet</t>
  </si>
  <si>
    <t>İşEmri_ID</t>
  </si>
  <si>
    <t>CAR01</t>
  </si>
  <si>
    <t>İRFAN AKYÜZ</t>
  </si>
  <si>
    <t>CAR02</t>
  </si>
  <si>
    <t>CAR03</t>
  </si>
  <si>
    <t>MUAMMER DURMUŞ</t>
  </si>
  <si>
    <t>ALİ KONUK</t>
  </si>
  <si>
    <t>HATİCE YAVAŞ</t>
  </si>
  <si>
    <t>İSMAİL ERTEK</t>
  </si>
  <si>
    <t>DURSUN İPEK</t>
  </si>
  <si>
    <t>YASEMİN BALABAN</t>
  </si>
  <si>
    <t>İHSAN VARLIK</t>
  </si>
  <si>
    <t>MELEK OLTU</t>
  </si>
  <si>
    <t>TAYFUN KİRMAN</t>
  </si>
  <si>
    <t>CAR04</t>
  </si>
  <si>
    <t>CAR05</t>
  </si>
  <si>
    <t>CAR06</t>
  </si>
  <si>
    <t>CAR07</t>
  </si>
  <si>
    <t>CAR08</t>
  </si>
  <si>
    <t>CAR09</t>
  </si>
  <si>
    <t>CAR10</t>
  </si>
  <si>
    <t>Firma</t>
  </si>
  <si>
    <t>IHH</t>
  </si>
  <si>
    <t>YARDIM ELİ</t>
  </si>
  <si>
    <t>BELEDİYE</t>
  </si>
  <si>
    <t>AGD</t>
  </si>
  <si>
    <t>DENİZ FENERİ</t>
  </si>
  <si>
    <t>VALİLİK</t>
  </si>
  <si>
    <t>AFAD</t>
  </si>
  <si>
    <t>KIZILAY</t>
  </si>
  <si>
    <t>(All)</t>
  </si>
  <si>
    <t>Row Labels</t>
  </si>
  <si>
    <t>Grand Total</t>
  </si>
  <si>
    <t>Count of Çıkış</t>
  </si>
  <si>
    <t>Column Labels</t>
  </si>
  <si>
    <t>İl</t>
  </si>
  <si>
    <t>İlçe</t>
  </si>
  <si>
    <t>Sokak</t>
  </si>
  <si>
    <t>Bina No</t>
  </si>
  <si>
    <t>Birim No</t>
  </si>
  <si>
    <t>Tel</t>
  </si>
  <si>
    <t>e-mail</t>
  </si>
  <si>
    <t>T.C.</t>
  </si>
  <si>
    <t>BATMAN</t>
  </si>
  <si>
    <t>Yavuz Selim, 3513. Sk. No:29, 72070 Batman Merkez/Batman</t>
  </si>
  <si>
    <t>Petrol, 3560. Sk. 9, 72040 Batman Merkez/Batman</t>
  </si>
  <si>
    <t>Bahçelievler, 1606. Sk. No:13, 72070 Batman Merkez/Batman</t>
  </si>
  <si>
    <t>Bahçelievler, 1601. Sk. No:19, 72070 Batman Merkez/Batman</t>
  </si>
  <si>
    <t>Kültür, 2624. Sk. No:1, 72060 Batman Merkez/Batman</t>
  </si>
  <si>
    <t>Pınarbaşı, 2215. Sk. No:3, 72060 Batman Merkez/Batman</t>
  </si>
  <si>
    <t>Gap, 2517. Sk. No:12, 72070 Batman Merkez/Batman</t>
  </si>
  <si>
    <t>Gap, 2513. Sk. No:15, 72070 Batman Merkez/Batman</t>
  </si>
  <si>
    <t>Sağlık, 1910. Sk. No:41, 72060 Batman Merkez/Batman</t>
  </si>
  <si>
    <t>Çamlıtepe, 4021. Sk. No:30, 72070 Batman Merkez/Batman</t>
  </si>
  <si>
    <t>Maps-Tex</t>
  </si>
  <si>
    <t>MERKEZ</t>
  </si>
  <si>
    <t>YAVUZ SELİM</t>
  </si>
  <si>
    <t>Mahalle-Cadde</t>
  </si>
  <si>
    <t>PETROL</t>
  </si>
  <si>
    <t>BAHÇELİEVLER</t>
  </si>
  <si>
    <t>KÜLTÜR</t>
  </si>
  <si>
    <t>PINARBAŞI</t>
  </si>
  <si>
    <t>GAP</t>
  </si>
  <si>
    <t>SAĞLIK</t>
  </si>
  <si>
    <t>ÇAMLITEPE</t>
  </si>
  <si>
    <t>irfanakyüz@gmail.com</t>
  </si>
  <si>
    <t>muammerdurmuş@gmail.com</t>
  </si>
  <si>
    <t>alikonuk@gmail.com</t>
  </si>
  <si>
    <t>haticeyavaş@gmail.com</t>
  </si>
  <si>
    <t>ismailertek@gmail.com</t>
  </si>
  <si>
    <t>dursunipek@gmail.com</t>
  </si>
  <si>
    <t>yaseminbalaban@gmail.com</t>
  </si>
  <si>
    <t>ihsanvarlık@gmail.com</t>
  </si>
  <si>
    <t>melekoltu@gmail.com</t>
  </si>
  <si>
    <t>tayfunkirman@gmail.com</t>
  </si>
  <si>
    <t>SEÇ</t>
  </si>
  <si>
    <t>Hareket_ID</t>
  </si>
  <si>
    <t>Enlem</t>
  </si>
  <si>
    <t>Boylam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</si>
</sst>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.mm\.yyyy"/>
    <numFmt numFmtId="165" formatCode="0_ ;\-0\ "/>
  </numFmts>
  <fonts count="9" x14ac:knownFonts="1">
    <font>
      <sz val="11"/>
      <color theme="1"/>
      <name val="Calibri"/>
      <family val="2"/>
      <scheme val="minor"/>
    </font>
    <font>
      <sz val="9"/>
      <color rgb="FFFFFFFF"/>
      <name val="Times New Roman"/>
    </font>
    <font>
      <sz val="9"/>
      <color rgb="FF000000"/>
      <name val="Times New Roman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62"/>
      <scheme val="minor"/>
    </font>
    <font>
      <sz val="9"/>
      <color rgb="FF000000"/>
      <name val="Times New Roman"/>
      <family val="1"/>
      <charset val="162"/>
    </font>
    <font>
      <sz val="8"/>
      <name val="Calibri"/>
      <family val="2"/>
      <scheme val="minor"/>
    </font>
    <font>
      <sz val="9"/>
      <color rgb="FFFFFFFF"/>
      <name val="Times New Roman"/>
      <family val="1"/>
      <charset val="162"/>
    </font>
    <font>
      <b/>
      <sz val="12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4" borderId="2" applyNumberFormat="0" applyAlignment="0" applyProtection="0"/>
  </cellStyleXfs>
  <cellXfs count="29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horizontal="center" vertical="center" readingOrder="1"/>
    </xf>
    <xf numFmtId="164" fontId="2" fillId="3" borderId="1" xfId="0" applyNumberFormat="1" applyFont="1" applyFill="1" applyBorder="1" applyAlignment="1">
      <alignment vertical="center" readingOrder="1"/>
    </xf>
    <xf numFmtId="49" fontId="2" fillId="3" borderId="1" xfId="0" applyNumberFormat="1" applyFont="1" applyFill="1" applyBorder="1" applyAlignment="1">
      <alignment vertical="center" readingOrder="1"/>
    </xf>
    <xf numFmtId="4" fontId="2" fillId="3" borderId="1" xfId="0" applyNumberFormat="1" applyFont="1" applyFill="1" applyBorder="1" applyAlignment="1">
      <alignment horizontal="right" vertical="center" readingOrder="1"/>
    </xf>
    <xf numFmtId="165" fontId="1" fillId="2" borderId="1" xfId="1" applyNumberFormat="1" applyFont="1" applyFill="1" applyBorder="1" applyAlignment="1">
      <alignment vertical="center" readingOrder="1"/>
    </xf>
    <xf numFmtId="165" fontId="2" fillId="3" borderId="1" xfId="1" applyNumberFormat="1" applyFont="1" applyFill="1" applyBorder="1" applyAlignment="1">
      <alignment vertical="center" readingOrder="1"/>
    </xf>
    <xf numFmtId="165" fontId="0" fillId="0" borderId="0" xfId="1" applyNumberFormat="1" applyFont="1" applyAlignment="1"/>
    <xf numFmtId="164" fontId="5" fillId="3" borderId="1" xfId="0" applyNumberFormat="1" applyFont="1" applyFill="1" applyBorder="1" applyAlignment="1">
      <alignment vertical="center" readingOrder="1"/>
    </xf>
    <xf numFmtId="165" fontId="5" fillId="3" borderId="3" xfId="1" applyNumberFormat="1" applyFont="1" applyFill="1" applyBorder="1" applyAlignment="1">
      <alignment vertical="center" readingOrder="1"/>
    </xf>
    <xf numFmtId="165" fontId="7" fillId="2" borderId="1" xfId="1" applyNumberFormat="1" applyFont="1" applyFill="1" applyBorder="1" applyAlignment="1">
      <alignment vertical="center" readingOrder="1"/>
    </xf>
    <xf numFmtId="165" fontId="5" fillId="3" borderId="1" xfId="1" applyNumberFormat="1" applyFont="1" applyFill="1" applyBorder="1" applyAlignment="1">
      <alignment vertical="center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pivotButton="1" applyAlignment="1">
      <alignment horizontal="center"/>
    </xf>
    <xf numFmtId="0" fontId="7" fillId="2" borderId="1" xfId="0" applyFont="1" applyFill="1" applyBorder="1" applyAlignment="1">
      <alignment vertical="center" readingOrder="1"/>
    </xf>
    <xf numFmtId="0" fontId="7" fillId="2" borderId="1" xfId="0" applyNumberFormat="1" applyFont="1" applyFill="1" applyBorder="1" applyAlignment="1">
      <alignment vertical="center" readingOrder="1"/>
    </xf>
    <xf numFmtId="0" fontId="5" fillId="3" borderId="1" xfId="0" applyNumberFormat="1" applyFont="1" applyFill="1" applyBorder="1" applyAlignment="1">
      <alignment vertical="center" readingOrder="1"/>
    </xf>
    <xf numFmtId="0" fontId="4" fillId="0" borderId="0" xfId="2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Alignment="1">
      <alignment horizontal="left" vertical="center" indent="6"/>
    </xf>
    <xf numFmtId="0" fontId="4" fillId="4" borderId="2" xfId="2" applyAlignment="1">
      <alignment horizontal="center"/>
    </xf>
    <xf numFmtId="0" fontId="7" fillId="2" borderId="4" xfId="0" applyFont="1" applyFill="1" applyBorder="1" applyAlignment="1">
      <alignment vertical="center" readingOrder="1"/>
    </xf>
  </cellXfs>
  <cellStyles count="3">
    <cellStyle name="Hesaplama" xfId="2" builtinId="22"/>
    <cellStyle name="Normal" xfId="0" builtinId="0"/>
    <cellStyle name="Virgül" xfId="1" builtinId="3"/>
  </cellStyles>
  <dxfs count="7"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38100</xdr:rowOff>
    </xdr:from>
    <xdr:to>
      <xdr:col>2</xdr:col>
      <xdr:colOff>438150</xdr:colOff>
      <xdr:row>2</xdr:row>
      <xdr:rowOff>161925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FC715F56-2959-AE30-0E7E-F6070D2C8747}"/>
            </a:ext>
          </a:extLst>
        </xdr:cNvPr>
        <xdr:cNvSpPr/>
      </xdr:nvSpPr>
      <xdr:spPr>
        <a:xfrm>
          <a:off x="2476500" y="419100"/>
          <a:ext cx="352425" cy="1238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Kullanıcısı" refreshedDate="45295.530404282406" createdVersion="8" refreshedVersion="8" minRefreshableVersion="3" recordCount="16" xr:uid="{058544BC-BA44-4914-8CF0-8A2E3736345A}">
  <cacheSource type="worksheet">
    <worksheetSource ref="A1:J17" sheet="MOVEMENT_TABLE"/>
  </cacheSource>
  <cacheFields count="9">
    <cacheField name="Firma" numFmtId="165">
      <sharedItems count="8">
        <s v="IHH"/>
        <s v="YARDIM ELİ"/>
        <s v="BELEDİYE"/>
        <s v="AGD"/>
        <s v="DENİZ FENERİ"/>
        <s v="VALİLİK"/>
        <s v="AFAD"/>
        <s v="KIZILAY"/>
      </sharedItems>
    </cacheField>
    <cacheField name="İşEmri_ID" numFmtId="165">
      <sharedItems containsSemiMixedTypes="0" containsString="0" containsNumber="1" containsInteger="1" minValue="1001" maxValue="1013" count="13">
        <n v="1013"/>
        <n v="1012"/>
        <n v="1011"/>
        <n v="1010"/>
        <n v="1009"/>
        <n v="1008"/>
        <n v="1007"/>
        <n v="1006"/>
        <n v="1005"/>
        <n v="1004"/>
        <n v="1003"/>
        <n v="1002"/>
        <n v="1001"/>
      </sharedItems>
    </cacheField>
    <cacheField name="Tarih" numFmtId="164">
      <sharedItems containsSemiMixedTypes="0" containsNonDate="0" containsDate="1" containsString="0" minDate="2023-11-14T00:00:00" maxDate="2024-01-03T00:00:00"/>
    </cacheField>
    <cacheField name="Cari_ID" numFmtId="164">
      <sharedItems/>
    </cacheField>
    <cacheField name="Cari_Tanim" numFmtId="164">
      <sharedItems count="10">
        <s v="İRFAN AKYÜZ"/>
        <s v="MUAMMER DURMUŞ"/>
        <s v="ALİ KONUK"/>
        <s v="HATİCE YAVAŞ"/>
        <s v="İSMAİL ERTEK"/>
        <s v="DURSUN İPEK"/>
        <s v="YASEMİN BALABAN"/>
        <s v="İHSAN VARLIK"/>
        <s v="MELEK OLTU"/>
        <s v="TAYFUN KİRMAN"/>
      </sharedItems>
    </cacheField>
    <cacheField name="Stok" numFmtId="49">
      <sharedItems count="16">
        <s v="KÖMÜR"/>
        <s v="ODUN"/>
        <s v="RAMAZAN KOLİSİ"/>
        <s v="PATATES"/>
        <s v="YAĞ"/>
        <s v="ALIŞVERİŞ KARTI"/>
        <s v="HEDİYE ÇEKİ"/>
        <s v="FATURA DESTEK"/>
        <s v="KIŞLIK-SET"/>
        <s v="BEBEK BEZİ"/>
        <s v="BEBEK MAMASI"/>
        <s v="ÇADIR"/>
        <s v="ELEKTRİKLİ SOBA"/>
        <s v="TÜPLÜ SOBA"/>
        <s v="UYKU TULUMU"/>
        <s v="BATTANİYE"/>
      </sharedItems>
    </cacheField>
    <cacheField name="Evrak Tipi" numFmtId="49">
      <sharedItems count="5">
        <s v="YAKACAK YARDIMI"/>
        <s v="KUMANYA"/>
        <s v="AYNİ YARDIM"/>
        <s v="KIYAFET"/>
        <s v="DEPREM YARDIMI"/>
      </sharedItems>
    </cacheField>
    <cacheField name="Çıkış" numFmtId="4">
      <sharedItems containsSemiMixedTypes="0" containsString="0" containsNumber="1" containsInteger="1" minValue="1" maxValue="750"/>
    </cacheField>
    <cacheField name="Birim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d v="2024-01-02T00:00:00"/>
    <s v="CAR01"/>
    <x v="0"/>
    <x v="0"/>
    <x v="0"/>
    <n v="20"/>
    <s v="Kg."/>
  </r>
  <r>
    <x v="1"/>
    <x v="0"/>
    <d v="2024-01-02T00:00:00"/>
    <s v="CAR01"/>
    <x v="0"/>
    <x v="1"/>
    <x v="0"/>
    <n v="30"/>
    <s v="Kg."/>
  </r>
  <r>
    <x v="2"/>
    <x v="1"/>
    <d v="2024-01-01T00:00:00"/>
    <s v="CAR01"/>
    <x v="0"/>
    <x v="2"/>
    <x v="1"/>
    <n v="3"/>
    <s v="Paket"/>
  </r>
  <r>
    <x v="2"/>
    <x v="2"/>
    <d v="2023-12-31T00:00:00"/>
    <s v="CAR02"/>
    <x v="1"/>
    <x v="3"/>
    <x v="1"/>
    <n v="25"/>
    <s v="Kg."/>
  </r>
  <r>
    <x v="3"/>
    <x v="3"/>
    <d v="2023-12-23T00:00:00"/>
    <s v="CAR02"/>
    <x v="1"/>
    <x v="4"/>
    <x v="1"/>
    <n v="5"/>
    <s v="Litre"/>
  </r>
  <r>
    <x v="2"/>
    <x v="4"/>
    <d v="2023-12-19T00:00:00"/>
    <s v="CAR03"/>
    <x v="2"/>
    <x v="5"/>
    <x v="2"/>
    <n v="750"/>
    <s v="TL"/>
  </r>
  <r>
    <x v="4"/>
    <x v="5"/>
    <d v="2023-12-19T00:00:00"/>
    <s v="CAR04"/>
    <x v="3"/>
    <x v="6"/>
    <x v="2"/>
    <n v="500"/>
    <s v="TL"/>
  </r>
  <r>
    <x v="2"/>
    <x v="6"/>
    <d v="2023-12-07T00:00:00"/>
    <s v="CAR05"/>
    <x v="4"/>
    <x v="7"/>
    <x v="2"/>
    <n v="250"/>
    <s v="TL"/>
  </r>
  <r>
    <x v="2"/>
    <x v="7"/>
    <d v="2023-12-07T00:00:00"/>
    <s v="CAR06"/>
    <x v="5"/>
    <x v="8"/>
    <x v="3"/>
    <n v="2"/>
    <s v="Adet"/>
  </r>
  <r>
    <x v="5"/>
    <x v="8"/>
    <d v="2023-12-07T00:00:00"/>
    <s v="CAR07"/>
    <x v="6"/>
    <x v="9"/>
    <x v="2"/>
    <n v="2"/>
    <s v="Adet"/>
  </r>
  <r>
    <x v="5"/>
    <x v="8"/>
    <d v="2023-12-07T00:00:00"/>
    <s v="CAR07"/>
    <x v="6"/>
    <x v="10"/>
    <x v="2"/>
    <n v="3"/>
    <s v="Adet"/>
  </r>
  <r>
    <x v="6"/>
    <x v="9"/>
    <d v="2023-12-07T00:00:00"/>
    <s v="CAR08"/>
    <x v="7"/>
    <x v="11"/>
    <x v="4"/>
    <n v="1"/>
    <s v="Adet"/>
  </r>
  <r>
    <x v="6"/>
    <x v="9"/>
    <d v="2023-12-07T00:00:00"/>
    <s v="CAR08"/>
    <x v="7"/>
    <x v="12"/>
    <x v="4"/>
    <n v="1"/>
    <s v="Adet"/>
  </r>
  <r>
    <x v="2"/>
    <x v="10"/>
    <d v="2023-12-07T00:00:00"/>
    <s v="CAR09"/>
    <x v="8"/>
    <x v="13"/>
    <x v="4"/>
    <n v="1"/>
    <s v="Adet"/>
  </r>
  <r>
    <x v="7"/>
    <x v="11"/>
    <d v="2023-11-14T00:00:00"/>
    <s v="CAR09"/>
    <x v="8"/>
    <x v="14"/>
    <x v="4"/>
    <n v="5"/>
    <s v="Adet"/>
  </r>
  <r>
    <x v="7"/>
    <x v="12"/>
    <d v="2023-11-14T00:00:00"/>
    <s v="CAR10"/>
    <x v="9"/>
    <x v="15"/>
    <x v="4"/>
    <n v="7"/>
    <s v="Ad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14734-2970-4E86-B549-3666958FA6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J12" firstHeaderRow="1" firstDataRow="2" firstDataCol="1" rowPageCount="1" colPageCount="1"/>
  <pivotFields count="9">
    <pivotField axis="axisCol" showAll="0">
      <items count="9">
        <item x="6"/>
        <item x="3"/>
        <item x="2"/>
        <item x="4"/>
        <item x="0"/>
        <item x="7"/>
        <item x="5"/>
        <item x="1"/>
        <item t="default"/>
      </items>
    </pivotField>
    <pivotField numFmtId="165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showAll="0"/>
    <pivotField axis="axisPage" showAll="0">
      <items count="11">
        <item x="2"/>
        <item x="5"/>
        <item x="3"/>
        <item x="7"/>
        <item x="0"/>
        <item x="4"/>
        <item x="8"/>
        <item x="1"/>
        <item x="9"/>
        <item x="6"/>
        <item t="default"/>
      </items>
    </pivotField>
    <pivotField axis="axisRow" showAll="0">
      <items count="17">
        <item x="5"/>
        <item x="15"/>
        <item x="9"/>
        <item x="10"/>
        <item x="11"/>
        <item x="12"/>
        <item x="7"/>
        <item x="6"/>
        <item x="8"/>
        <item x="0"/>
        <item x="1"/>
        <item x="3"/>
        <item x="2"/>
        <item x="13"/>
        <item x="14"/>
        <item x="4"/>
        <item t="default"/>
      </items>
    </pivotField>
    <pivotField axis="axisRow" showAll="0">
      <items count="6">
        <item sd="0" x="2"/>
        <item sd="0" x="4"/>
        <item sd="0" x="3"/>
        <item sd="0" x="1"/>
        <item sd="0" x="0"/>
        <item t="default"/>
      </items>
    </pivotField>
    <pivotField dataField="1" numFmtId="4" showAll="0"/>
    <pivotField showAll="0"/>
  </pivotFields>
  <rowFields count="2">
    <field x="6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Count of Çıkış" fld="7" subtotal="count" baseField="0" baseItem="0"/>
  </dataFields>
  <formats count="6">
    <format dxfId="6">
      <pivotArea outline="0" collapsedLevelsAreSubtotals="1" fieldPosition="0"/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1"/>
  <sheetViews>
    <sheetView workbookViewId="0">
      <selection activeCell="H2" sqref="H2"/>
    </sheetView>
  </sheetViews>
  <sheetFormatPr defaultColWidth="12.42578125" defaultRowHeight="15" x14ac:dyDescent="0.25"/>
  <cols>
    <col min="1" max="1" width="19.85546875" style="9" bestFit="1" customWidth="1"/>
    <col min="2" max="2" width="8.28515625" style="9" bestFit="1" customWidth="1"/>
    <col min="3" max="3" width="9.140625" style="9" bestFit="1" customWidth="1"/>
    <col min="4" max="4" width="8.7109375" style="1" bestFit="1" customWidth="1"/>
    <col min="5" max="5" width="9" style="1" bestFit="1" customWidth="1"/>
    <col min="6" max="6" width="19.140625" style="1" bestFit="1" customWidth="1"/>
    <col min="7" max="7" width="16.28515625" style="1" bestFit="1" customWidth="1"/>
    <col min="8" max="8" width="18.140625" style="1" bestFit="1" customWidth="1"/>
    <col min="9" max="9" width="7.5703125" style="1" bestFit="1" customWidth="1"/>
    <col min="10" max="10" width="11.140625" style="1" bestFit="1" customWidth="1"/>
    <col min="11" max="11" width="11.28515625" style="1" bestFit="1" customWidth="1"/>
    <col min="12" max="16384" width="12.42578125" style="1"/>
  </cols>
  <sheetData>
    <row r="1" spans="1:10" ht="13.5" customHeight="1" x14ac:dyDescent="0.25">
      <c r="A1" s="12" t="s">
        <v>54</v>
      </c>
      <c r="B1" s="7" t="s">
        <v>33</v>
      </c>
      <c r="C1" s="12" t="s">
        <v>109</v>
      </c>
      <c r="D1" s="2" t="s">
        <v>1</v>
      </c>
      <c r="E1" s="2" t="s">
        <v>4</v>
      </c>
      <c r="F1" s="2" t="s">
        <v>5</v>
      </c>
      <c r="G1" s="2" t="s">
        <v>2</v>
      </c>
      <c r="H1" s="2" t="s">
        <v>3</v>
      </c>
      <c r="I1" s="3" t="s">
        <v>27</v>
      </c>
      <c r="J1" s="3" t="s">
        <v>28</v>
      </c>
    </row>
    <row r="2" spans="1:10" ht="13.5" customHeight="1" x14ac:dyDescent="0.25">
      <c r="A2" s="13" t="s">
        <v>55</v>
      </c>
      <c r="B2" s="8">
        <v>1013</v>
      </c>
      <c r="C2" s="8">
        <v>16</v>
      </c>
      <c r="D2" s="4">
        <v>45293</v>
      </c>
      <c r="E2" s="10" t="s">
        <v>34</v>
      </c>
      <c r="F2" s="10" t="s">
        <v>35</v>
      </c>
      <c r="G2" s="5" t="s">
        <v>7</v>
      </c>
      <c r="H2" s="5" t="s">
        <v>6</v>
      </c>
      <c r="I2" s="6">
        <v>20</v>
      </c>
      <c r="J2" s="6" t="s">
        <v>29</v>
      </c>
    </row>
    <row r="3" spans="1:10" ht="13.5" customHeight="1" x14ac:dyDescent="0.25">
      <c r="A3" s="13" t="s">
        <v>56</v>
      </c>
      <c r="B3" s="8">
        <v>1013</v>
      </c>
      <c r="C3" s="8">
        <v>15</v>
      </c>
      <c r="D3" s="4">
        <v>45293</v>
      </c>
      <c r="E3" s="10" t="s">
        <v>34</v>
      </c>
      <c r="F3" s="10" t="s">
        <v>35</v>
      </c>
      <c r="G3" s="5" t="s">
        <v>8</v>
      </c>
      <c r="H3" s="5" t="s">
        <v>6</v>
      </c>
      <c r="I3" s="6">
        <v>30</v>
      </c>
      <c r="J3" s="6" t="s">
        <v>29</v>
      </c>
    </row>
    <row r="4" spans="1:10" ht="13.5" customHeight="1" x14ac:dyDescent="0.25">
      <c r="A4" s="13" t="s">
        <v>57</v>
      </c>
      <c r="B4" s="8">
        <v>1012</v>
      </c>
      <c r="C4" s="8">
        <v>14</v>
      </c>
      <c r="D4" s="4">
        <v>45292</v>
      </c>
      <c r="E4" s="10" t="s">
        <v>34</v>
      </c>
      <c r="F4" s="10" t="s">
        <v>35</v>
      </c>
      <c r="G4" s="5" t="s">
        <v>10</v>
      </c>
      <c r="H4" s="5" t="s">
        <v>9</v>
      </c>
      <c r="I4" s="6">
        <v>3</v>
      </c>
      <c r="J4" s="6" t="s">
        <v>30</v>
      </c>
    </row>
    <row r="5" spans="1:10" ht="13.5" customHeight="1" x14ac:dyDescent="0.25">
      <c r="A5" s="13" t="s">
        <v>57</v>
      </c>
      <c r="B5" s="8">
        <v>1011</v>
      </c>
      <c r="C5" s="8">
        <v>13</v>
      </c>
      <c r="D5" s="4">
        <v>45291</v>
      </c>
      <c r="E5" s="10" t="s">
        <v>36</v>
      </c>
      <c r="F5" s="10" t="s">
        <v>38</v>
      </c>
      <c r="G5" s="5" t="s">
        <v>11</v>
      </c>
      <c r="H5" s="5" t="s">
        <v>9</v>
      </c>
      <c r="I5" s="6">
        <v>25</v>
      </c>
      <c r="J5" s="6" t="s">
        <v>29</v>
      </c>
    </row>
    <row r="6" spans="1:10" ht="13.5" customHeight="1" x14ac:dyDescent="0.25">
      <c r="A6" s="11" t="s">
        <v>58</v>
      </c>
      <c r="B6" s="11">
        <v>1010</v>
      </c>
      <c r="C6" s="8">
        <v>12</v>
      </c>
      <c r="D6" s="4">
        <v>45283</v>
      </c>
      <c r="E6" s="10" t="s">
        <v>36</v>
      </c>
      <c r="F6" s="10" t="s">
        <v>38</v>
      </c>
      <c r="G6" s="5" t="s">
        <v>12</v>
      </c>
      <c r="H6" s="5" t="s">
        <v>9</v>
      </c>
      <c r="I6" s="6">
        <v>5</v>
      </c>
      <c r="J6" s="6" t="s">
        <v>31</v>
      </c>
    </row>
    <row r="7" spans="1:10" ht="13.5" customHeight="1" x14ac:dyDescent="0.25">
      <c r="A7" s="13" t="s">
        <v>57</v>
      </c>
      <c r="B7" s="8">
        <v>1009</v>
      </c>
      <c r="C7" s="8">
        <v>11</v>
      </c>
      <c r="D7" s="4">
        <v>45279</v>
      </c>
      <c r="E7" s="10" t="s">
        <v>37</v>
      </c>
      <c r="F7" s="10" t="s">
        <v>39</v>
      </c>
      <c r="G7" s="5" t="s">
        <v>14</v>
      </c>
      <c r="H7" s="5" t="s">
        <v>13</v>
      </c>
      <c r="I7" s="6">
        <v>750</v>
      </c>
      <c r="J7" s="6" t="s">
        <v>0</v>
      </c>
    </row>
    <row r="8" spans="1:10" ht="13.5" customHeight="1" x14ac:dyDescent="0.25">
      <c r="A8" s="13" t="s">
        <v>59</v>
      </c>
      <c r="B8" s="8">
        <v>1008</v>
      </c>
      <c r="C8" s="8">
        <v>10</v>
      </c>
      <c r="D8" s="4">
        <v>45279</v>
      </c>
      <c r="E8" s="10" t="s">
        <v>47</v>
      </c>
      <c r="F8" s="10" t="s">
        <v>40</v>
      </c>
      <c r="G8" s="5" t="s">
        <v>15</v>
      </c>
      <c r="H8" s="5" t="s">
        <v>13</v>
      </c>
      <c r="I8" s="6">
        <v>500</v>
      </c>
      <c r="J8" s="6" t="s">
        <v>0</v>
      </c>
    </row>
    <row r="9" spans="1:10" ht="13.5" customHeight="1" x14ac:dyDescent="0.25">
      <c r="A9" s="13" t="s">
        <v>57</v>
      </c>
      <c r="B9" s="8">
        <v>1007</v>
      </c>
      <c r="C9" s="8">
        <v>9</v>
      </c>
      <c r="D9" s="4">
        <v>45267</v>
      </c>
      <c r="E9" s="10" t="s">
        <v>48</v>
      </c>
      <c r="F9" s="10" t="s">
        <v>41</v>
      </c>
      <c r="G9" s="5" t="s">
        <v>25</v>
      </c>
      <c r="H9" s="5" t="s">
        <v>13</v>
      </c>
      <c r="I9" s="6">
        <v>250</v>
      </c>
      <c r="J9" s="6" t="s">
        <v>0</v>
      </c>
    </row>
    <row r="10" spans="1:10" ht="13.5" customHeight="1" x14ac:dyDescent="0.25">
      <c r="A10" s="13" t="s">
        <v>57</v>
      </c>
      <c r="B10" s="8">
        <v>1006</v>
      </c>
      <c r="C10" s="8">
        <v>8</v>
      </c>
      <c r="D10" s="4">
        <v>45267</v>
      </c>
      <c r="E10" s="10" t="s">
        <v>49</v>
      </c>
      <c r="F10" s="10" t="s">
        <v>42</v>
      </c>
      <c r="G10" s="5" t="s">
        <v>26</v>
      </c>
      <c r="H10" s="5" t="s">
        <v>16</v>
      </c>
      <c r="I10" s="6">
        <v>2</v>
      </c>
      <c r="J10" s="6" t="s">
        <v>32</v>
      </c>
    </row>
    <row r="11" spans="1:10" ht="13.5" customHeight="1" x14ac:dyDescent="0.25">
      <c r="A11" s="13" t="s">
        <v>60</v>
      </c>
      <c r="B11" s="8">
        <v>1005</v>
      </c>
      <c r="C11" s="8">
        <v>7</v>
      </c>
      <c r="D11" s="4">
        <v>45267</v>
      </c>
      <c r="E11" s="10" t="s">
        <v>50</v>
      </c>
      <c r="F11" s="10" t="s">
        <v>43</v>
      </c>
      <c r="G11" s="5" t="s">
        <v>17</v>
      </c>
      <c r="H11" s="5" t="s">
        <v>13</v>
      </c>
      <c r="I11" s="6">
        <v>2</v>
      </c>
      <c r="J11" s="6" t="s">
        <v>32</v>
      </c>
    </row>
    <row r="12" spans="1:10" ht="13.5" customHeight="1" x14ac:dyDescent="0.25">
      <c r="A12" s="13" t="s">
        <v>60</v>
      </c>
      <c r="B12" s="8">
        <v>1005</v>
      </c>
      <c r="C12" s="8">
        <v>6</v>
      </c>
      <c r="D12" s="4">
        <v>45267</v>
      </c>
      <c r="E12" s="10" t="s">
        <v>50</v>
      </c>
      <c r="F12" s="10" t="s">
        <v>43</v>
      </c>
      <c r="G12" s="5" t="s">
        <v>18</v>
      </c>
      <c r="H12" s="5" t="s">
        <v>13</v>
      </c>
      <c r="I12" s="6">
        <v>3</v>
      </c>
      <c r="J12" s="6" t="s">
        <v>32</v>
      </c>
    </row>
    <row r="13" spans="1:10" ht="13.5" customHeight="1" x14ac:dyDescent="0.25">
      <c r="A13" s="13" t="s">
        <v>61</v>
      </c>
      <c r="B13" s="8">
        <v>1004</v>
      </c>
      <c r="C13" s="8">
        <v>5</v>
      </c>
      <c r="D13" s="4">
        <v>45267</v>
      </c>
      <c r="E13" s="10" t="s">
        <v>51</v>
      </c>
      <c r="F13" s="10" t="s">
        <v>44</v>
      </c>
      <c r="G13" s="5" t="s">
        <v>19</v>
      </c>
      <c r="H13" s="5" t="s">
        <v>20</v>
      </c>
      <c r="I13" s="6">
        <v>1</v>
      </c>
      <c r="J13" s="6" t="s">
        <v>32</v>
      </c>
    </row>
    <row r="14" spans="1:10" ht="13.5" customHeight="1" x14ac:dyDescent="0.25">
      <c r="A14" s="13" t="s">
        <v>61</v>
      </c>
      <c r="B14" s="8">
        <v>1004</v>
      </c>
      <c r="C14" s="8">
        <v>4</v>
      </c>
      <c r="D14" s="4">
        <v>45267</v>
      </c>
      <c r="E14" s="10" t="s">
        <v>51</v>
      </c>
      <c r="F14" s="10" t="s">
        <v>44</v>
      </c>
      <c r="G14" s="5" t="s">
        <v>21</v>
      </c>
      <c r="H14" s="5" t="s">
        <v>20</v>
      </c>
      <c r="I14" s="6">
        <v>1</v>
      </c>
      <c r="J14" s="6" t="s">
        <v>32</v>
      </c>
    </row>
    <row r="15" spans="1:10" ht="13.5" customHeight="1" x14ac:dyDescent="0.25">
      <c r="A15" s="13" t="s">
        <v>57</v>
      </c>
      <c r="B15" s="8">
        <v>1003</v>
      </c>
      <c r="C15" s="8">
        <v>3</v>
      </c>
      <c r="D15" s="4">
        <v>45267</v>
      </c>
      <c r="E15" s="10" t="s">
        <v>52</v>
      </c>
      <c r="F15" s="10" t="s">
        <v>45</v>
      </c>
      <c r="G15" s="5" t="s">
        <v>22</v>
      </c>
      <c r="H15" s="5" t="s">
        <v>20</v>
      </c>
      <c r="I15" s="6">
        <v>1</v>
      </c>
      <c r="J15" s="6" t="s">
        <v>32</v>
      </c>
    </row>
    <row r="16" spans="1:10" ht="13.5" customHeight="1" x14ac:dyDescent="0.25">
      <c r="A16" s="13" t="s">
        <v>62</v>
      </c>
      <c r="B16" s="8">
        <v>1002</v>
      </c>
      <c r="C16" s="8">
        <v>2</v>
      </c>
      <c r="D16" s="4">
        <v>45244</v>
      </c>
      <c r="E16" s="10" t="s">
        <v>52</v>
      </c>
      <c r="F16" s="10" t="s">
        <v>45</v>
      </c>
      <c r="G16" s="5" t="s">
        <v>24</v>
      </c>
      <c r="H16" s="5" t="s">
        <v>20</v>
      </c>
      <c r="I16" s="6">
        <v>5</v>
      </c>
      <c r="J16" s="6" t="s">
        <v>32</v>
      </c>
    </row>
    <row r="17" spans="1:11" ht="13.5" customHeight="1" x14ac:dyDescent="0.25">
      <c r="A17" s="13" t="s">
        <v>62</v>
      </c>
      <c r="B17" s="8">
        <v>1001</v>
      </c>
      <c r="C17" s="8">
        <v>1</v>
      </c>
      <c r="D17" s="4">
        <v>45244</v>
      </c>
      <c r="E17" s="10" t="s">
        <v>53</v>
      </c>
      <c r="F17" s="10" t="s">
        <v>46</v>
      </c>
      <c r="G17" s="5" t="s">
        <v>23</v>
      </c>
      <c r="H17" s="5" t="s">
        <v>20</v>
      </c>
      <c r="I17" s="6">
        <v>7</v>
      </c>
      <c r="J17" s="6" t="s">
        <v>32</v>
      </c>
    </row>
    <row r="21" spans="1:11" x14ac:dyDescent="0.25">
      <c r="A21" s="1"/>
      <c r="B21" s="1"/>
      <c r="C21" s="1"/>
    </row>
    <row r="22" spans="1:11" x14ac:dyDescent="0.25">
      <c r="A22" s="1"/>
      <c r="B22" s="1"/>
      <c r="C22" s="1"/>
    </row>
    <row r="23" spans="1:11" x14ac:dyDescent="0.25">
      <c r="A23" s="1"/>
      <c r="B23" s="1"/>
      <c r="C23" s="1"/>
    </row>
    <row r="24" spans="1:11" x14ac:dyDescent="0.25">
      <c r="A24" s="1"/>
      <c r="B24" s="1"/>
      <c r="C24" s="1"/>
    </row>
    <row r="25" spans="1:11" x14ac:dyDescent="0.25">
      <c r="A25" s="1"/>
      <c r="B25" s="1"/>
      <c r="C25" s="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</sheetData>
  <phoneticPr fontId="6" type="noConversion"/>
  <pageMargins left="1" right="1" top="1" bottom="1" header="0.3" footer="0.3"/>
  <pageSetup orientation="portrait"/>
  <ignoredErrors>
    <ignoredError sqref="D1 H1 G1 D6:D17 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F3D0-0339-4FF4-ADF4-C7CC5C33B84E}">
  <dimension ref="A1:N11"/>
  <sheetViews>
    <sheetView tabSelected="1" topLeftCell="C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19.140625" bestFit="1" customWidth="1"/>
    <col min="3" max="3" width="10.42578125" style="16" bestFit="1" customWidth="1"/>
    <col min="4" max="4" width="45.140625" style="16" bestFit="1" customWidth="1"/>
    <col min="5" max="11" width="19.140625" bestFit="1" customWidth="1"/>
    <col min="12" max="12" width="21.7109375" bestFit="1" customWidth="1"/>
    <col min="13" max="13" width="11" bestFit="1" customWidth="1"/>
  </cols>
  <sheetData>
    <row r="1" spans="1:14" x14ac:dyDescent="0.25">
      <c r="A1" s="2" t="s">
        <v>4</v>
      </c>
      <c r="B1" s="2" t="s">
        <v>5</v>
      </c>
      <c r="C1" s="22" t="s">
        <v>75</v>
      </c>
      <c r="D1" s="22" t="s">
        <v>87</v>
      </c>
      <c r="E1" s="21" t="s">
        <v>68</v>
      </c>
      <c r="F1" s="21" t="s">
        <v>69</v>
      </c>
      <c r="G1" s="21" t="s">
        <v>90</v>
      </c>
      <c r="H1" s="21" t="s">
        <v>70</v>
      </c>
      <c r="I1" s="21" t="s">
        <v>71</v>
      </c>
      <c r="J1" s="21" t="s">
        <v>72</v>
      </c>
      <c r="K1" s="21" t="s">
        <v>73</v>
      </c>
      <c r="L1" s="21" t="s">
        <v>74</v>
      </c>
      <c r="M1" s="28" t="s">
        <v>110</v>
      </c>
      <c r="N1" s="28" t="s">
        <v>111</v>
      </c>
    </row>
    <row r="2" spans="1:14" x14ac:dyDescent="0.25">
      <c r="A2" s="10" t="s">
        <v>34</v>
      </c>
      <c r="B2" s="10" t="s">
        <v>35</v>
      </c>
      <c r="C2" s="23">
        <v>12345678901</v>
      </c>
      <c r="D2" s="10" t="s">
        <v>77</v>
      </c>
      <c r="E2" s="10" t="s">
        <v>76</v>
      </c>
      <c r="F2" s="10" t="s">
        <v>88</v>
      </c>
      <c r="G2" s="10" t="s">
        <v>89</v>
      </c>
      <c r="H2" s="23">
        <v>3513</v>
      </c>
      <c r="I2" s="23">
        <v>29</v>
      </c>
      <c r="J2" s="23"/>
      <c r="K2" s="23">
        <v>5351234567</v>
      </c>
      <c r="L2" s="23" t="s">
        <v>98</v>
      </c>
      <c r="M2">
        <v>37.884186</v>
      </c>
      <c r="N2">
        <v>41.144900999999997</v>
      </c>
    </row>
    <row r="3" spans="1:14" x14ac:dyDescent="0.25">
      <c r="A3" s="10" t="s">
        <v>36</v>
      </c>
      <c r="B3" s="10" t="s">
        <v>38</v>
      </c>
      <c r="C3" s="23">
        <v>25364985102</v>
      </c>
      <c r="D3" s="10" t="s">
        <v>78</v>
      </c>
      <c r="E3" s="10" t="s">
        <v>76</v>
      </c>
      <c r="F3" s="10" t="s">
        <v>88</v>
      </c>
      <c r="G3" s="10" t="s">
        <v>91</v>
      </c>
      <c r="H3" s="23">
        <v>3560</v>
      </c>
      <c r="I3" s="23">
        <v>9</v>
      </c>
      <c r="J3" s="23"/>
      <c r="K3" s="23">
        <v>5351234568</v>
      </c>
      <c r="L3" s="23" t="s">
        <v>99</v>
      </c>
      <c r="M3">
        <v>37.8821716</v>
      </c>
      <c r="N3">
        <v>41.155170300000002</v>
      </c>
    </row>
    <row r="4" spans="1:14" x14ac:dyDescent="0.25">
      <c r="A4" s="10" t="s">
        <v>37</v>
      </c>
      <c r="B4" s="10" t="s">
        <v>39</v>
      </c>
      <c r="C4" s="23">
        <v>32658451236</v>
      </c>
      <c r="D4" s="10" t="s">
        <v>79</v>
      </c>
      <c r="E4" s="10" t="s">
        <v>76</v>
      </c>
      <c r="F4" s="10" t="s">
        <v>88</v>
      </c>
      <c r="G4" s="10" t="s">
        <v>92</v>
      </c>
      <c r="H4" s="23">
        <v>1606</v>
      </c>
      <c r="I4" s="23">
        <v>13</v>
      </c>
      <c r="J4" s="23"/>
      <c r="K4" s="23">
        <v>5351234569</v>
      </c>
      <c r="L4" s="23" t="s">
        <v>100</v>
      </c>
      <c r="M4">
        <v>37.891206199999999</v>
      </c>
      <c r="N4">
        <v>41.1304169</v>
      </c>
    </row>
    <row r="5" spans="1:14" x14ac:dyDescent="0.25">
      <c r="A5" s="10" t="s">
        <v>47</v>
      </c>
      <c r="B5" s="10" t="s">
        <v>40</v>
      </c>
      <c r="C5" s="23">
        <v>23598642134</v>
      </c>
      <c r="D5" s="10" t="s">
        <v>80</v>
      </c>
      <c r="E5" s="10" t="s">
        <v>76</v>
      </c>
      <c r="F5" s="10" t="s">
        <v>88</v>
      </c>
      <c r="G5" s="10" t="s">
        <v>92</v>
      </c>
      <c r="H5" s="23">
        <v>1601</v>
      </c>
      <c r="I5" s="23">
        <v>19</v>
      </c>
      <c r="J5" s="23"/>
      <c r="K5" s="23">
        <v>5351234570</v>
      </c>
      <c r="L5" s="23" t="s">
        <v>101</v>
      </c>
      <c r="M5">
        <v>37.890410500000002</v>
      </c>
      <c r="N5">
        <v>41.131096300000003</v>
      </c>
    </row>
    <row r="6" spans="1:14" x14ac:dyDescent="0.25">
      <c r="A6" s="10" t="s">
        <v>48</v>
      </c>
      <c r="B6" s="10" t="s">
        <v>41</v>
      </c>
      <c r="C6" s="23">
        <v>25036879125</v>
      </c>
      <c r="D6" s="10" t="s">
        <v>81</v>
      </c>
      <c r="E6" s="10" t="s">
        <v>76</v>
      </c>
      <c r="F6" s="10" t="s">
        <v>88</v>
      </c>
      <c r="G6" s="10" t="s">
        <v>93</v>
      </c>
      <c r="H6" s="23">
        <v>2624</v>
      </c>
      <c r="I6" s="23">
        <v>1</v>
      </c>
      <c r="J6" s="23"/>
      <c r="K6" s="23">
        <v>5351234571</v>
      </c>
      <c r="L6" s="23" t="s">
        <v>102</v>
      </c>
      <c r="M6">
        <v>37.896465300000003</v>
      </c>
      <c r="N6">
        <v>41.122898900000003</v>
      </c>
    </row>
    <row r="7" spans="1:14" x14ac:dyDescent="0.25">
      <c r="A7" s="10" t="s">
        <v>49</v>
      </c>
      <c r="B7" s="10" t="s">
        <v>42</v>
      </c>
      <c r="C7" s="23">
        <v>23687965412</v>
      </c>
      <c r="D7" s="10" t="s">
        <v>82</v>
      </c>
      <c r="E7" s="10" t="s">
        <v>76</v>
      </c>
      <c r="F7" s="10" t="s">
        <v>88</v>
      </c>
      <c r="G7" s="23" t="s">
        <v>94</v>
      </c>
      <c r="H7" s="23">
        <v>2215</v>
      </c>
      <c r="I7" s="23">
        <v>3</v>
      </c>
      <c r="J7" s="23"/>
      <c r="K7" s="23">
        <v>5351234572</v>
      </c>
      <c r="L7" s="23" t="s">
        <v>103</v>
      </c>
      <c r="M7">
        <v>37.895426700000002</v>
      </c>
      <c r="N7">
        <v>41.1228427</v>
      </c>
    </row>
    <row r="8" spans="1:14" x14ac:dyDescent="0.25">
      <c r="A8" s="10" t="s">
        <v>50</v>
      </c>
      <c r="B8" s="10" t="s">
        <v>43</v>
      </c>
      <c r="C8" s="23">
        <v>23548796512</v>
      </c>
      <c r="D8" s="10" t="s">
        <v>83</v>
      </c>
      <c r="E8" s="10" t="s">
        <v>76</v>
      </c>
      <c r="F8" s="10" t="s">
        <v>88</v>
      </c>
      <c r="G8" s="10" t="s">
        <v>95</v>
      </c>
      <c r="H8" s="23">
        <v>2517</v>
      </c>
      <c r="I8" s="23">
        <v>12</v>
      </c>
      <c r="J8" s="23"/>
      <c r="K8" s="23">
        <v>5351234573</v>
      </c>
      <c r="L8" s="23" t="s">
        <v>104</v>
      </c>
      <c r="M8">
        <v>37.902580999999998</v>
      </c>
      <c r="N8">
        <v>41.1333676</v>
      </c>
    </row>
    <row r="9" spans="1:14" x14ac:dyDescent="0.25">
      <c r="A9" s="10" t="s">
        <v>51</v>
      </c>
      <c r="B9" s="10" t="s">
        <v>44</v>
      </c>
      <c r="C9" s="23">
        <v>25487541036</v>
      </c>
      <c r="D9" s="10" t="s">
        <v>84</v>
      </c>
      <c r="E9" s="10" t="s">
        <v>76</v>
      </c>
      <c r="F9" s="10" t="s">
        <v>88</v>
      </c>
      <c r="G9" s="10" t="s">
        <v>95</v>
      </c>
      <c r="H9" s="23">
        <v>2513</v>
      </c>
      <c r="I9" s="23">
        <v>15</v>
      </c>
      <c r="J9" s="23"/>
      <c r="K9" s="23">
        <v>5351234574</v>
      </c>
      <c r="L9" s="23" t="s">
        <v>105</v>
      </c>
      <c r="M9">
        <v>37.9015153</v>
      </c>
      <c r="N9">
        <v>41.133718500000001</v>
      </c>
    </row>
    <row r="10" spans="1:14" x14ac:dyDescent="0.25">
      <c r="A10" s="10" t="s">
        <v>52</v>
      </c>
      <c r="B10" s="10" t="s">
        <v>45</v>
      </c>
      <c r="C10" s="23">
        <v>35628421563</v>
      </c>
      <c r="D10" s="10" t="s">
        <v>85</v>
      </c>
      <c r="E10" s="10" t="s">
        <v>76</v>
      </c>
      <c r="F10" s="10" t="s">
        <v>88</v>
      </c>
      <c r="G10" s="10" t="s">
        <v>96</v>
      </c>
      <c r="H10" s="23">
        <v>1910</v>
      </c>
      <c r="I10" s="23">
        <v>41</v>
      </c>
      <c r="J10" s="23"/>
      <c r="K10" s="23">
        <v>5351234575</v>
      </c>
      <c r="L10" s="23" t="s">
        <v>106</v>
      </c>
      <c r="M10">
        <v>37.890035300000001</v>
      </c>
      <c r="N10">
        <v>41.122646799999998</v>
      </c>
    </row>
    <row r="11" spans="1:14" x14ac:dyDescent="0.25">
      <c r="A11" s="10" t="s">
        <v>53</v>
      </c>
      <c r="B11" s="10" t="s">
        <v>46</v>
      </c>
      <c r="C11" s="23">
        <v>32548541200</v>
      </c>
      <c r="D11" s="10" t="s">
        <v>86</v>
      </c>
      <c r="E11" s="10" t="s">
        <v>76</v>
      </c>
      <c r="F11" s="10" t="s">
        <v>88</v>
      </c>
      <c r="G11" s="10" t="s">
        <v>97</v>
      </c>
      <c r="H11" s="23">
        <v>4021</v>
      </c>
      <c r="I11" s="23">
        <v>30</v>
      </c>
      <c r="J11" s="23"/>
      <c r="K11" s="23">
        <v>5351234576</v>
      </c>
      <c r="L11" s="23" t="s">
        <v>107</v>
      </c>
      <c r="M11">
        <v>37.898156999999998</v>
      </c>
      <c r="N11">
        <v>41.152078799999998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6A36-3E81-489C-9C99-84757D53EB58}">
  <dimension ref="A1:J12"/>
  <sheetViews>
    <sheetView workbookViewId="0">
      <selection activeCell="E2" sqref="E2"/>
    </sheetView>
  </sheetViews>
  <sheetFormatPr defaultRowHeight="15" x14ac:dyDescent="0.25"/>
  <cols>
    <col min="1" max="1" width="19.85546875" bestFit="1" customWidth="1"/>
    <col min="2" max="2" width="18.5703125" style="17" bestFit="1" customWidth="1"/>
    <col min="3" max="3" width="12.140625" style="17" bestFit="1" customWidth="1"/>
    <col min="4" max="4" width="9" style="17" bestFit="1" customWidth="1"/>
    <col min="5" max="5" width="12.85546875" style="17" bestFit="1" customWidth="1"/>
    <col min="6" max="6" width="4.140625" style="17" bestFit="1" customWidth="1"/>
    <col min="7" max="8" width="7.5703125" style="17" bestFit="1" customWidth="1"/>
    <col min="9" max="9" width="11.140625" style="17" bestFit="1" customWidth="1"/>
    <col min="10" max="10" width="11.28515625" style="17" bestFit="1" customWidth="1"/>
  </cols>
  <sheetData>
    <row r="1" spans="1:10" x14ac:dyDescent="0.25">
      <c r="A1" s="27" t="e">
        <f>VLOOKUP(B3,CUSTOMER_TABLE!B2:D11,3,FALSE)</f>
        <v>#N/A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s="25" customForma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ht="15.75" x14ac:dyDescent="0.25">
      <c r="A3" s="14" t="s">
        <v>5</v>
      </c>
      <c r="B3" s="17" t="s">
        <v>63</v>
      </c>
      <c r="C3" s="26" t="s">
        <v>108</v>
      </c>
    </row>
    <row r="4" spans="1:10" x14ac:dyDescent="0.25">
      <c r="A4" s="9"/>
      <c r="B4" s="19"/>
    </row>
    <row r="5" spans="1:10" x14ac:dyDescent="0.25">
      <c r="A5" s="14" t="s">
        <v>66</v>
      </c>
      <c r="B5" s="20" t="s">
        <v>67</v>
      </c>
    </row>
    <row r="6" spans="1:10" x14ac:dyDescent="0.25">
      <c r="A6" s="14" t="s">
        <v>64</v>
      </c>
      <c r="B6" s="17" t="s">
        <v>61</v>
      </c>
      <c r="C6" s="17" t="s">
        <v>58</v>
      </c>
      <c r="D6" s="17" t="s">
        <v>57</v>
      </c>
      <c r="E6" s="17" t="s">
        <v>59</v>
      </c>
      <c r="F6" s="17" t="s">
        <v>55</v>
      </c>
      <c r="G6" s="17" t="s">
        <v>62</v>
      </c>
      <c r="H6" s="17" t="s">
        <v>60</v>
      </c>
      <c r="I6" s="17" t="s">
        <v>56</v>
      </c>
      <c r="J6" s="17" t="s">
        <v>65</v>
      </c>
    </row>
    <row r="7" spans="1:10" x14ac:dyDescent="0.25">
      <c r="A7" s="15" t="s">
        <v>13</v>
      </c>
      <c r="B7" s="18"/>
      <c r="C7" s="18"/>
      <c r="D7" s="18">
        <v>2</v>
      </c>
      <c r="E7" s="18">
        <v>1</v>
      </c>
      <c r="F7" s="18"/>
      <c r="G7" s="18"/>
      <c r="H7" s="18">
        <v>2</v>
      </c>
      <c r="I7" s="18"/>
      <c r="J7" s="18">
        <v>5</v>
      </c>
    </row>
    <row r="8" spans="1:10" x14ac:dyDescent="0.25">
      <c r="A8" s="15" t="s">
        <v>20</v>
      </c>
      <c r="B8" s="18">
        <v>2</v>
      </c>
      <c r="C8" s="18"/>
      <c r="D8" s="18">
        <v>1</v>
      </c>
      <c r="E8" s="18"/>
      <c r="F8" s="18"/>
      <c r="G8" s="18">
        <v>2</v>
      </c>
      <c r="H8" s="18"/>
      <c r="I8" s="18"/>
      <c r="J8" s="18">
        <v>5</v>
      </c>
    </row>
    <row r="9" spans="1:10" x14ac:dyDescent="0.25">
      <c r="A9" s="15" t="s">
        <v>16</v>
      </c>
      <c r="B9" s="18"/>
      <c r="C9" s="18"/>
      <c r="D9" s="18">
        <v>1</v>
      </c>
      <c r="E9" s="18"/>
      <c r="F9" s="18"/>
      <c r="G9" s="18"/>
      <c r="H9" s="18"/>
      <c r="I9" s="18"/>
      <c r="J9" s="18">
        <v>1</v>
      </c>
    </row>
    <row r="10" spans="1:10" x14ac:dyDescent="0.25">
      <c r="A10" s="15" t="s">
        <v>9</v>
      </c>
      <c r="B10" s="18"/>
      <c r="C10" s="18">
        <v>1</v>
      </c>
      <c r="D10" s="18">
        <v>2</v>
      </c>
      <c r="E10" s="18"/>
      <c r="F10" s="18"/>
      <c r="G10" s="18"/>
      <c r="H10" s="18"/>
      <c r="I10" s="18"/>
      <c r="J10" s="18">
        <v>3</v>
      </c>
    </row>
    <row r="11" spans="1:10" x14ac:dyDescent="0.25">
      <c r="A11" s="15" t="s">
        <v>6</v>
      </c>
      <c r="B11" s="18"/>
      <c r="C11" s="18"/>
      <c r="D11" s="18"/>
      <c r="E11" s="18"/>
      <c r="F11" s="18">
        <v>1</v>
      </c>
      <c r="G11" s="18"/>
      <c r="H11" s="18"/>
      <c r="I11" s="18">
        <v>1</v>
      </c>
      <c r="J11" s="18">
        <v>2</v>
      </c>
    </row>
    <row r="12" spans="1:10" x14ac:dyDescent="0.25">
      <c r="A12" s="15" t="s">
        <v>65</v>
      </c>
      <c r="B12" s="18">
        <v>2</v>
      </c>
      <c r="C12" s="18">
        <v>1</v>
      </c>
      <c r="D12" s="18">
        <v>6</v>
      </c>
      <c r="E12" s="18">
        <v>1</v>
      </c>
      <c r="F12" s="18">
        <v>1</v>
      </c>
      <c r="G12" s="18">
        <v>2</v>
      </c>
      <c r="H12" s="18">
        <v>2</v>
      </c>
      <c r="I12" s="18">
        <v>1</v>
      </c>
      <c r="J12" s="18">
        <v>16</v>
      </c>
    </row>
  </sheetData>
  <mergeCells count="1">
    <mergeCell ref="A1:J1"/>
  </mergeCells>
  <conditionalFormatting sqref="A1:J2">
    <cfRule type="containsErrors" dxfId="0" priority="1">
      <formula>ISERROR(A1)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MOVEMENT_TABLE</vt:lpstr>
      <vt:lpstr>CUSTOMER_TABLE</vt:lpstr>
      <vt:lpstr>CBS_POP-UP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Abdulkerim NEŞE</cp:lastModifiedBy>
  <dcterms:created xsi:type="dcterms:W3CDTF">2024-01-04T09:12:02Z</dcterms:created>
  <dcterms:modified xsi:type="dcterms:W3CDTF">2024-01-06T13:54:44Z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