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ID\"/>
    </mc:Choice>
  </mc:AlternateContent>
  <xr:revisionPtr revIDLastSave="0" documentId="13_ncr:1_{38D5BED9-F5A7-4CDB-A1C2-70AFCEDABC3B}" xr6:coauthVersionLast="47" xr6:coauthVersionMax="47" xr10:uidLastSave="{00000000-0000-0000-0000-000000000000}"/>
  <bookViews>
    <workbookView xWindow="-108" yWindow="-108" windowWidth="23256" windowHeight="13176" activeTab="2" xr2:uid="{45422214-F5F2-465E-BCE7-39C52F882985}"/>
  </bookViews>
  <sheets>
    <sheet name="Top Levl" sheetId="1" r:id="rId1"/>
    <sheet name="Entry Level" sheetId="2" r:id="rId2"/>
    <sheet name="Mid Lev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1" i="3" l="1"/>
  <c r="H31" i="3"/>
  <c r="G31" i="3"/>
  <c r="F31" i="3"/>
  <c r="E31" i="3"/>
  <c r="D31" i="3"/>
  <c r="I30" i="3"/>
  <c r="H30" i="3"/>
  <c r="G30" i="3"/>
  <c r="F30" i="3"/>
  <c r="E30" i="3"/>
  <c r="D30" i="3"/>
  <c r="I29" i="3"/>
  <c r="H29" i="3"/>
  <c r="G29" i="3"/>
  <c r="F29" i="3"/>
  <c r="E29" i="3"/>
  <c r="D29" i="3"/>
  <c r="I28" i="3"/>
  <c r="H28" i="3"/>
  <c r="G28" i="3"/>
  <c r="F28" i="3"/>
  <c r="E28" i="3"/>
  <c r="D28" i="3"/>
  <c r="I27" i="3"/>
  <c r="H27" i="3"/>
  <c r="G27" i="3"/>
  <c r="F27" i="3"/>
  <c r="E27" i="3"/>
  <c r="D27" i="3"/>
  <c r="I26" i="3"/>
  <c r="H26" i="3"/>
  <c r="G26" i="3"/>
  <c r="F26" i="3"/>
  <c r="E26" i="3"/>
  <c r="D26" i="3"/>
  <c r="I23" i="3"/>
  <c r="H23" i="3"/>
  <c r="G23" i="3"/>
  <c r="F23" i="3"/>
  <c r="E23" i="3"/>
  <c r="D23" i="3"/>
  <c r="I22" i="3"/>
  <c r="H22" i="3"/>
  <c r="G22" i="3"/>
  <c r="F22" i="3"/>
  <c r="E22" i="3"/>
  <c r="D22" i="3"/>
  <c r="I21" i="3"/>
  <c r="H21" i="3"/>
  <c r="G21" i="3"/>
  <c r="F21" i="3"/>
  <c r="E21" i="3"/>
  <c r="D21" i="3"/>
  <c r="I20" i="3"/>
  <c r="H20" i="3"/>
  <c r="G20" i="3"/>
  <c r="F20" i="3"/>
  <c r="E20" i="3"/>
  <c r="D20" i="3"/>
  <c r="I19" i="3"/>
  <c r="H19" i="3"/>
  <c r="G19" i="3"/>
  <c r="F19" i="3"/>
  <c r="E19" i="3"/>
  <c r="D19" i="3"/>
  <c r="I18" i="3"/>
  <c r="H18" i="3"/>
  <c r="G18" i="3"/>
  <c r="F18" i="3"/>
  <c r="E18" i="3"/>
  <c r="D18" i="3"/>
  <c r="I15" i="3"/>
  <c r="H15" i="3"/>
  <c r="G15" i="3"/>
  <c r="F15" i="3"/>
  <c r="E15" i="3"/>
  <c r="D15" i="3"/>
  <c r="I14" i="3"/>
  <c r="H14" i="3"/>
  <c r="G14" i="3"/>
  <c r="F14" i="3"/>
  <c r="E14" i="3"/>
  <c r="D14" i="3"/>
  <c r="I13" i="3"/>
  <c r="H13" i="3"/>
  <c r="G13" i="3"/>
  <c r="F13" i="3"/>
  <c r="E13" i="3"/>
  <c r="D13" i="3"/>
  <c r="I12" i="3"/>
  <c r="H12" i="3"/>
  <c r="G12" i="3"/>
  <c r="F12" i="3"/>
  <c r="E12" i="3"/>
  <c r="D12" i="3"/>
  <c r="I11" i="3"/>
  <c r="H11" i="3"/>
  <c r="G11" i="3"/>
  <c r="F11" i="3"/>
  <c r="E11" i="3"/>
  <c r="D11" i="3"/>
  <c r="I10" i="3"/>
  <c r="H10" i="3"/>
  <c r="G10" i="3"/>
  <c r="F10" i="3"/>
  <c r="E10" i="3"/>
  <c r="D10" i="3"/>
  <c r="I7" i="3"/>
  <c r="H7" i="3"/>
  <c r="G7" i="3"/>
  <c r="F7" i="3"/>
  <c r="E7" i="3"/>
  <c r="D7" i="3"/>
  <c r="I6" i="3"/>
  <c r="H6" i="3"/>
  <c r="G6" i="3"/>
  <c r="F6" i="3"/>
  <c r="E6" i="3"/>
  <c r="D6" i="3"/>
  <c r="I5" i="3"/>
  <c r="H5" i="3"/>
  <c r="G5" i="3"/>
  <c r="F5" i="3"/>
  <c r="E5" i="3"/>
  <c r="D5" i="3"/>
  <c r="I4" i="3"/>
  <c r="H4" i="3"/>
  <c r="G4" i="3"/>
  <c r="F4" i="3"/>
  <c r="E4" i="3"/>
  <c r="D4" i="3"/>
  <c r="I3" i="3"/>
  <c r="H3" i="3"/>
  <c r="G3" i="3"/>
  <c r="F3" i="3"/>
  <c r="E3" i="3"/>
  <c r="D3" i="3"/>
  <c r="I2" i="3"/>
  <c r="H2" i="3"/>
  <c r="G2" i="3"/>
  <c r="F2" i="3"/>
  <c r="E2" i="3"/>
  <c r="D2" i="3"/>
  <c r="D2" i="2"/>
  <c r="E2" i="2"/>
  <c r="F2" i="2"/>
  <c r="G2" i="2"/>
  <c r="H2" i="2"/>
  <c r="I2" i="2"/>
  <c r="D9" i="2"/>
  <c r="E9" i="2"/>
  <c r="F9" i="2"/>
  <c r="G9" i="2"/>
  <c r="H9" i="2"/>
  <c r="I9" i="2"/>
  <c r="I28" i="2"/>
  <c r="H28" i="2"/>
  <c r="G28" i="2"/>
  <c r="F28" i="2"/>
  <c r="E28" i="2"/>
  <c r="D28" i="2"/>
  <c r="I27" i="2"/>
  <c r="H27" i="2"/>
  <c r="G27" i="2"/>
  <c r="F27" i="2"/>
  <c r="E27" i="2"/>
  <c r="D27" i="2"/>
  <c r="I26" i="2"/>
  <c r="H26" i="2"/>
  <c r="G26" i="2"/>
  <c r="F26" i="2"/>
  <c r="E26" i="2"/>
  <c r="D26" i="2"/>
  <c r="I25" i="2"/>
  <c r="H25" i="2"/>
  <c r="G25" i="2"/>
  <c r="F25" i="2"/>
  <c r="E25" i="2"/>
  <c r="D25" i="2"/>
  <c r="I24" i="2"/>
  <c r="H24" i="2"/>
  <c r="G24" i="2"/>
  <c r="F24" i="2"/>
  <c r="E24" i="2"/>
  <c r="D24" i="2"/>
  <c r="I23" i="2"/>
  <c r="H23" i="2"/>
  <c r="G23" i="2"/>
  <c r="F23" i="2"/>
  <c r="E23" i="2"/>
  <c r="D23" i="2"/>
  <c r="I21" i="2"/>
  <c r="H21" i="2"/>
  <c r="G21" i="2"/>
  <c r="F21" i="2"/>
  <c r="E21" i="2"/>
  <c r="D21" i="2"/>
  <c r="I20" i="2"/>
  <c r="H20" i="2"/>
  <c r="G20" i="2"/>
  <c r="F20" i="2"/>
  <c r="E20" i="2"/>
  <c r="D20" i="2"/>
  <c r="I19" i="2"/>
  <c r="H19" i="2"/>
  <c r="G19" i="2"/>
  <c r="F19" i="2"/>
  <c r="E19" i="2"/>
  <c r="D19" i="2"/>
  <c r="I18" i="2"/>
  <c r="H18" i="2"/>
  <c r="G18" i="2"/>
  <c r="F18" i="2"/>
  <c r="E18" i="2"/>
  <c r="D18" i="2"/>
  <c r="I17" i="2"/>
  <c r="H17" i="2"/>
  <c r="G17" i="2"/>
  <c r="F17" i="2"/>
  <c r="E17" i="2"/>
  <c r="D17" i="2"/>
  <c r="I16" i="2"/>
  <c r="H16" i="2"/>
  <c r="G16" i="2"/>
  <c r="F16" i="2"/>
  <c r="E16" i="2"/>
  <c r="D16" i="2"/>
  <c r="I14" i="2"/>
  <c r="H14" i="2"/>
  <c r="G14" i="2"/>
  <c r="F14" i="2"/>
  <c r="E14" i="2"/>
  <c r="D14" i="2"/>
  <c r="I13" i="2"/>
  <c r="H13" i="2"/>
  <c r="G13" i="2"/>
  <c r="F13" i="2"/>
  <c r="E13" i="2"/>
  <c r="D13" i="2"/>
  <c r="I12" i="2"/>
  <c r="H12" i="2"/>
  <c r="G12" i="2"/>
  <c r="F12" i="2"/>
  <c r="E12" i="2"/>
  <c r="D12" i="2"/>
  <c r="I11" i="2"/>
  <c r="H11" i="2"/>
  <c r="G11" i="2"/>
  <c r="F11" i="2"/>
  <c r="E11" i="2"/>
  <c r="D11" i="2"/>
  <c r="I10" i="2"/>
  <c r="H10" i="2"/>
  <c r="G10" i="2"/>
  <c r="F10" i="2"/>
  <c r="E10" i="2"/>
  <c r="D10" i="2"/>
  <c r="I7" i="2"/>
  <c r="H7" i="2"/>
  <c r="G7" i="2"/>
  <c r="F7" i="2"/>
  <c r="E7" i="2"/>
  <c r="D7" i="2"/>
  <c r="I6" i="2"/>
  <c r="H6" i="2"/>
  <c r="G6" i="2"/>
  <c r="F6" i="2"/>
  <c r="E6" i="2"/>
  <c r="D6" i="2"/>
  <c r="I5" i="2"/>
  <c r="H5" i="2"/>
  <c r="G5" i="2"/>
  <c r="F5" i="2"/>
  <c r="E5" i="2"/>
  <c r="D5" i="2"/>
  <c r="I4" i="2"/>
  <c r="H4" i="2"/>
  <c r="G4" i="2"/>
  <c r="F4" i="2"/>
  <c r="E4" i="2"/>
  <c r="D4" i="2"/>
  <c r="I3" i="2"/>
  <c r="H3" i="2"/>
  <c r="G3" i="2"/>
  <c r="F3" i="2"/>
  <c r="E3" i="2"/>
  <c r="D3" i="2"/>
  <c r="I31" i="1"/>
  <c r="H31" i="1"/>
  <c r="G31" i="1"/>
  <c r="F31" i="1"/>
  <c r="E31" i="1"/>
  <c r="D31" i="1"/>
  <c r="I30" i="1"/>
  <c r="H30" i="1"/>
  <c r="G30" i="1"/>
  <c r="F30" i="1"/>
  <c r="E30" i="1"/>
  <c r="D30" i="1"/>
  <c r="I29" i="1"/>
  <c r="H29" i="1"/>
  <c r="G29" i="1"/>
  <c r="F29" i="1"/>
  <c r="E29" i="1"/>
  <c r="D29" i="1"/>
  <c r="I28" i="1"/>
  <c r="H28" i="1"/>
  <c r="G28" i="1"/>
  <c r="F28" i="1"/>
  <c r="E28" i="1"/>
  <c r="D28" i="1"/>
  <c r="I27" i="1"/>
  <c r="H27" i="1"/>
  <c r="G27" i="1"/>
  <c r="F27" i="1"/>
  <c r="E27" i="1"/>
  <c r="D27" i="1"/>
  <c r="I26" i="1"/>
  <c r="H26" i="1"/>
  <c r="G26" i="1"/>
  <c r="F26" i="1"/>
  <c r="E26" i="1"/>
  <c r="D26" i="1"/>
  <c r="I23" i="1"/>
  <c r="H23" i="1"/>
  <c r="G23" i="1"/>
  <c r="F23" i="1"/>
  <c r="E23" i="1"/>
  <c r="D23" i="1"/>
  <c r="I22" i="1"/>
  <c r="H22" i="1"/>
  <c r="G22" i="1"/>
  <c r="F22" i="1"/>
  <c r="E22" i="1"/>
  <c r="D22" i="1"/>
  <c r="I21" i="1"/>
  <c r="H21" i="1"/>
  <c r="G21" i="1"/>
  <c r="F21" i="1"/>
  <c r="E21" i="1"/>
  <c r="D21" i="1"/>
  <c r="I20" i="1"/>
  <c r="H20" i="1"/>
  <c r="G20" i="1"/>
  <c r="F20" i="1"/>
  <c r="E20" i="1"/>
  <c r="D20" i="1"/>
  <c r="I19" i="1"/>
  <c r="H19" i="1"/>
  <c r="G19" i="1"/>
  <c r="F19" i="1"/>
  <c r="E19" i="1"/>
  <c r="D19" i="1"/>
  <c r="I18" i="1"/>
  <c r="H18" i="1"/>
  <c r="G18" i="1"/>
  <c r="F18" i="1"/>
  <c r="E18" i="1"/>
  <c r="D18" i="1"/>
  <c r="I15" i="1"/>
  <c r="H15" i="1"/>
  <c r="G15" i="1"/>
  <c r="F15" i="1"/>
  <c r="E15" i="1"/>
  <c r="D15" i="1"/>
  <c r="I14" i="1"/>
  <c r="H14" i="1"/>
  <c r="G14" i="1"/>
  <c r="F14" i="1"/>
  <c r="E14" i="1"/>
  <c r="D14" i="1"/>
  <c r="I13" i="1"/>
  <c r="H13" i="1"/>
  <c r="G13" i="1"/>
  <c r="F13" i="1"/>
  <c r="E13" i="1"/>
  <c r="D13" i="1"/>
  <c r="I12" i="1"/>
  <c r="H12" i="1"/>
  <c r="G12" i="1"/>
  <c r="F12" i="1"/>
  <c r="E12" i="1"/>
  <c r="D12" i="1"/>
  <c r="I11" i="1"/>
  <c r="H11" i="1"/>
  <c r="G11" i="1"/>
  <c r="F11" i="1"/>
  <c r="E11" i="1"/>
  <c r="D11" i="1"/>
  <c r="I10" i="1"/>
  <c r="H10" i="1"/>
  <c r="G10" i="1"/>
  <c r="F10" i="1"/>
  <c r="E10" i="1"/>
  <c r="D10" i="1"/>
  <c r="I7" i="1"/>
  <c r="H7" i="1"/>
  <c r="G7" i="1"/>
  <c r="F7" i="1"/>
  <c r="E7" i="1"/>
  <c r="D7" i="1"/>
  <c r="I6" i="1"/>
  <c r="H6" i="1"/>
  <c r="G6" i="1"/>
  <c r="F6" i="1"/>
  <c r="E6" i="1"/>
  <c r="D6" i="1"/>
  <c r="I5" i="1"/>
  <c r="H5" i="1"/>
  <c r="G5" i="1"/>
  <c r="F5" i="1"/>
  <c r="E5" i="1"/>
  <c r="D5" i="1"/>
  <c r="I4" i="1"/>
  <c r="H4" i="1"/>
  <c r="G4" i="1"/>
  <c r="F4" i="1"/>
  <c r="E4" i="1"/>
  <c r="D4" i="1"/>
  <c r="I3" i="1"/>
  <c r="H3" i="1"/>
  <c r="G3" i="1"/>
  <c r="F3" i="1"/>
  <c r="E3" i="1"/>
  <c r="D3" i="1"/>
  <c r="I2" i="1"/>
  <c r="H2" i="1"/>
  <c r="G2" i="1"/>
  <c r="F2" i="1"/>
  <c r="E2" i="1"/>
  <c r="D2" i="1"/>
</calcChain>
</file>

<file path=xl/sharedStrings.xml><?xml version="1.0" encoding="utf-8"?>
<sst xmlns="http://schemas.openxmlformats.org/spreadsheetml/2006/main" count="252" uniqueCount="21">
  <si>
    <t>Country</t>
  </si>
  <si>
    <t>Job Role</t>
  </si>
  <si>
    <t>After Tax Top-Level Salary ($)</t>
  </si>
  <si>
    <t>Housing (Rent/Mortgage)</t>
  </si>
  <si>
    <t>Food (Groceries and Dining Out)</t>
  </si>
  <si>
    <t>Utilities and Miscellaneous</t>
  </si>
  <si>
    <t>Savings</t>
  </si>
  <si>
    <t>Transportation</t>
  </si>
  <si>
    <t>Entertainment and Leisure</t>
  </si>
  <si>
    <t>India</t>
  </si>
  <si>
    <t>Electronics Engineer</t>
  </si>
  <si>
    <t>Nuclear Engineer</t>
  </si>
  <si>
    <t>Automotive Engineer</t>
  </si>
  <si>
    <t>Mechanical Engineer</t>
  </si>
  <si>
    <t>Civil Engineer</t>
  </si>
  <si>
    <t>Engineering Director</t>
  </si>
  <si>
    <t>USA</t>
  </si>
  <si>
    <t>UAE (Dubai)</t>
  </si>
  <si>
    <t>UK</t>
  </si>
  <si>
    <t>After Tax Entry-Level Salary ($)</t>
  </si>
  <si>
    <t>After Tax Mid-Level Salary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</si>
</sst>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84"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1EEAA-3731-44A2-91CA-BFD78D8D67E9}" name="India_TL" displayName="India_TL" ref="A1:I7" totalsRowShown="0">
  <autoFilter ref="A1:I7" xr:uid="{F231EEAA-3731-44A2-91CA-BFD78D8D67E9}"/>
  <tableColumns count="9">
    <tableColumn id="1" xr3:uid="{96B71302-14D8-414A-9D09-A81BB6C833D7}" name="Country"/>
    <tableColumn id="2" xr3:uid="{6E14624B-9AAC-4623-BDE3-E56C4A166386}" name="Job Role"/>
    <tableColumn id="3" xr3:uid="{D5ECEF8C-CAA2-4493-840C-B05959C34628}" name="After Tax Top-Level Salary ($)" dataDxfId="83"/>
    <tableColumn id="4" xr3:uid="{554A4074-E162-4DE9-BAD6-26001F4B3211}" name="Housing (Rent/Mortgage)" dataDxfId="82">
      <calculatedColumnFormula>C2*30%</calculatedColumnFormula>
    </tableColumn>
    <tableColumn id="5" xr3:uid="{F08FAD7D-0BAD-423B-9CB1-7EA3ED7EE5CD}" name="Food (Groceries and Dining Out)" dataDxfId="81">
      <calculatedColumnFormula>C2*15%</calculatedColumnFormula>
    </tableColumn>
    <tableColumn id="6" xr3:uid="{AF016431-4CE2-48EE-94DE-B7AB0C32E7EB}" name="Utilities and Miscellaneous" dataDxfId="80">
      <calculatedColumnFormula>C2*15%</calculatedColumnFormula>
    </tableColumn>
    <tableColumn id="7" xr3:uid="{86837EA5-837F-41B1-AAF7-A7C2EA0DAB28}" name="Savings" dataDxfId="79">
      <calculatedColumnFormula>C2*20%</calculatedColumnFormula>
    </tableColumn>
    <tableColumn id="8" xr3:uid="{AC355B02-F570-477F-A6B9-CFE81CF68228}" name="Transportation" dataDxfId="78">
      <calculatedColumnFormula>C2*10%</calculatedColumnFormula>
    </tableColumn>
    <tableColumn id="9" xr3:uid="{3A985517-73AC-4EDD-B55B-C084346902B7}" name="Entertainment and Leisure" dataDxfId="77">
      <calculatedColumnFormula>C2*10%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542EFF-9626-4522-8164-E9633A5B4D97}" name="USA_TL" displayName="USA_TL" ref="A9:I15" totalsRowShown="0">
  <autoFilter ref="A9:I15" xr:uid="{A4542EFF-9626-4522-8164-E9633A5B4D97}"/>
  <tableColumns count="9">
    <tableColumn id="1" xr3:uid="{D92FF6CA-49E4-4DA0-A3A6-29DD4FDF4D66}" name="Country"/>
    <tableColumn id="2" xr3:uid="{0B6AD93D-BF82-4E97-981B-778230773C09}" name="Job Role"/>
    <tableColumn id="3" xr3:uid="{E8827947-F279-4242-A082-8E771A6B4815}" name="After Tax Top-Level Salary ($)" dataDxfId="76"/>
    <tableColumn id="4" xr3:uid="{93A64737-FD09-4CC1-B467-C6F73400146F}" name="Housing (Rent/Mortgage)" dataDxfId="75">
      <calculatedColumnFormula>C10*30%</calculatedColumnFormula>
    </tableColumn>
    <tableColumn id="5" xr3:uid="{5BFA7680-578D-4377-800C-A9D7399D2484}" name="Food (Groceries and Dining Out)" dataDxfId="74">
      <calculatedColumnFormula>C10*15%</calculatedColumnFormula>
    </tableColumn>
    <tableColumn id="6" xr3:uid="{F060EE1C-3E31-442B-9414-DD4052938276}" name="Utilities and Miscellaneous" dataDxfId="73">
      <calculatedColumnFormula>C10*15%</calculatedColumnFormula>
    </tableColumn>
    <tableColumn id="7" xr3:uid="{ACECC301-59C3-44DA-9A9C-4FF6AD147690}" name="Savings" dataDxfId="72">
      <calculatedColumnFormula>C10*20%</calculatedColumnFormula>
    </tableColumn>
    <tableColumn id="8" xr3:uid="{21C42C9E-97D5-4E5F-87E7-4935B4BDF9D0}" name="Transportation" dataDxfId="71">
      <calculatedColumnFormula>C10*10%</calculatedColumnFormula>
    </tableColumn>
    <tableColumn id="9" xr3:uid="{120780FB-F3F0-442D-A149-709416EF6619}" name="Entertainment and Leisure" dataDxfId="70">
      <calculatedColumnFormula>C10*10%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DFCB5A-0D11-4AE1-A9E1-78EF12F5B6E0}" name="Dubai_TL" displayName="Dubai_TL" ref="A17:I23" totalsRowShown="0">
  <autoFilter ref="A17:I23" xr:uid="{57DFCB5A-0D11-4AE1-A9E1-78EF12F5B6E0}"/>
  <tableColumns count="9">
    <tableColumn id="1" xr3:uid="{25FDAFF2-3787-43E2-A134-6054AADE0019}" name="Country"/>
    <tableColumn id="2" xr3:uid="{FF566694-E348-4662-8A9F-B5216BD20C37}" name="Job Role"/>
    <tableColumn id="3" xr3:uid="{E40739EE-50E2-48E1-A005-DA1AC87C5E33}" name="After Tax Top-Level Salary ($)" dataDxfId="69"/>
    <tableColumn id="4" xr3:uid="{15A2A16F-69C4-4E2C-B7E5-1DDC1D680AB9}" name="Housing (Rent/Mortgage)" dataDxfId="68">
      <calculatedColumnFormula>C18*30%</calculatedColumnFormula>
    </tableColumn>
    <tableColumn id="5" xr3:uid="{DDC506DB-B200-427C-86E4-24D66B83CBB5}" name="Food (Groceries and Dining Out)" dataDxfId="67">
      <calculatedColumnFormula>C18*15%</calculatedColumnFormula>
    </tableColumn>
    <tableColumn id="6" xr3:uid="{F5C3DC8F-3040-414D-956E-EB0EFAF852AD}" name="Utilities and Miscellaneous" dataDxfId="66">
      <calculatedColumnFormula>C18*15%</calculatedColumnFormula>
    </tableColumn>
    <tableColumn id="7" xr3:uid="{13EDE2AB-8CCD-481B-A9D7-CCAAC5CFC3E2}" name="Savings" dataDxfId="65">
      <calculatedColumnFormula>C18*20%</calculatedColumnFormula>
    </tableColumn>
    <tableColumn id="8" xr3:uid="{B7C28FF9-F5AF-4791-96B4-0E079C2F9532}" name="Transportation" dataDxfId="64">
      <calculatedColumnFormula>C18*10%</calculatedColumnFormula>
    </tableColumn>
    <tableColumn id="9" xr3:uid="{FD259534-958D-4A00-AB74-C8A1406215BC}" name="Entertainment and Leisure" dataDxfId="63">
      <calculatedColumnFormula>C18*10%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C3F314-BB14-4569-88B5-8D7EE356FCBD}" name="UK_TL" displayName="UK_TL" ref="A25:I31" totalsRowShown="0">
  <autoFilter ref="A25:I31" xr:uid="{69C3F314-BB14-4569-88B5-8D7EE356FCBD}"/>
  <tableColumns count="9">
    <tableColumn id="1" xr3:uid="{8C4E1DF7-3E28-4553-8F85-82D9CEC64B34}" name="Country"/>
    <tableColumn id="2" xr3:uid="{5616AA23-25D2-488B-BDEA-F7044272268C}" name="Job Role"/>
    <tableColumn id="3" xr3:uid="{DA932D46-6CE5-4CB0-81D4-75B6070BD970}" name="After Tax Top-Level Salary ($)" dataDxfId="62"/>
    <tableColumn id="4" xr3:uid="{02AC36F1-4E3B-4C83-99F9-4BCEA82C18EA}" name="Housing (Rent/Mortgage)" dataDxfId="61">
      <calculatedColumnFormula>C26*30%</calculatedColumnFormula>
    </tableColumn>
    <tableColumn id="5" xr3:uid="{1F27C8D1-6D24-4A03-A18F-0272DAB41FC2}" name="Food (Groceries and Dining Out)" dataDxfId="60">
      <calculatedColumnFormula>C26*15%</calculatedColumnFormula>
    </tableColumn>
    <tableColumn id="6" xr3:uid="{A134CA69-3E9F-451E-80A3-883A557461E5}" name="Utilities and Miscellaneous" dataDxfId="59">
      <calculatedColumnFormula>C26*15%</calculatedColumnFormula>
    </tableColumn>
    <tableColumn id="7" xr3:uid="{A572A22B-F48F-4E8B-A721-5EC4FCFE238C}" name="Savings" dataDxfId="58">
      <calculatedColumnFormula>C26*20%</calculatedColumnFormula>
    </tableColumn>
    <tableColumn id="8" xr3:uid="{EDEC2F2E-7537-4E91-8B6A-5A5DCCF541F7}" name="Transportation" dataDxfId="57">
      <calculatedColumnFormula>C26*10%</calculatedColumnFormula>
    </tableColumn>
    <tableColumn id="9" xr3:uid="{82E9296D-FBF9-4716-9E30-15FA2F286E9B}" name="Entertainment and Leisure" dataDxfId="56">
      <calculatedColumnFormula>C26*10%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2CAE9F-052A-480E-A68D-5CB0D6BAA7F8}" name="Table6" displayName="Table6" ref="A1:I7" totalsRowShown="0">
  <autoFilter ref="A1:I7" xr:uid="{722CAE9F-052A-480E-A68D-5CB0D6BAA7F8}"/>
  <tableColumns count="9">
    <tableColumn id="1" xr3:uid="{2E36BE6E-E844-4425-AD6B-7EFFFE8961AA}" name="Country"/>
    <tableColumn id="2" xr3:uid="{75DC7D5A-AB28-4C28-B454-37DFE71E83F6}" name="Job Role"/>
    <tableColumn id="3" xr3:uid="{20A16FC8-3365-4124-9ABE-157B3DECD2A6}" name="After Tax Entry-Level Salary ($)" dataDxfId="55"/>
    <tableColumn id="4" xr3:uid="{662361DC-2AA4-4579-9D1C-0D3161316E2A}" name="Housing (Rent/Mortgage)" dataDxfId="54">
      <calculatedColumnFormula>C2*30%</calculatedColumnFormula>
    </tableColumn>
    <tableColumn id="5" xr3:uid="{36E45486-7468-4AC3-93C0-F2CC7541F29E}" name="Food (Groceries and Dining Out)" dataDxfId="53">
      <calculatedColumnFormula>C2*15%</calculatedColumnFormula>
    </tableColumn>
    <tableColumn id="6" xr3:uid="{0EED8D9E-C662-4C40-84E1-14383C9D7B75}" name="Utilities and Miscellaneous" dataDxfId="52">
      <calculatedColumnFormula>C2*15%</calculatedColumnFormula>
    </tableColumn>
    <tableColumn id="7" xr3:uid="{C81BEE53-AB0F-4DE6-9335-2FBD32CE6D53}" name="Savings" dataDxfId="51">
      <calculatedColumnFormula>C2*20%</calculatedColumnFormula>
    </tableColumn>
    <tableColumn id="8" xr3:uid="{E7D6C01B-BC5E-4634-B992-6F4E79AA1329}" name="Transportation" dataDxfId="50">
      <calculatedColumnFormula>C2*10%</calculatedColumnFormula>
    </tableColumn>
    <tableColumn id="9" xr3:uid="{7B3A4B9C-AC96-4B75-A968-097DD44DC248}" name="Entertainment and Leisure" dataDxfId="49">
      <calculatedColumnFormula>C2*10%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C32C25A-7D8A-4B81-876C-22A2F412C640}" name="USA_EL" displayName="USA_EL" ref="A8:I14" totalsRowShown="0">
  <autoFilter ref="A8:I14" xr:uid="{3C32C25A-7D8A-4B81-876C-22A2F412C640}"/>
  <tableColumns count="9">
    <tableColumn id="1" xr3:uid="{81008543-885C-4088-9E34-F30B2485EAAD}" name="Country"/>
    <tableColumn id="2" xr3:uid="{C9511C76-3DC7-402C-B994-3E349A941972}" name="Job Role"/>
    <tableColumn id="3" xr3:uid="{59AEF493-54CC-4331-B9D1-31DEB9FAEE78}" name="After Tax Entry-Level Salary ($)" dataDxfId="48"/>
    <tableColumn id="4" xr3:uid="{D7CC6A56-B80E-4E83-9C2E-3EA86ACA6B49}" name="Housing (Rent/Mortgage)" dataDxfId="47">
      <calculatedColumnFormula>C9*30%</calculatedColumnFormula>
    </tableColumn>
    <tableColumn id="5" xr3:uid="{78922995-9882-459A-8F4E-4C8DC32823E7}" name="Food (Groceries and Dining Out)" dataDxfId="46">
      <calculatedColumnFormula>C9*15%</calculatedColumnFormula>
    </tableColumn>
    <tableColumn id="6" xr3:uid="{F8796896-5A7D-4BC8-B763-11A9A318E60E}" name="Utilities and Miscellaneous" dataDxfId="45">
      <calculatedColumnFormula>C9*15%</calculatedColumnFormula>
    </tableColumn>
    <tableColumn id="7" xr3:uid="{617E3F51-6B6D-47C8-A977-6E8C1B135136}" name="Savings" dataDxfId="44">
      <calculatedColumnFormula>C9*20%</calculatedColumnFormula>
    </tableColumn>
    <tableColumn id="8" xr3:uid="{2AF94B79-A608-48A0-A3E2-138BF777E7E4}" name="Transportation" dataDxfId="43">
      <calculatedColumnFormula>C9*10%</calculatedColumnFormula>
    </tableColumn>
    <tableColumn id="9" xr3:uid="{FE060EBF-AA99-4806-BCEB-72BD33B6E978}" name="Entertainment and Leisure" dataDxfId="42">
      <calculatedColumnFormula>C9*10%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A6E03BD-F4A2-49B1-90E9-B4EC809C8F5D}" name="Dubai_EL" displayName="Dubai_EL" ref="A15:I21" totalsRowShown="0">
  <autoFilter ref="A15:I21" xr:uid="{7A6E03BD-F4A2-49B1-90E9-B4EC809C8F5D}"/>
  <tableColumns count="9">
    <tableColumn id="1" xr3:uid="{89124A91-B9D1-42C0-890E-7F9EAB9F13F0}" name="Country"/>
    <tableColumn id="2" xr3:uid="{0E2BFA01-25C4-45F4-A4B3-6AB12FCEAEA3}" name="Job Role"/>
    <tableColumn id="3" xr3:uid="{3AF8B790-E86E-492D-8139-956F74AD4D9E}" name="After Tax Entry-Level Salary ($)" dataDxfId="41"/>
    <tableColumn id="4" xr3:uid="{82B591BC-F98D-48C5-B7D9-8B78B8DF401D}" name="Housing (Rent/Mortgage)" dataDxfId="40">
      <calculatedColumnFormula>C16*30%</calculatedColumnFormula>
    </tableColumn>
    <tableColumn id="5" xr3:uid="{4BC7A119-FA8B-456B-BFAF-04200834FC7B}" name="Food (Groceries and Dining Out)" dataDxfId="39">
      <calculatedColumnFormula>C16*15%</calculatedColumnFormula>
    </tableColumn>
    <tableColumn id="6" xr3:uid="{F31C8D04-59F8-448B-981D-EF84584E83CC}" name="Utilities and Miscellaneous" dataDxfId="38">
      <calculatedColumnFormula>C16*15%</calculatedColumnFormula>
    </tableColumn>
    <tableColumn id="7" xr3:uid="{98E69619-A31A-49D6-A074-73C57FD37F01}" name="Savings" dataDxfId="37">
      <calculatedColumnFormula>C16*20%</calculatedColumnFormula>
    </tableColumn>
    <tableColumn id="8" xr3:uid="{CE706095-5F5E-4DD9-8938-D77B188616D2}" name="Transportation" dataDxfId="36">
      <calculatedColumnFormula>C16*10%</calculatedColumnFormula>
    </tableColumn>
    <tableColumn id="9" xr3:uid="{FCC1E9BE-6660-4675-AF1F-1D3AE8E34D45}" name="Entertainment and Leisure" dataDxfId="35">
      <calculatedColumnFormula>C16*10%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08DE847-49F3-46C6-A3CE-0C044121B57C}" name="UK_EL" displayName="UK_EL" ref="A22:I28" totalsRowShown="0">
  <autoFilter ref="A22:I28" xr:uid="{B08DE847-49F3-46C6-A3CE-0C044121B57C}"/>
  <tableColumns count="9">
    <tableColumn id="1" xr3:uid="{B49DF730-AB0C-4152-BC7F-42452989A714}" name="Country"/>
    <tableColumn id="2" xr3:uid="{CCB89406-0515-4C83-9619-BA5415B3CBC1}" name="Job Role"/>
    <tableColumn id="3" xr3:uid="{8F5F9EB3-46E3-418C-8D0B-C2D0CD9AF6C2}" name="After Tax Entry-Level Salary ($)" dataDxfId="34"/>
    <tableColumn id="4" xr3:uid="{F79D58D7-ED57-489B-BA68-072CE2A48530}" name="Housing (Rent/Mortgage)" dataDxfId="33">
      <calculatedColumnFormula>C23*30%</calculatedColumnFormula>
    </tableColumn>
    <tableColumn id="5" xr3:uid="{54440D3C-6930-469E-9B32-8854807F4375}" name="Food (Groceries and Dining Out)" dataDxfId="32">
      <calculatedColumnFormula>C23*15%</calculatedColumnFormula>
    </tableColumn>
    <tableColumn id="6" xr3:uid="{F8AADCD2-B4D9-4434-8AD3-3988830233F2}" name="Utilities and Miscellaneous" dataDxfId="31">
      <calculatedColumnFormula>C23*15%</calculatedColumnFormula>
    </tableColumn>
    <tableColumn id="7" xr3:uid="{18CF02BE-FB32-4966-9AAA-4194BD33C3D7}" name="Savings" dataDxfId="30">
      <calculatedColumnFormula>C23*20%</calculatedColumnFormula>
    </tableColumn>
    <tableColumn id="8" xr3:uid="{F4751B3C-EAD7-42F4-B0BD-82C7ADCBB2D0}" name="Transportation" dataDxfId="29">
      <calculatedColumnFormula>C23*10%</calculatedColumnFormula>
    </tableColumn>
    <tableColumn id="9" xr3:uid="{64A49741-87E4-48BC-8166-FE52C8C0228B}" name="Entertainment and Leisure" dataDxfId="28">
      <calculatedColumnFormula>C23*10%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3279D32-324F-408C-873E-1CCDA104F3EF}" name="India_ML" displayName="India_ML" ref="A1:I7" totalsRowShown="0">
  <autoFilter ref="A1:I7" xr:uid="{13279D32-324F-408C-873E-1CCDA104F3EF}"/>
  <tableColumns count="9">
    <tableColumn id="1" xr3:uid="{1972B3AE-0F83-48DA-B445-02A489CF26B7}" name="Country"/>
    <tableColumn id="2" xr3:uid="{2DFA08B0-AE65-48F1-82A6-C9D8A620ED17}" name="Job Role"/>
    <tableColumn id="3" xr3:uid="{BAABD242-CB59-41B1-BAC7-0C10B0D6B3B4}" name="After Tax Mid-Level Salary ($)" dataDxfId="27"/>
    <tableColumn id="4" xr3:uid="{3CEFC673-34AF-4516-9CCB-80D022FCBB69}" name="Housing (Rent/Mortgage)" dataDxfId="26">
      <calculatedColumnFormula>C2*30%</calculatedColumnFormula>
    </tableColumn>
    <tableColumn id="5" xr3:uid="{F8F71DC0-906F-4B5B-A19D-FAC1535370DD}" name="Food (Groceries and Dining Out)" dataDxfId="25">
      <calculatedColumnFormula>C2*15%</calculatedColumnFormula>
    </tableColumn>
    <tableColumn id="6" xr3:uid="{0659C46D-358E-4C78-BDA0-01ADE856CA5F}" name="Utilities and Miscellaneous" dataDxfId="24">
      <calculatedColumnFormula>C2*15%</calculatedColumnFormula>
    </tableColumn>
    <tableColumn id="7" xr3:uid="{3474AEC4-2D59-4753-8D35-9B8C5C975A80}" name="Savings" dataDxfId="23">
      <calculatedColumnFormula>C2*20%</calculatedColumnFormula>
    </tableColumn>
    <tableColumn id="8" xr3:uid="{F2AFADC4-0EFD-4BF1-ADAD-81DC1AA6E3AC}" name="Transportation" dataDxfId="22">
      <calculatedColumnFormula>C2*10%</calculatedColumnFormula>
    </tableColumn>
    <tableColumn id="9" xr3:uid="{F8CB3027-E775-4BB9-9B3D-09A940949BB9}" name="Entertainment and Leisure" dataDxfId="21">
      <calculatedColumnFormula>C2*10%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69329D7-980E-4CC1-8B4C-0B58A32097D2}" name="USA_ML" displayName="USA_ML" ref="A9:I15" totalsRowShown="0">
  <autoFilter ref="A9:I15" xr:uid="{669329D7-980E-4CC1-8B4C-0B58A32097D2}"/>
  <tableColumns count="9">
    <tableColumn id="1" xr3:uid="{F56C7552-DC83-43F7-9D00-527512624A7F}" name="Country"/>
    <tableColumn id="2" xr3:uid="{E5297F75-B4BE-4397-A12A-E5135E08DC8E}" name="Job Role"/>
    <tableColumn id="3" xr3:uid="{635F7DB9-E88E-419D-9B1D-F0CA5E80BFE0}" name="After Tax Mid-Level Salary ($)" dataDxfId="20"/>
    <tableColumn id="4" xr3:uid="{33744736-1CB9-4837-BF0D-FC6DE07EF6F9}" name="Housing (Rent/Mortgage)" dataDxfId="19">
      <calculatedColumnFormula>C10*30%</calculatedColumnFormula>
    </tableColumn>
    <tableColumn id="5" xr3:uid="{47DB03BE-34F8-44D2-AEAE-446ECDC1D69A}" name="Food (Groceries and Dining Out)" dataDxfId="18">
      <calculatedColumnFormula>C10*15%</calculatedColumnFormula>
    </tableColumn>
    <tableColumn id="6" xr3:uid="{B10BCFBA-179E-470D-B362-E561489E9427}" name="Utilities and Miscellaneous" dataDxfId="17">
      <calculatedColumnFormula>C10*15%</calculatedColumnFormula>
    </tableColumn>
    <tableColumn id="7" xr3:uid="{686D3701-2F78-4866-AA9B-D65B43198C66}" name="Savings" dataDxfId="16">
      <calculatedColumnFormula>C10*20%</calculatedColumnFormula>
    </tableColumn>
    <tableColumn id="8" xr3:uid="{76341B2C-51F5-4B01-9883-64497BE36285}" name="Transportation" dataDxfId="15">
      <calculatedColumnFormula>C10*10%</calculatedColumnFormula>
    </tableColumn>
    <tableColumn id="9" xr3:uid="{07D6247C-D27D-4342-A53B-DD11F22DD3B1}" name="Entertainment and Leisure" dataDxfId="14">
      <calculatedColumnFormula>C10*10%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7A4F391-7E75-4E22-A307-2E67402548EE}" name="Dubai_ML" displayName="Dubai_ML" ref="A17:I23" totalsRowShown="0">
  <autoFilter ref="A17:I23" xr:uid="{57A4F391-7E75-4E22-A307-2E67402548EE}"/>
  <tableColumns count="9">
    <tableColumn id="1" xr3:uid="{2DAECC9A-1952-47A9-B084-B8118D0452B7}" name="Country"/>
    <tableColumn id="2" xr3:uid="{5B80DDB2-AE43-4E7C-B70D-A16950E7B65A}" name="Job Role"/>
    <tableColumn id="3" xr3:uid="{B914EF5B-AEA1-47DE-A90B-D9A254EF4925}" name="After Tax Mid-Level Salary ($)" dataDxfId="13"/>
    <tableColumn id="4" xr3:uid="{905AD5D3-22D4-4273-95CC-06271C96730F}" name="Housing (Rent/Mortgage)" dataDxfId="12">
      <calculatedColumnFormula>C18*30%</calculatedColumnFormula>
    </tableColumn>
    <tableColumn id="5" xr3:uid="{34E88240-6100-416C-93CC-06235DB87CCC}" name="Food (Groceries and Dining Out)" dataDxfId="11">
      <calculatedColumnFormula>C18*15%</calculatedColumnFormula>
    </tableColumn>
    <tableColumn id="6" xr3:uid="{5400C014-8AAA-426F-889B-1C105ACCBA72}" name="Utilities and Miscellaneous" dataDxfId="10">
      <calculatedColumnFormula>C18*15%</calculatedColumnFormula>
    </tableColumn>
    <tableColumn id="7" xr3:uid="{E31C71A4-F52F-4877-A999-6903C9F954B0}" name="Savings" dataDxfId="9">
      <calculatedColumnFormula>C18*20%</calculatedColumnFormula>
    </tableColumn>
    <tableColumn id="8" xr3:uid="{F74191B7-B3AE-479D-A034-8FB79718CA4D}" name="Transportation" dataDxfId="8">
      <calculatedColumnFormula>C18*10%</calculatedColumnFormula>
    </tableColumn>
    <tableColumn id="9" xr3:uid="{CAEA08C4-0B3C-446E-890C-64E34F35DA68}" name="Entertainment and Leisure" dataDxfId="7">
      <calculatedColumnFormula>C18*10%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89CB1AB-45EA-4D7A-AEEC-61723928E825}" name="UK_ML" displayName="UK_ML" ref="A25:I31" totalsRowShown="0">
  <autoFilter ref="A25:I31" xr:uid="{D89CB1AB-45EA-4D7A-AEEC-61723928E825}"/>
  <tableColumns count="9">
    <tableColumn id="1" xr3:uid="{4FE8B90B-81C6-46DB-9DA6-A08D9192E625}" name="Country"/>
    <tableColumn id="2" xr3:uid="{75495A79-2BE0-4D16-8951-308607FD466B}" name="Job Role"/>
    <tableColumn id="3" xr3:uid="{B21FDE0B-3679-4D7A-ABCF-D5DFFF212DDD}" name="After Tax Mid-Level Salary ($)" dataDxfId="6"/>
    <tableColumn id="4" xr3:uid="{D457CD25-AE6E-4987-8451-02BDFFCFFC7F}" name="Housing (Rent/Mortgage)" dataDxfId="5">
      <calculatedColumnFormula>C26*30%</calculatedColumnFormula>
    </tableColumn>
    <tableColumn id="5" xr3:uid="{724FD16D-DADC-43D0-AE77-63F03CA5AAB4}" name="Food (Groceries and Dining Out)" dataDxfId="4">
      <calculatedColumnFormula>C26*15%</calculatedColumnFormula>
    </tableColumn>
    <tableColumn id="6" xr3:uid="{B994C19C-6434-405A-99DC-A217BF2A4A2E}" name="Utilities and Miscellaneous" dataDxfId="3">
      <calculatedColumnFormula>C26*15%</calculatedColumnFormula>
    </tableColumn>
    <tableColumn id="7" xr3:uid="{ACB8FE98-5EBC-4C48-A670-41FACF8333BE}" name="Savings" dataDxfId="2">
      <calculatedColumnFormula>C26*20%</calculatedColumnFormula>
    </tableColumn>
    <tableColumn id="8" xr3:uid="{9FB0298A-03C6-4CED-8FA8-CCD5933ABB81}" name="Transportation" dataDxfId="1">
      <calculatedColumnFormula>C26*10%</calculatedColumnFormula>
    </tableColumn>
    <tableColumn id="9" xr3:uid="{30F556AB-2B7A-455C-B74B-CAB48CDA0321}" name="Entertainment and Leisure" dataDxfId="0">
      <calculatedColumnFormula>C26*10%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9C8F-24A3-41D5-92B0-6D122C980BA7}">
  <dimension ref="A1:I31"/>
  <sheetViews>
    <sheetView workbookViewId="0">
      <selection activeCell="A26" sqref="A26"/>
    </sheetView>
  </sheetViews>
  <sheetFormatPr defaultRowHeight="14.4" x14ac:dyDescent="0.3"/>
  <cols>
    <col min="1" max="1" width="9.33203125" customWidth="1"/>
    <col min="2" max="2" width="17.5546875" bestFit="1" customWidth="1"/>
    <col min="3" max="3" width="26.5546875" customWidth="1"/>
    <col min="4" max="4" width="23.21875" customWidth="1"/>
    <col min="5" max="5" width="29.109375" customWidth="1"/>
    <col min="6" max="6" width="25.21875" customWidth="1"/>
    <col min="7" max="7" width="10.109375" bestFit="1" customWidth="1"/>
    <col min="8" max="8" width="15" customWidth="1"/>
    <col min="9" max="9" width="24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23250</v>
      </c>
      <c r="D2" s="1">
        <f>C2*30%</f>
        <v>6975</v>
      </c>
      <c r="E2" s="1">
        <f>C2*15%</f>
        <v>3487.5</v>
      </c>
      <c r="F2" s="1">
        <f>C2*15%</f>
        <v>3487.5</v>
      </c>
      <c r="G2" s="1">
        <f>C2*20%</f>
        <v>4650</v>
      </c>
      <c r="H2" s="1">
        <f>C2*10%</f>
        <v>2325</v>
      </c>
      <c r="I2" s="1">
        <f>C2*10%</f>
        <v>2325</v>
      </c>
    </row>
    <row r="3" spans="1:9" x14ac:dyDescent="0.3">
      <c r="A3" t="s">
        <v>9</v>
      </c>
      <c r="B3" t="s">
        <v>11</v>
      </c>
      <c r="C3" s="1">
        <v>21570</v>
      </c>
      <c r="D3" s="1">
        <f t="shared" ref="D3:D7" si="0">C3*30%</f>
        <v>6471</v>
      </c>
      <c r="E3" s="1">
        <f t="shared" ref="E3:E7" si="1">C3*15%</f>
        <v>3235.5</v>
      </c>
      <c r="F3" s="1">
        <f t="shared" ref="F3:F7" si="2">C3*15%</f>
        <v>3235.5</v>
      </c>
      <c r="G3" s="1">
        <f t="shared" ref="G3:G7" si="3">C3*20%</f>
        <v>4314</v>
      </c>
      <c r="H3" s="1">
        <f t="shared" ref="H3:H7" si="4">C3*10%</f>
        <v>2157</v>
      </c>
      <c r="I3" s="1">
        <f t="shared" ref="I3:I7" si="5">C3*10%</f>
        <v>2157</v>
      </c>
    </row>
    <row r="4" spans="1:9" x14ac:dyDescent="0.3">
      <c r="A4" t="s">
        <v>9</v>
      </c>
      <c r="B4" t="s">
        <v>12</v>
      </c>
      <c r="C4" s="1">
        <v>40050</v>
      </c>
      <c r="D4" s="1">
        <f t="shared" si="0"/>
        <v>12015</v>
      </c>
      <c r="E4" s="1">
        <f t="shared" si="1"/>
        <v>6007.5</v>
      </c>
      <c r="F4" s="1">
        <f t="shared" si="2"/>
        <v>6007.5</v>
      </c>
      <c r="G4" s="1">
        <f t="shared" si="3"/>
        <v>8010</v>
      </c>
      <c r="H4" s="1">
        <f t="shared" si="4"/>
        <v>4005</v>
      </c>
      <c r="I4" s="1">
        <f t="shared" si="5"/>
        <v>4005</v>
      </c>
    </row>
    <row r="5" spans="1:9" x14ac:dyDescent="0.3">
      <c r="A5" t="s">
        <v>9</v>
      </c>
      <c r="B5" t="s">
        <v>13</v>
      </c>
      <c r="C5" s="1">
        <v>17370</v>
      </c>
      <c r="D5" s="1">
        <f t="shared" si="0"/>
        <v>5211</v>
      </c>
      <c r="E5" s="1">
        <f t="shared" si="1"/>
        <v>2605.5</v>
      </c>
      <c r="F5" s="1">
        <f t="shared" si="2"/>
        <v>2605.5</v>
      </c>
      <c r="G5" s="1">
        <f t="shared" si="3"/>
        <v>3474</v>
      </c>
      <c r="H5" s="1">
        <f t="shared" si="4"/>
        <v>1737</v>
      </c>
      <c r="I5" s="1">
        <f t="shared" si="5"/>
        <v>1737</v>
      </c>
    </row>
    <row r="6" spans="1:9" x14ac:dyDescent="0.3">
      <c r="A6" t="s">
        <v>9</v>
      </c>
      <c r="B6" t="s">
        <v>14</v>
      </c>
      <c r="C6" s="1">
        <v>27450</v>
      </c>
      <c r="D6" s="1">
        <f t="shared" si="0"/>
        <v>8235</v>
      </c>
      <c r="E6" s="1">
        <f t="shared" si="1"/>
        <v>4117.5</v>
      </c>
      <c r="F6" s="1">
        <f t="shared" si="2"/>
        <v>4117.5</v>
      </c>
      <c r="G6" s="1">
        <f t="shared" si="3"/>
        <v>5490</v>
      </c>
      <c r="H6" s="1">
        <f t="shared" si="4"/>
        <v>2745</v>
      </c>
      <c r="I6" s="1">
        <f t="shared" si="5"/>
        <v>2745</v>
      </c>
    </row>
    <row r="7" spans="1:9" x14ac:dyDescent="0.3">
      <c r="A7" t="s">
        <v>9</v>
      </c>
      <c r="B7" t="s">
        <v>15</v>
      </c>
      <c r="C7" s="1">
        <v>46350</v>
      </c>
      <c r="D7" s="1">
        <f t="shared" si="0"/>
        <v>13905</v>
      </c>
      <c r="E7" s="1">
        <f t="shared" si="1"/>
        <v>6952.5</v>
      </c>
      <c r="F7" s="1">
        <f t="shared" si="2"/>
        <v>6952.5</v>
      </c>
      <c r="G7" s="1">
        <f t="shared" si="3"/>
        <v>9270</v>
      </c>
      <c r="H7" s="1">
        <f t="shared" si="4"/>
        <v>4635</v>
      </c>
      <c r="I7" s="1">
        <f t="shared" si="5"/>
        <v>4635</v>
      </c>
    </row>
    <row r="9" spans="1:9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 x14ac:dyDescent="0.3">
      <c r="A10" t="s">
        <v>16</v>
      </c>
      <c r="B10" t="s">
        <v>10</v>
      </c>
      <c r="C10" s="1">
        <v>285455.75</v>
      </c>
      <c r="D10" s="1">
        <f t="shared" ref="D10:D15" si="6">C10*30%</f>
        <v>85636.724999999991</v>
      </c>
      <c r="E10" s="1">
        <f t="shared" ref="E10:E15" si="7">C10*15%</f>
        <v>42818.362499999996</v>
      </c>
      <c r="F10" s="1">
        <f t="shared" ref="F10:F15" si="8">C10*15%</f>
        <v>42818.362499999996</v>
      </c>
      <c r="G10" s="1">
        <f t="shared" ref="G10:G15" si="9">C10*20%</f>
        <v>57091.15</v>
      </c>
      <c r="H10" s="1">
        <f t="shared" ref="H10:H15" si="10">C10*10%</f>
        <v>28545.575000000001</v>
      </c>
      <c r="I10" s="1">
        <f t="shared" ref="I10:I15" si="11">C10*10%</f>
        <v>28545.575000000001</v>
      </c>
    </row>
    <row r="11" spans="1:9" x14ac:dyDescent="0.3">
      <c r="A11" t="s">
        <v>16</v>
      </c>
      <c r="B11" t="s">
        <v>11</v>
      </c>
      <c r="C11" s="1">
        <v>194455.75</v>
      </c>
      <c r="D11" s="1">
        <f t="shared" si="6"/>
        <v>58336.724999999999</v>
      </c>
      <c r="E11" s="1">
        <f t="shared" si="7"/>
        <v>29168.362499999999</v>
      </c>
      <c r="F11" s="1">
        <f t="shared" si="8"/>
        <v>29168.362499999999</v>
      </c>
      <c r="G11" s="1">
        <f t="shared" si="9"/>
        <v>38891.15</v>
      </c>
      <c r="H11" s="1">
        <f t="shared" si="10"/>
        <v>19445.575000000001</v>
      </c>
      <c r="I11" s="1">
        <f t="shared" si="11"/>
        <v>19445.575000000001</v>
      </c>
    </row>
    <row r="12" spans="1:9" x14ac:dyDescent="0.3">
      <c r="A12" t="s">
        <v>16</v>
      </c>
      <c r="B12" t="s">
        <v>12</v>
      </c>
      <c r="C12" s="1">
        <v>187955.75</v>
      </c>
      <c r="D12" s="1">
        <f t="shared" si="6"/>
        <v>56386.724999999999</v>
      </c>
      <c r="E12" s="1">
        <f t="shared" si="7"/>
        <v>28193.362499999999</v>
      </c>
      <c r="F12" s="1">
        <f t="shared" si="8"/>
        <v>28193.362499999999</v>
      </c>
      <c r="G12" s="1">
        <f t="shared" si="9"/>
        <v>37591.15</v>
      </c>
      <c r="H12" s="1">
        <f t="shared" si="10"/>
        <v>18795.575000000001</v>
      </c>
      <c r="I12" s="1">
        <f t="shared" si="11"/>
        <v>18795.575000000001</v>
      </c>
    </row>
    <row r="13" spans="1:9" x14ac:dyDescent="0.3">
      <c r="A13" t="s">
        <v>16</v>
      </c>
      <c r="B13" t="s">
        <v>13</v>
      </c>
      <c r="C13" s="1">
        <v>174955.75</v>
      </c>
      <c r="D13" s="1">
        <f t="shared" si="6"/>
        <v>52486.724999999999</v>
      </c>
      <c r="E13" s="1">
        <f t="shared" si="7"/>
        <v>26243.362499999999</v>
      </c>
      <c r="F13" s="1">
        <f t="shared" si="8"/>
        <v>26243.362499999999</v>
      </c>
      <c r="G13" s="1">
        <f t="shared" si="9"/>
        <v>34991.15</v>
      </c>
      <c r="H13" s="1">
        <f t="shared" si="10"/>
        <v>17495.575000000001</v>
      </c>
      <c r="I13" s="1">
        <f t="shared" si="11"/>
        <v>17495.575000000001</v>
      </c>
    </row>
    <row r="14" spans="1:9" x14ac:dyDescent="0.3">
      <c r="A14" t="s">
        <v>16</v>
      </c>
      <c r="B14" t="s">
        <v>14</v>
      </c>
      <c r="C14" s="1">
        <v>168455.75</v>
      </c>
      <c r="D14" s="1">
        <f t="shared" si="6"/>
        <v>50536.724999999999</v>
      </c>
      <c r="E14" s="1">
        <f t="shared" si="7"/>
        <v>25268.362499999999</v>
      </c>
      <c r="F14" s="1">
        <f t="shared" si="8"/>
        <v>25268.362499999999</v>
      </c>
      <c r="G14" s="1">
        <f t="shared" si="9"/>
        <v>33691.15</v>
      </c>
      <c r="H14" s="1">
        <f t="shared" si="10"/>
        <v>16845.575000000001</v>
      </c>
      <c r="I14" s="1">
        <f t="shared" si="11"/>
        <v>16845.575000000001</v>
      </c>
    </row>
    <row r="15" spans="1:9" x14ac:dyDescent="0.3">
      <c r="A15" t="s">
        <v>16</v>
      </c>
      <c r="B15" t="s">
        <v>15</v>
      </c>
      <c r="C15" s="1">
        <v>161955.75</v>
      </c>
      <c r="D15" s="1">
        <f t="shared" si="6"/>
        <v>48586.724999999999</v>
      </c>
      <c r="E15" s="1">
        <f t="shared" si="7"/>
        <v>24293.362499999999</v>
      </c>
      <c r="F15" s="1">
        <f t="shared" si="8"/>
        <v>24293.362499999999</v>
      </c>
      <c r="G15" s="1">
        <f t="shared" si="9"/>
        <v>32391.15</v>
      </c>
      <c r="H15" s="1">
        <f t="shared" si="10"/>
        <v>16195.575000000001</v>
      </c>
      <c r="I15" s="1">
        <f t="shared" si="11"/>
        <v>16195.575000000001</v>
      </c>
    </row>
    <row r="17" spans="1:9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9" x14ac:dyDescent="0.3">
      <c r="A18" t="s">
        <v>17</v>
      </c>
      <c r="B18" t="s">
        <v>10</v>
      </c>
      <c r="C18" s="1">
        <v>65280.000000000007</v>
      </c>
      <c r="D18" s="1">
        <f t="shared" ref="D18:D23" si="12">C18*30%</f>
        <v>19584</v>
      </c>
      <c r="E18" s="1">
        <f t="shared" ref="E18:E23" si="13">C18*15%</f>
        <v>9792</v>
      </c>
      <c r="F18" s="1">
        <f t="shared" ref="F18:F23" si="14">C18*15%</f>
        <v>9792</v>
      </c>
      <c r="G18" s="1">
        <f t="shared" ref="G18:G23" si="15">C18*20%</f>
        <v>13056.000000000002</v>
      </c>
      <c r="H18" s="1">
        <f t="shared" ref="H18:H23" si="16">C18*10%</f>
        <v>6528.0000000000009</v>
      </c>
      <c r="I18" s="1">
        <f t="shared" ref="I18:I23" si="17">C18*10%</f>
        <v>6528.0000000000009</v>
      </c>
    </row>
    <row r="19" spans="1:9" x14ac:dyDescent="0.3">
      <c r="A19" t="s">
        <v>17</v>
      </c>
      <c r="B19" t="s">
        <v>11</v>
      </c>
      <c r="C19" s="1">
        <v>68000</v>
      </c>
      <c r="D19" s="1">
        <f t="shared" si="12"/>
        <v>20400</v>
      </c>
      <c r="E19" s="1">
        <f t="shared" si="13"/>
        <v>10200</v>
      </c>
      <c r="F19" s="1">
        <f t="shared" si="14"/>
        <v>10200</v>
      </c>
      <c r="G19" s="1">
        <f t="shared" si="15"/>
        <v>13600</v>
      </c>
      <c r="H19" s="1">
        <f t="shared" si="16"/>
        <v>6800</v>
      </c>
      <c r="I19" s="1">
        <f t="shared" si="17"/>
        <v>6800</v>
      </c>
    </row>
    <row r="20" spans="1:9" x14ac:dyDescent="0.3">
      <c r="A20" t="s">
        <v>17</v>
      </c>
      <c r="B20" t="s">
        <v>12</v>
      </c>
      <c r="C20" s="1">
        <v>62560.000000000007</v>
      </c>
      <c r="D20" s="1">
        <f t="shared" si="12"/>
        <v>18768</v>
      </c>
      <c r="E20" s="1">
        <f t="shared" si="13"/>
        <v>9384</v>
      </c>
      <c r="F20" s="1">
        <f t="shared" si="14"/>
        <v>9384</v>
      </c>
      <c r="G20" s="1">
        <f t="shared" si="15"/>
        <v>12512.000000000002</v>
      </c>
      <c r="H20" s="1">
        <f t="shared" si="16"/>
        <v>6256.0000000000009</v>
      </c>
      <c r="I20" s="1">
        <f t="shared" si="17"/>
        <v>6256.0000000000009</v>
      </c>
    </row>
    <row r="21" spans="1:9" x14ac:dyDescent="0.3">
      <c r="A21" t="s">
        <v>17</v>
      </c>
      <c r="B21" t="s">
        <v>13</v>
      </c>
      <c r="C21" s="1">
        <v>59840.000000000007</v>
      </c>
      <c r="D21" s="1">
        <f t="shared" si="12"/>
        <v>17952</v>
      </c>
      <c r="E21" s="1">
        <f t="shared" si="13"/>
        <v>8976</v>
      </c>
      <c r="F21" s="1">
        <f t="shared" si="14"/>
        <v>8976</v>
      </c>
      <c r="G21" s="1">
        <f t="shared" si="15"/>
        <v>11968.000000000002</v>
      </c>
      <c r="H21" s="1">
        <f t="shared" si="16"/>
        <v>5984.0000000000009</v>
      </c>
      <c r="I21" s="1">
        <f t="shared" si="17"/>
        <v>5984.0000000000009</v>
      </c>
    </row>
    <row r="22" spans="1:9" x14ac:dyDescent="0.3">
      <c r="A22" t="s">
        <v>17</v>
      </c>
      <c r="B22" t="s">
        <v>14</v>
      </c>
      <c r="C22" s="1">
        <v>57120.000000000007</v>
      </c>
      <c r="D22" s="1">
        <f t="shared" si="12"/>
        <v>17136</v>
      </c>
      <c r="E22" s="1">
        <f t="shared" si="13"/>
        <v>8568</v>
      </c>
      <c r="F22" s="1">
        <f t="shared" si="14"/>
        <v>8568</v>
      </c>
      <c r="G22" s="1">
        <f t="shared" si="15"/>
        <v>11424.000000000002</v>
      </c>
      <c r="H22" s="1">
        <f t="shared" si="16"/>
        <v>5712.0000000000009</v>
      </c>
      <c r="I22" s="1">
        <f t="shared" si="17"/>
        <v>5712.0000000000009</v>
      </c>
    </row>
    <row r="23" spans="1:9" x14ac:dyDescent="0.3">
      <c r="A23" t="s">
        <v>17</v>
      </c>
      <c r="B23" t="s">
        <v>15</v>
      </c>
      <c r="C23" s="1">
        <v>81600</v>
      </c>
      <c r="D23" s="1">
        <f t="shared" si="12"/>
        <v>24480</v>
      </c>
      <c r="E23" s="1">
        <f t="shared" si="13"/>
        <v>12240</v>
      </c>
      <c r="F23" s="1">
        <f t="shared" si="14"/>
        <v>12240</v>
      </c>
      <c r="G23" s="1">
        <f t="shared" si="15"/>
        <v>16320</v>
      </c>
      <c r="H23" s="1">
        <f t="shared" si="16"/>
        <v>8160</v>
      </c>
      <c r="I23" s="1">
        <f t="shared" si="17"/>
        <v>8160</v>
      </c>
    </row>
    <row r="25" spans="1:9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 x14ac:dyDescent="0.3">
      <c r="A26" t="s">
        <v>18</v>
      </c>
      <c r="B26" t="s">
        <v>10</v>
      </c>
      <c r="C26" s="1">
        <v>57248.32</v>
      </c>
      <c r="D26" s="1">
        <f t="shared" ref="D26:D31" si="18">C26*30%</f>
        <v>17174.495999999999</v>
      </c>
      <c r="E26" s="1">
        <f t="shared" ref="E26:E31" si="19">C26*15%</f>
        <v>8587.2479999999996</v>
      </c>
      <c r="F26" s="1">
        <f t="shared" ref="F26:F31" si="20">C26*15%</f>
        <v>8587.2479999999996</v>
      </c>
      <c r="G26" s="1">
        <f t="shared" ref="G26:G31" si="21">C26*20%</f>
        <v>11449.664000000001</v>
      </c>
      <c r="H26" s="1">
        <f t="shared" ref="H26:H31" si="22">C26*10%</f>
        <v>5724.8320000000003</v>
      </c>
      <c r="I26" s="1">
        <f t="shared" ref="I26:I31" si="23">C26*10%</f>
        <v>5724.8320000000003</v>
      </c>
    </row>
    <row r="27" spans="1:9" x14ac:dyDescent="0.3">
      <c r="A27" t="s">
        <v>18</v>
      </c>
      <c r="B27" t="s">
        <v>11</v>
      </c>
      <c r="C27" s="1">
        <v>58736.32</v>
      </c>
      <c r="D27" s="1">
        <f t="shared" si="18"/>
        <v>17620.896000000001</v>
      </c>
      <c r="E27" s="1">
        <f t="shared" si="19"/>
        <v>8810.4480000000003</v>
      </c>
      <c r="F27" s="1">
        <f t="shared" si="20"/>
        <v>8810.4480000000003</v>
      </c>
      <c r="G27" s="1">
        <f t="shared" si="21"/>
        <v>11747.264000000001</v>
      </c>
      <c r="H27" s="1">
        <f t="shared" si="22"/>
        <v>5873.6320000000005</v>
      </c>
      <c r="I27" s="1">
        <f t="shared" si="23"/>
        <v>5873.6320000000005</v>
      </c>
    </row>
    <row r="28" spans="1:9" x14ac:dyDescent="0.3">
      <c r="A28" t="s">
        <v>18</v>
      </c>
      <c r="B28" t="s">
        <v>12</v>
      </c>
      <c r="C28" s="1">
        <v>55760.32</v>
      </c>
      <c r="D28" s="1">
        <f t="shared" si="18"/>
        <v>16728.095999999998</v>
      </c>
      <c r="E28" s="1">
        <f t="shared" si="19"/>
        <v>8364.0479999999989</v>
      </c>
      <c r="F28" s="1">
        <f t="shared" si="20"/>
        <v>8364.0479999999989</v>
      </c>
      <c r="G28" s="1">
        <f t="shared" si="21"/>
        <v>11152.064</v>
      </c>
      <c r="H28" s="1">
        <f t="shared" si="22"/>
        <v>5576.0320000000002</v>
      </c>
      <c r="I28" s="1">
        <f t="shared" si="23"/>
        <v>5576.0320000000002</v>
      </c>
    </row>
    <row r="29" spans="1:9" x14ac:dyDescent="0.3">
      <c r="A29" t="s">
        <v>18</v>
      </c>
      <c r="B29" t="s">
        <v>13</v>
      </c>
      <c r="C29" s="1">
        <v>54272.32</v>
      </c>
      <c r="D29" s="1">
        <f t="shared" si="18"/>
        <v>16281.696</v>
      </c>
      <c r="E29" s="1">
        <f t="shared" si="19"/>
        <v>8140.848</v>
      </c>
      <c r="F29" s="1">
        <f t="shared" si="20"/>
        <v>8140.848</v>
      </c>
      <c r="G29" s="1">
        <f t="shared" si="21"/>
        <v>10854.464</v>
      </c>
      <c r="H29" s="1">
        <f t="shared" si="22"/>
        <v>5427.232</v>
      </c>
      <c r="I29" s="1">
        <f t="shared" si="23"/>
        <v>5427.232</v>
      </c>
    </row>
    <row r="30" spans="1:9" x14ac:dyDescent="0.3">
      <c r="A30" t="s">
        <v>18</v>
      </c>
      <c r="B30" t="s">
        <v>14</v>
      </c>
      <c r="C30" s="1">
        <v>52717.36</v>
      </c>
      <c r="D30" s="1">
        <f t="shared" si="18"/>
        <v>15815.207999999999</v>
      </c>
      <c r="E30" s="1">
        <f t="shared" si="19"/>
        <v>7907.6039999999994</v>
      </c>
      <c r="F30" s="1">
        <f t="shared" si="20"/>
        <v>7907.6039999999994</v>
      </c>
      <c r="G30" s="1">
        <f t="shared" si="21"/>
        <v>10543.472000000002</v>
      </c>
      <c r="H30" s="1">
        <f t="shared" si="22"/>
        <v>5271.7360000000008</v>
      </c>
      <c r="I30" s="1">
        <f t="shared" si="23"/>
        <v>5271.7360000000008</v>
      </c>
    </row>
    <row r="31" spans="1:9" x14ac:dyDescent="0.3">
      <c r="A31" t="s">
        <v>18</v>
      </c>
      <c r="B31" t="s">
        <v>15</v>
      </c>
      <c r="C31" s="1">
        <v>70640.319999999992</v>
      </c>
      <c r="D31" s="1">
        <f t="shared" si="18"/>
        <v>21192.095999999998</v>
      </c>
      <c r="E31" s="1">
        <f t="shared" si="19"/>
        <v>10596.047999999999</v>
      </c>
      <c r="F31" s="1">
        <f t="shared" si="20"/>
        <v>10596.047999999999</v>
      </c>
      <c r="G31" s="1">
        <f t="shared" si="21"/>
        <v>14128.063999999998</v>
      </c>
      <c r="H31" s="1">
        <f t="shared" si="22"/>
        <v>7064.0319999999992</v>
      </c>
      <c r="I31" s="1">
        <f t="shared" si="23"/>
        <v>7064.0319999999992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E296-0C70-4ABB-92CE-F0896B095986}">
  <dimension ref="A1:I28"/>
  <sheetViews>
    <sheetView workbookViewId="0">
      <selection activeCell="A25" sqref="A25"/>
    </sheetView>
  </sheetViews>
  <sheetFormatPr defaultRowHeight="14.4" x14ac:dyDescent="0.3"/>
  <cols>
    <col min="1" max="1" width="10.44140625" bestFit="1" customWidth="1"/>
    <col min="2" max="2" width="17.88671875" bestFit="1" customWidth="1"/>
    <col min="3" max="3" width="28.5546875" bestFit="1" customWidth="1"/>
    <col min="4" max="4" width="23.21875" customWidth="1"/>
    <col min="5" max="5" width="29.109375" customWidth="1"/>
    <col min="6" max="6" width="25.21875" customWidth="1"/>
    <col min="7" max="7" width="11.109375" bestFit="1" customWidth="1"/>
    <col min="8" max="8" width="15" customWidth="1"/>
    <col min="9" max="9" width="24.5546875" customWidth="1"/>
  </cols>
  <sheetData>
    <row r="1" spans="1:9" x14ac:dyDescent="0.3">
      <c r="A1" t="s">
        <v>0</v>
      </c>
      <c r="B1" t="s">
        <v>1</v>
      </c>
      <c r="C1" t="s">
        <v>19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5850</v>
      </c>
      <c r="D2" s="1">
        <f>C2*30%</f>
        <v>1755</v>
      </c>
      <c r="E2" s="1">
        <f>C2*15%</f>
        <v>877.5</v>
      </c>
      <c r="F2" s="1">
        <f>C2*15%</f>
        <v>877.5</v>
      </c>
      <c r="G2" s="1">
        <f>C2*20%</f>
        <v>1170</v>
      </c>
      <c r="H2" s="1">
        <f>C2*10%</f>
        <v>585</v>
      </c>
      <c r="I2" s="1">
        <f>C2*10%</f>
        <v>585</v>
      </c>
    </row>
    <row r="3" spans="1:9" x14ac:dyDescent="0.3">
      <c r="A3" t="s">
        <v>9</v>
      </c>
      <c r="B3" t="s">
        <v>11</v>
      </c>
      <c r="C3" s="1">
        <v>7770</v>
      </c>
      <c r="D3" s="1">
        <f t="shared" ref="D3:D28" si="0">C3*30%</f>
        <v>2331</v>
      </c>
      <c r="E3" s="1">
        <f t="shared" ref="E3:E28" si="1">C3*15%</f>
        <v>1165.5</v>
      </c>
      <c r="F3" s="1">
        <f t="shared" ref="F3:F28" si="2">C3*15%</f>
        <v>1165.5</v>
      </c>
      <c r="G3" s="1">
        <f t="shared" ref="G3:G28" si="3">C3*20%</f>
        <v>1554</v>
      </c>
      <c r="H3" s="1">
        <f t="shared" ref="H3:H28" si="4">C3*10%</f>
        <v>777</v>
      </c>
      <c r="I3" s="1">
        <f t="shared" ref="I3:I28" si="5">C3*10%</f>
        <v>777</v>
      </c>
    </row>
    <row r="4" spans="1:9" x14ac:dyDescent="0.3">
      <c r="A4" t="s">
        <v>9</v>
      </c>
      <c r="B4" t="s">
        <v>12</v>
      </c>
      <c r="C4" s="1">
        <v>6810</v>
      </c>
      <c r="D4" s="1">
        <f t="shared" si="0"/>
        <v>2043</v>
      </c>
      <c r="E4" s="1">
        <f t="shared" si="1"/>
        <v>1021.5</v>
      </c>
      <c r="F4" s="1">
        <f t="shared" si="2"/>
        <v>1021.5</v>
      </c>
      <c r="G4" s="1">
        <f t="shared" si="3"/>
        <v>1362</v>
      </c>
      <c r="H4" s="1">
        <f t="shared" si="4"/>
        <v>681</v>
      </c>
      <c r="I4" s="1">
        <f t="shared" si="5"/>
        <v>681</v>
      </c>
    </row>
    <row r="5" spans="1:9" x14ac:dyDescent="0.3">
      <c r="A5" t="s">
        <v>9</v>
      </c>
      <c r="B5" t="s">
        <v>13</v>
      </c>
      <c r="C5" s="1">
        <v>5280</v>
      </c>
      <c r="D5" s="1">
        <f t="shared" si="0"/>
        <v>1584</v>
      </c>
      <c r="E5" s="1">
        <f t="shared" si="1"/>
        <v>792</v>
      </c>
      <c r="F5" s="1">
        <f t="shared" si="2"/>
        <v>792</v>
      </c>
      <c r="G5" s="1">
        <f t="shared" si="3"/>
        <v>1056</v>
      </c>
      <c r="H5" s="1">
        <f t="shared" si="4"/>
        <v>528</v>
      </c>
      <c r="I5" s="1">
        <f t="shared" si="5"/>
        <v>528</v>
      </c>
    </row>
    <row r="6" spans="1:9" x14ac:dyDescent="0.3">
      <c r="A6" t="s">
        <v>9</v>
      </c>
      <c r="B6" t="s">
        <v>14</v>
      </c>
      <c r="C6" s="1">
        <v>6810</v>
      </c>
      <c r="D6" s="1">
        <f t="shared" si="0"/>
        <v>2043</v>
      </c>
      <c r="E6" s="1">
        <f t="shared" si="1"/>
        <v>1021.5</v>
      </c>
      <c r="F6" s="1">
        <f t="shared" si="2"/>
        <v>1021.5</v>
      </c>
      <c r="G6" s="1">
        <f t="shared" si="3"/>
        <v>1362</v>
      </c>
      <c r="H6" s="1">
        <f t="shared" si="4"/>
        <v>681</v>
      </c>
      <c r="I6" s="1">
        <f t="shared" si="5"/>
        <v>681</v>
      </c>
    </row>
    <row r="7" spans="1:9" x14ac:dyDescent="0.3">
      <c r="A7" t="s">
        <v>9</v>
      </c>
      <c r="B7" t="s">
        <v>15</v>
      </c>
      <c r="C7" s="1">
        <v>17370</v>
      </c>
      <c r="D7" s="1">
        <f t="shared" si="0"/>
        <v>5211</v>
      </c>
      <c r="E7" s="1">
        <f t="shared" si="1"/>
        <v>2605.5</v>
      </c>
      <c r="F7" s="1">
        <f t="shared" si="2"/>
        <v>2605.5</v>
      </c>
      <c r="G7" s="1">
        <f t="shared" si="3"/>
        <v>3474</v>
      </c>
      <c r="H7" s="1">
        <f t="shared" si="4"/>
        <v>1737</v>
      </c>
      <c r="I7" s="1">
        <f t="shared" si="5"/>
        <v>1737</v>
      </c>
    </row>
    <row r="8" spans="1:9" x14ac:dyDescent="0.3">
      <c r="A8" t="s">
        <v>0</v>
      </c>
      <c r="B8" t="s">
        <v>1</v>
      </c>
      <c r="C8" t="s">
        <v>19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 x14ac:dyDescent="0.3">
      <c r="A9" t="s">
        <v>16</v>
      </c>
      <c r="B9" t="s">
        <v>10</v>
      </c>
      <c r="C9" s="1">
        <v>119979</v>
      </c>
      <c r="D9" s="1">
        <f t="shared" si="0"/>
        <v>35993.699999999997</v>
      </c>
      <c r="E9" s="1">
        <f t="shared" si="1"/>
        <v>17996.849999999999</v>
      </c>
      <c r="F9" s="1">
        <f t="shared" si="2"/>
        <v>17996.849999999999</v>
      </c>
      <c r="G9" s="1">
        <f t="shared" si="3"/>
        <v>23995.800000000003</v>
      </c>
      <c r="H9" s="1">
        <f t="shared" si="4"/>
        <v>11997.900000000001</v>
      </c>
      <c r="I9" s="1">
        <f t="shared" si="5"/>
        <v>11997.900000000001</v>
      </c>
    </row>
    <row r="10" spans="1:9" x14ac:dyDescent="0.3">
      <c r="A10" t="s">
        <v>16</v>
      </c>
      <c r="B10" t="s">
        <v>11</v>
      </c>
      <c r="C10" s="1">
        <v>89579</v>
      </c>
      <c r="D10" s="1">
        <f t="shared" si="0"/>
        <v>26873.7</v>
      </c>
      <c r="E10" s="1">
        <f t="shared" si="1"/>
        <v>13436.85</v>
      </c>
      <c r="F10" s="1">
        <f t="shared" si="2"/>
        <v>13436.85</v>
      </c>
      <c r="G10" s="1">
        <f t="shared" si="3"/>
        <v>17915.8</v>
      </c>
      <c r="H10" s="1">
        <f t="shared" si="4"/>
        <v>8957.9</v>
      </c>
      <c r="I10" s="1">
        <f t="shared" si="5"/>
        <v>8957.9</v>
      </c>
    </row>
    <row r="11" spans="1:9" x14ac:dyDescent="0.3">
      <c r="A11" t="s">
        <v>16</v>
      </c>
      <c r="B11" t="s">
        <v>12</v>
      </c>
      <c r="C11" s="1">
        <v>85779</v>
      </c>
      <c r="D11" s="1">
        <f t="shared" si="0"/>
        <v>25733.7</v>
      </c>
      <c r="E11" s="1">
        <f t="shared" si="1"/>
        <v>12866.85</v>
      </c>
      <c r="F11" s="1">
        <f t="shared" si="2"/>
        <v>12866.85</v>
      </c>
      <c r="G11" s="1">
        <f t="shared" si="3"/>
        <v>17155.8</v>
      </c>
      <c r="H11" s="1">
        <f t="shared" si="4"/>
        <v>8577.9</v>
      </c>
      <c r="I11" s="1">
        <f t="shared" si="5"/>
        <v>8577.9</v>
      </c>
    </row>
    <row r="12" spans="1:9" x14ac:dyDescent="0.3">
      <c r="A12" t="s">
        <v>16</v>
      </c>
      <c r="B12" t="s">
        <v>13</v>
      </c>
      <c r="C12" s="1">
        <v>81979</v>
      </c>
      <c r="D12" s="1">
        <f t="shared" si="0"/>
        <v>24593.7</v>
      </c>
      <c r="E12" s="1">
        <f t="shared" si="1"/>
        <v>12296.85</v>
      </c>
      <c r="F12" s="1">
        <f t="shared" si="2"/>
        <v>12296.85</v>
      </c>
      <c r="G12" s="1">
        <f t="shared" si="3"/>
        <v>16395.8</v>
      </c>
      <c r="H12" s="1">
        <f t="shared" si="4"/>
        <v>8197.9</v>
      </c>
      <c r="I12" s="1">
        <f t="shared" si="5"/>
        <v>8197.9</v>
      </c>
    </row>
    <row r="13" spans="1:9" x14ac:dyDescent="0.3">
      <c r="A13" t="s">
        <v>16</v>
      </c>
      <c r="B13" t="s">
        <v>14</v>
      </c>
      <c r="C13" s="1">
        <v>78179</v>
      </c>
      <c r="D13" s="1">
        <f t="shared" si="0"/>
        <v>23453.7</v>
      </c>
      <c r="E13" s="1">
        <f t="shared" si="1"/>
        <v>11726.85</v>
      </c>
      <c r="F13" s="1">
        <f t="shared" si="2"/>
        <v>11726.85</v>
      </c>
      <c r="G13" s="1">
        <f t="shared" si="3"/>
        <v>15635.800000000001</v>
      </c>
      <c r="H13" s="1">
        <f t="shared" si="4"/>
        <v>7817.9000000000005</v>
      </c>
      <c r="I13" s="1">
        <f t="shared" si="5"/>
        <v>7817.9000000000005</v>
      </c>
    </row>
    <row r="14" spans="1:9" x14ac:dyDescent="0.3">
      <c r="A14" t="s">
        <v>16</v>
      </c>
      <c r="B14" t="s">
        <v>15</v>
      </c>
      <c r="C14" s="1">
        <v>78179</v>
      </c>
      <c r="D14" s="1">
        <f t="shared" si="0"/>
        <v>23453.7</v>
      </c>
      <c r="E14" s="1">
        <f t="shared" si="1"/>
        <v>11726.85</v>
      </c>
      <c r="F14" s="1">
        <f t="shared" si="2"/>
        <v>11726.85</v>
      </c>
      <c r="G14" s="1">
        <f t="shared" si="3"/>
        <v>15635.800000000001</v>
      </c>
      <c r="H14" s="1">
        <f t="shared" si="4"/>
        <v>7817.9000000000005</v>
      </c>
      <c r="I14" s="1">
        <f t="shared" si="5"/>
        <v>7817.9000000000005</v>
      </c>
    </row>
    <row r="15" spans="1:9" x14ac:dyDescent="0.3">
      <c r="A15" t="s">
        <v>0</v>
      </c>
      <c r="B15" t="s">
        <v>1</v>
      </c>
      <c r="C15" t="s">
        <v>19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 x14ac:dyDescent="0.3">
      <c r="A16" t="s">
        <v>17</v>
      </c>
      <c r="B16" t="s">
        <v>10</v>
      </c>
      <c r="C16" s="1">
        <v>43520</v>
      </c>
      <c r="D16" s="1">
        <f t="shared" si="0"/>
        <v>13056</v>
      </c>
      <c r="E16" s="1">
        <f t="shared" si="1"/>
        <v>6528</v>
      </c>
      <c r="F16" s="1">
        <f t="shared" si="2"/>
        <v>6528</v>
      </c>
      <c r="G16" s="1">
        <f t="shared" si="3"/>
        <v>8704</v>
      </c>
      <c r="H16" s="1">
        <f t="shared" si="4"/>
        <v>4352</v>
      </c>
      <c r="I16" s="1">
        <f t="shared" si="5"/>
        <v>4352</v>
      </c>
    </row>
    <row r="17" spans="1:9" x14ac:dyDescent="0.3">
      <c r="A17" t="s">
        <v>17</v>
      </c>
      <c r="B17" t="s">
        <v>11</v>
      </c>
      <c r="C17" s="1">
        <v>46240</v>
      </c>
      <c r="D17" s="1">
        <f t="shared" si="0"/>
        <v>13872</v>
      </c>
      <c r="E17" s="1">
        <f t="shared" si="1"/>
        <v>6936</v>
      </c>
      <c r="F17" s="1">
        <f t="shared" si="2"/>
        <v>6936</v>
      </c>
      <c r="G17" s="1">
        <f t="shared" si="3"/>
        <v>9248</v>
      </c>
      <c r="H17" s="1">
        <f t="shared" si="4"/>
        <v>4624</v>
      </c>
      <c r="I17" s="1">
        <f t="shared" si="5"/>
        <v>4624</v>
      </c>
    </row>
    <row r="18" spans="1:9" x14ac:dyDescent="0.3">
      <c r="A18" t="s">
        <v>17</v>
      </c>
      <c r="B18" t="s">
        <v>12</v>
      </c>
      <c r="C18" s="1">
        <v>40800</v>
      </c>
      <c r="D18" s="1">
        <f t="shared" si="0"/>
        <v>12240</v>
      </c>
      <c r="E18" s="1">
        <f t="shared" si="1"/>
        <v>6120</v>
      </c>
      <c r="F18" s="1">
        <f t="shared" si="2"/>
        <v>6120</v>
      </c>
      <c r="G18" s="1">
        <f t="shared" si="3"/>
        <v>8160</v>
      </c>
      <c r="H18" s="1">
        <f t="shared" si="4"/>
        <v>4080</v>
      </c>
      <c r="I18" s="1">
        <f t="shared" si="5"/>
        <v>4080</v>
      </c>
    </row>
    <row r="19" spans="1:9" x14ac:dyDescent="0.3">
      <c r="A19" t="s">
        <v>17</v>
      </c>
      <c r="B19" t="s">
        <v>13</v>
      </c>
      <c r="C19" s="1">
        <v>38080</v>
      </c>
      <c r="D19" s="1">
        <f t="shared" si="0"/>
        <v>11424</v>
      </c>
      <c r="E19" s="1">
        <f t="shared" si="1"/>
        <v>5712</v>
      </c>
      <c r="F19" s="1">
        <f t="shared" si="2"/>
        <v>5712</v>
      </c>
      <c r="G19" s="1">
        <f t="shared" si="3"/>
        <v>7616</v>
      </c>
      <c r="H19" s="1">
        <f t="shared" si="4"/>
        <v>3808</v>
      </c>
      <c r="I19" s="1">
        <f t="shared" si="5"/>
        <v>3808</v>
      </c>
    </row>
    <row r="20" spans="1:9" x14ac:dyDescent="0.3">
      <c r="A20" t="s">
        <v>17</v>
      </c>
      <c r="B20" t="s">
        <v>14</v>
      </c>
      <c r="C20" s="1">
        <v>35360</v>
      </c>
      <c r="D20" s="1">
        <f t="shared" si="0"/>
        <v>10608</v>
      </c>
      <c r="E20" s="1">
        <f t="shared" si="1"/>
        <v>5304</v>
      </c>
      <c r="F20" s="1">
        <f t="shared" si="2"/>
        <v>5304</v>
      </c>
      <c r="G20" s="1">
        <f t="shared" si="3"/>
        <v>7072</v>
      </c>
      <c r="H20" s="1">
        <f t="shared" si="4"/>
        <v>3536</v>
      </c>
      <c r="I20" s="1">
        <f t="shared" si="5"/>
        <v>3536</v>
      </c>
    </row>
    <row r="21" spans="1:9" x14ac:dyDescent="0.3">
      <c r="A21" t="s">
        <v>17</v>
      </c>
      <c r="B21" t="s">
        <v>15</v>
      </c>
      <c r="C21" s="1">
        <v>59840.000000000007</v>
      </c>
      <c r="D21" s="1">
        <f t="shared" si="0"/>
        <v>17952</v>
      </c>
      <c r="E21" s="1">
        <f t="shared" si="1"/>
        <v>8976</v>
      </c>
      <c r="F21" s="1">
        <f t="shared" si="2"/>
        <v>8976</v>
      </c>
      <c r="G21" s="1">
        <f t="shared" si="3"/>
        <v>11968.000000000002</v>
      </c>
      <c r="H21" s="1">
        <f t="shared" si="4"/>
        <v>5984.0000000000009</v>
      </c>
      <c r="I21" s="1">
        <f t="shared" si="5"/>
        <v>5984.0000000000009</v>
      </c>
    </row>
    <row r="22" spans="1:9" x14ac:dyDescent="0.3">
      <c r="A22" t="s">
        <v>0</v>
      </c>
      <c r="B22" t="s">
        <v>1</v>
      </c>
      <c r="C22" t="s">
        <v>19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9" x14ac:dyDescent="0.3">
      <c r="A23" t="s">
        <v>18</v>
      </c>
      <c r="B23" t="s">
        <v>10</v>
      </c>
      <c r="C23" s="1">
        <v>34861.360000000001</v>
      </c>
      <c r="D23" s="1">
        <f t="shared" si="0"/>
        <v>10458.407999999999</v>
      </c>
      <c r="E23" s="1">
        <f t="shared" si="1"/>
        <v>5229.2039999999997</v>
      </c>
      <c r="F23" s="1">
        <f t="shared" si="2"/>
        <v>5229.2039999999997</v>
      </c>
      <c r="G23" s="1">
        <f t="shared" si="3"/>
        <v>6972.2720000000008</v>
      </c>
      <c r="H23" s="1">
        <f t="shared" si="4"/>
        <v>3486.1360000000004</v>
      </c>
      <c r="I23" s="1">
        <f t="shared" si="5"/>
        <v>3486.1360000000004</v>
      </c>
    </row>
    <row r="24" spans="1:9" x14ac:dyDescent="0.3">
      <c r="A24" t="s">
        <v>18</v>
      </c>
      <c r="B24" t="s">
        <v>11</v>
      </c>
      <c r="C24" s="1">
        <v>36845.360000000001</v>
      </c>
      <c r="D24" s="1">
        <f t="shared" si="0"/>
        <v>11053.608</v>
      </c>
      <c r="E24" s="1">
        <f t="shared" si="1"/>
        <v>5526.8040000000001</v>
      </c>
      <c r="F24" s="1">
        <f t="shared" si="2"/>
        <v>5526.8040000000001</v>
      </c>
      <c r="G24" s="1">
        <f t="shared" si="3"/>
        <v>7369.0720000000001</v>
      </c>
      <c r="H24" s="1">
        <f t="shared" si="4"/>
        <v>3684.5360000000001</v>
      </c>
      <c r="I24" s="1">
        <f t="shared" si="5"/>
        <v>3684.5360000000001</v>
      </c>
    </row>
    <row r="25" spans="1:9" x14ac:dyDescent="0.3">
      <c r="A25" t="s">
        <v>18</v>
      </c>
      <c r="B25" t="s">
        <v>12</v>
      </c>
      <c r="C25" s="1">
        <v>32877.360000000001</v>
      </c>
      <c r="D25" s="1">
        <f t="shared" si="0"/>
        <v>9863.2080000000005</v>
      </c>
      <c r="E25" s="1">
        <f t="shared" si="1"/>
        <v>4931.6040000000003</v>
      </c>
      <c r="F25" s="1">
        <f t="shared" si="2"/>
        <v>4931.6040000000003</v>
      </c>
      <c r="G25" s="1">
        <f t="shared" si="3"/>
        <v>6575.4720000000007</v>
      </c>
      <c r="H25" s="1">
        <f t="shared" si="4"/>
        <v>3287.7360000000003</v>
      </c>
      <c r="I25" s="1">
        <f t="shared" si="5"/>
        <v>3287.7360000000003</v>
      </c>
    </row>
    <row r="26" spans="1:9" x14ac:dyDescent="0.3">
      <c r="A26" t="s">
        <v>18</v>
      </c>
      <c r="B26" t="s">
        <v>13</v>
      </c>
      <c r="C26" s="1">
        <v>30893.360000000001</v>
      </c>
      <c r="D26" s="1">
        <f t="shared" si="0"/>
        <v>9268.0079999999998</v>
      </c>
      <c r="E26" s="1">
        <f t="shared" si="1"/>
        <v>4634.0039999999999</v>
      </c>
      <c r="F26" s="1">
        <f t="shared" si="2"/>
        <v>4634.0039999999999</v>
      </c>
      <c r="G26" s="1">
        <f t="shared" si="3"/>
        <v>6178.6720000000005</v>
      </c>
      <c r="H26" s="1">
        <f t="shared" si="4"/>
        <v>3089.3360000000002</v>
      </c>
      <c r="I26" s="1">
        <f t="shared" si="5"/>
        <v>3089.3360000000002</v>
      </c>
    </row>
    <row r="27" spans="1:9" x14ac:dyDescent="0.3">
      <c r="A27" t="s">
        <v>18</v>
      </c>
      <c r="B27" t="s">
        <v>14</v>
      </c>
      <c r="C27" s="1">
        <v>28909.360000000001</v>
      </c>
      <c r="D27" s="1">
        <f t="shared" si="0"/>
        <v>8672.8079999999991</v>
      </c>
      <c r="E27" s="1">
        <f t="shared" si="1"/>
        <v>4336.4039999999995</v>
      </c>
      <c r="F27" s="1">
        <f t="shared" si="2"/>
        <v>4336.4039999999995</v>
      </c>
      <c r="G27" s="1">
        <f t="shared" si="3"/>
        <v>5781.8720000000003</v>
      </c>
      <c r="H27" s="1">
        <f t="shared" si="4"/>
        <v>2890.9360000000001</v>
      </c>
      <c r="I27" s="1">
        <f t="shared" si="5"/>
        <v>2890.9360000000001</v>
      </c>
    </row>
    <row r="28" spans="1:9" x14ac:dyDescent="0.3">
      <c r="A28" t="s">
        <v>18</v>
      </c>
      <c r="B28" t="s">
        <v>15</v>
      </c>
      <c r="C28" s="1">
        <v>55760.32</v>
      </c>
      <c r="D28" s="1">
        <f t="shared" si="0"/>
        <v>16728.095999999998</v>
      </c>
      <c r="E28" s="1">
        <f t="shared" si="1"/>
        <v>8364.0479999999989</v>
      </c>
      <c r="F28" s="1">
        <f t="shared" si="2"/>
        <v>8364.0479999999989</v>
      </c>
      <c r="G28" s="1">
        <f t="shared" si="3"/>
        <v>11152.064</v>
      </c>
      <c r="H28" s="1">
        <f t="shared" si="4"/>
        <v>5576.0320000000002</v>
      </c>
      <c r="I28" s="1">
        <f t="shared" si="5"/>
        <v>5576.0320000000002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ED7D-07F5-42CA-BBAF-691597694139}">
  <dimension ref="A1:I31"/>
  <sheetViews>
    <sheetView tabSelected="1" topLeftCell="A7" workbookViewId="0">
      <selection activeCell="A28" sqref="A28"/>
    </sheetView>
  </sheetViews>
  <sheetFormatPr defaultRowHeight="14.4" x14ac:dyDescent="0.3"/>
  <cols>
    <col min="1" max="1" width="10.44140625" bestFit="1" customWidth="1"/>
    <col min="2" max="2" width="17.88671875" bestFit="1" customWidth="1"/>
    <col min="3" max="3" width="26.6640625" customWidth="1"/>
    <col min="4" max="4" width="23.21875" customWidth="1"/>
    <col min="5" max="5" width="29.109375" customWidth="1"/>
    <col min="6" max="6" width="25.21875" customWidth="1"/>
    <col min="7" max="7" width="11.109375" bestFit="1" customWidth="1"/>
    <col min="8" max="8" width="15" customWidth="1"/>
    <col min="9" max="9" width="24.5546875" customWidth="1"/>
  </cols>
  <sheetData>
    <row r="1" spans="1:9" x14ac:dyDescent="0.3">
      <c r="A1" t="s">
        <v>0</v>
      </c>
      <c r="B1" t="s">
        <v>1</v>
      </c>
      <c r="C1" t="s">
        <v>20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12330</v>
      </c>
      <c r="D2" s="1">
        <f>C2*30%</f>
        <v>3699</v>
      </c>
      <c r="E2" s="1">
        <f>C2*15%</f>
        <v>1849.5</v>
      </c>
      <c r="F2" s="1">
        <f>C2*15%</f>
        <v>1849.5</v>
      </c>
      <c r="G2" s="1">
        <f>C2*20%</f>
        <v>2466</v>
      </c>
      <c r="H2" s="1">
        <f>C2*10%</f>
        <v>1233</v>
      </c>
      <c r="I2" s="1">
        <f>C2*10%</f>
        <v>1233</v>
      </c>
    </row>
    <row r="3" spans="1:9" x14ac:dyDescent="0.3">
      <c r="A3" t="s">
        <v>9</v>
      </c>
      <c r="B3" t="s">
        <v>11</v>
      </c>
      <c r="C3" s="1">
        <v>14010</v>
      </c>
      <c r="D3" s="1">
        <f t="shared" ref="D3:D31" si="0">C3*30%</f>
        <v>4203</v>
      </c>
      <c r="E3" s="1">
        <f t="shared" ref="E3:E31" si="1">C3*15%</f>
        <v>2101.5</v>
      </c>
      <c r="F3" s="1">
        <f t="shared" ref="F3:F31" si="2">C3*15%</f>
        <v>2101.5</v>
      </c>
      <c r="G3" s="1">
        <f t="shared" ref="G3:G31" si="3">C3*20%</f>
        <v>2802</v>
      </c>
      <c r="H3" s="1">
        <f t="shared" ref="H3:H31" si="4">C3*10%</f>
        <v>1401</v>
      </c>
      <c r="I3" s="1">
        <f t="shared" ref="I3:I31" si="5">C3*10%</f>
        <v>1401</v>
      </c>
    </row>
    <row r="4" spans="1:9" x14ac:dyDescent="0.3">
      <c r="A4" t="s">
        <v>9</v>
      </c>
      <c r="B4" t="s">
        <v>12</v>
      </c>
      <c r="C4" s="1">
        <v>19050</v>
      </c>
      <c r="D4" s="1">
        <f t="shared" si="0"/>
        <v>5715</v>
      </c>
      <c r="E4" s="1">
        <f t="shared" si="1"/>
        <v>2857.5</v>
      </c>
      <c r="F4" s="1">
        <f t="shared" si="2"/>
        <v>2857.5</v>
      </c>
      <c r="G4" s="1">
        <f t="shared" si="3"/>
        <v>3810</v>
      </c>
      <c r="H4" s="1">
        <f t="shared" si="4"/>
        <v>1905</v>
      </c>
      <c r="I4" s="1">
        <f t="shared" si="5"/>
        <v>1905</v>
      </c>
    </row>
    <row r="5" spans="1:9" x14ac:dyDescent="0.3">
      <c r="A5" t="s">
        <v>9</v>
      </c>
      <c r="B5" t="s">
        <v>13</v>
      </c>
      <c r="C5" s="1">
        <v>41730</v>
      </c>
      <c r="D5" s="1">
        <f t="shared" si="0"/>
        <v>12519</v>
      </c>
      <c r="E5" s="1">
        <f t="shared" si="1"/>
        <v>6259.5</v>
      </c>
      <c r="F5" s="1">
        <f t="shared" si="2"/>
        <v>6259.5</v>
      </c>
      <c r="G5" s="1">
        <f t="shared" si="3"/>
        <v>8346</v>
      </c>
      <c r="H5" s="1">
        <f t="shared" si="4"/>
        <v>4173</v>
      </c>
      <c r="I5" s="1">
        <f t="shared" si="5"/>
        <v>4173</v>
      </c>
    </row>
    <row r="6" spans="1:9" x14ac:dyDescent="0.3">
      <c r="A6" t="s">
        <v>9</v>
      </c>
      <c r="B6" t="s">
        <v>14</v>
      </c>
      <c r="C6" s="1">
        <v>20730</v>
      </c>
      <c r="D6" s="1">
        <f t="shared" si="0"/>
        <v>6219</v>
      </c>
      <c r="E6" s="1">
        <f t="shared" si="1"/>
        <v>3109.5</v>
      </c>
      <c r="F6" s="1">
        <f t="shared" si="2"/>
        <v>3109.5</v>
      </c>
      <c r="G6" s="1">
        <f t="shared" si="3"/>
        <v>4146</v>
      </c>
      <c r="H6" s="1">
        <f t="shared" si="4"/>
        <v>2073</v>
      </c>
      <c r="I6" s="1">
        <f t="shared" si="5"/>
        <v>2073</v>
      </c>
    </row>
    <row r="7" spans="1:9" x14ac:dyDescent="0.3">
      <c r="A7" t="s">
        <v>9</v>
      </c>
      <c r="B7" t="s">
        <v>15</v>
      </c>
      <c r="C7" s="1">
        <v>35850</v>
      </c>
      <c r="D7" s="1">
        <f t="shared" si="0"/>
        <v>10755</v>
      </c>
      <c r="E7" s="1">
        <f t="shared" si="1"/>
        <v>5377.5</v>
      </c>
      <c r="F7" s="1">
        <f t="shared" si="2"/>
        <v>5377.5</v>
      </c>
      <c r="G7" s="1">
        <f t="shared" si="3"/>
        <v>7170</v>
      </c>
      <c r="H7" s="1">
        <f t="shared" si="4"/>
        <v>3585</v>
      </c>
      <c r="I7" s="1">
        <f t="shared" si="5"/>
        <v>3585</v>
      </c>
    </row>
    <row r="8" spans="1:9" x14ac:dyDescent="0.3">
      <c r="C8" s="1"/>
      <c r="D8" s="1"/>
      <c r="E8" s="1"/>
      <c r="F8" s="1"/>
      <c r="G8" s="1"/>
      <c r="H8" s="1"/>
      <c r="I8" s="1"/>
    </row>
    <row r="9" spans="1:9" x14ac:dyDescent="0.3">
      <c r="A9" t="s">
        <v>0</v>
      </c>
      <c r="B9" t="s">
        <v>1</v>
      </c>
      <c r="C9" t="s">
        <v>20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 x14ac:dyDescent="0.3">
      <c r="A10" t="s">
        <v>16</v>
      </c>
      <c r="B10" t="s">
        <v>10</v>
      </c>
      <c r="C10" s="1">
        <v>204693.25</v>
      </c>
      <c r="D10" s="1">
        <f t="shared" si="0"/>
        <v>61407.974999999999</v>
      </c>
      <c r="E10" s="1">
        <f t="shared" si="1"/>
        <v>30703.987499999999</v>
      </c>
      <c r="F10" s="1">
        <f t="shared" si="2"/>
        <v>30703.987499999999</v>
      </c>
      <c r="G10" s="1">
        <f t="shared" si="3"/>
        <v>40938.65</v>
      </c>
      <c r="H10" s="1">
        <f t="shared" si="4"/>
        <v>20469.325000000001</v>
      </c>
      <c r="I10" s="1">
        <f t="shared" si="5"/>
        <v>20469.325000000001</v>
      </c>
    </row>
    <row r="11" spans="1:9" x14ac:dyDescent="0.3">
      <c r="A11" t="s">
        <v>16</v>
      </c>
      <c r="B11" t="s">
        <v>11</v>
      </c>
      <c r="C11" s="1">
        <v>153813</v>
      </c>
      <c r="D11" s="1">
        <f t="shared" si="0"/>
        <v>46143.9</v>
      </c>
      <c r="E11" s="1">
        <f t="shared" si="1"/>
        <v>23071.95</v>
      </c>
      <c r="F11" s="1">
        <f t="shared" si="2"/>
        <v>23071.95</v>
      </c>
      <c r="G11" s="1">
        <f t="shared" si="3"/>
        <v>30762.600000000002</v>
      </c>
      <c r="H11" s="1">
        <f t="shared" si="4"/>
        <v>15381.300000000001</v>
      </c>
      <c r="I11" s="1">
        <f t="shared" si="5"/>
        <v>15381.300000000001</v>
      </c>
    </row>
    <row r="12" spans="1:9" x14ac:dyDescent="0.3">
      <c r="A12" t="s">
        <v>16</v>
      </c>
      <c r="B12" t="s">
        <v>12</v>
      </c>
      <c r="C12" s="1">
        <v>142253</v>
      </c>
      <c r="D12" s="1">
        <f t="shared" si="0"/>
        <v>42675.9</v>
      </c>
      <c r="E12" s="1">
        <f t="shared" si="1"/>
        <v>21337.95</v>
      </c>
      <c r="F12" s="1">
        <f t="shared" si="2"/>
        <v>21337.95</v>
      </c>
      <c r="G12" s="1">
        <f t="shared" si="3"/>
        <v>28450.600000000002</v>
      </c>
      <c r="H12" s="1">
        <f t="shared" si="4"/>
        <v>14225.300000000001</v>
      </c>
      <c r="I12" s="1">
        <f t="shared" si="5"/>
        <v>14225.300000000001</v>
      </c>
    </row>
    <row r="13" spans="1:9" x14ac:dyDescent="0.3">
      <c r="A13" t="s">
        <v>16</v>
      </c>
      <c r="B13" t="s">
        <v>13</v>
      </c>
      <c r="C13" s="1">
        <v>139703</v>
      </c>
      <c r="D13" s="1">
        <f t="shared" si="0"/>
        <v>41910.9</v>
      </c>
      <c r="E13" s="1">
        <f t="shared" si="1"/>
        <v>20955.45</v>
      </c>
      <c r="F13" s="1">
        <f t="shared" si="2"/>
        <v>20955.45</v>
      </c>
      <c r="G13" s="1">
        <f t="shared" si="3"/>
        <v>27940.600000000002</v>
      </c>
      <c r="H13" s="1">
        <f t="shared" si="4"/>
        <v>13970.300000000001</v>
      </c>
      <c r="I13" s="1">
        <f t="shared" si="5"/>
        <v>13970.300000000001</v>
      </c>
    </row>
    <row r="14" spans="1:9" x14ac:dyDescent="0.3">
      <c r="A14" t="s">
        <v>16</v>
      </c>
      <c r="B14" t="s">
        <v>14</v>
      </c>
      <c r="C14" s="1">
        <v>136303</v>
      </c>
      <c r="D14" s="1">
        <f t="shared" si="0"/>
        <v>40890.9</v>
      </c>
      <c r="E14" s="1">
        <f t="shared" si="1"/>
        <v>20445.45</v>
      </c>
      <c r="F14" s="1">
        <f t="shared" si="2"/>
        <v>20445.45</v>
      </c>
      <c r="G14" s="1">
        <f t="shared" si="3"/>
        <v>27260.600000000002</v>
      </c>
      <c r="H14" s="1">
        <f t="shared" si="4"/>
        <v>13630.300000000001</v>
      </c>
      <c r="I14" s="1">
        <f t="shared" si="5"/>
        <v>13630.300000000001</v>
      </c>
    </row>
    <row r="15" spans="1:9" x14ac:dyDescent="0.3">
      <c r="A15" t="s">
        <v>16</v>
      </c>
      <c r="B15" t="s">
        <v>15</v>
      </c>
      <c r="C15" s="1">
        <v>132563</v>
      </c>
      <c r="D15" s="1">
        <f t="shared" si="0"/>
        <v>39768.9</v>
      </c>
      <c r="E15" s="1">
        <f t="shared" si="1"/>
        <v>19884.45</v>
      </c>
      <c r="F15" s="1">
        <f t="shared" si="2"/>
        <v>19884.45</v>
      </c>
      <c r="G15" s="1">
        <f t="shared" si="3"/>
        <v>26512.600000000002</v>
      </c>
      <c r="H15" s="1">
        <f t="shared" si="4"/>
        <v>13256.300000000001</v>
      </c>
      <c r="I15" s="1">
        <f t="shared" si="5"/>
        <v>13256.300000000001</v>
      </c>
    </row>
    <row r="16" spans="1:9" x14ac:dyDescent="0.3">
      <c r="C16" s="1"/>
      <c r="D16" s="1"/>
      <c r="E16" s="1"/>
      <c r="F16" s="1"/>
      <c r="G16" s="1"/>
      <c r="H16" s="1"/>
      <c r="I16" s="1"/>
    </row>
    <row r="17" spans="1:9" x14ac:dyDescent="0.3">
      <c r="A17" t="s">
        <v>0</v>
      </c>
      <c r="B17" t="s">
        <v>1</v>
      </c>
      <c r="C17" t="s">
        <v>20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9" x14ac:dyDescent="0.3">
      <c r="A18" t="s">
        <v>17</v>
      </c>
      <c r="B18" t="s">
        <v>10</v>
      </c>
      <c r="C18" s="1">
        <v>54400.000000000007</v>
      </c>
      <c r="D18" s="1">
        <f t="shared" si="0"/>
        <v>16320.000000000002</v>
      </c>
      <c r="E18" s="1">
        <f t="shared" si="1"/>
        <v>8160.0000000000009</v>
      </c>
      <c r="F18" s="1">
        <f t="shared" si="2"/>
        <v>8160.0000000000009</v>
      </c>
      <c r="G18" s="1">
        <f t="shared" si="3"/>
        <v>10880.000000000002</v>
      </c>
      <c r="H18" s="1">
        <f t="shared" si="4"/>
        <v>5440.0000000000009</v>
      </c>
      <c r="I18" s="1">
        <f t="shared" si="5"/>
        <v>5440.0000000000009</v>
      </c>
    </row>
    <row r="19" spans="1:9" x14ac:dyDescent="0.3">
      <c r="A19" t="s">
        <v>17</v>
      </c>
      <c r="B19" t="s">
        <v>11</v>
      </c>
      <c r="C19" s="1">
        <v>57120.000000000007</v>
      </c>
      <c r="D19" s="1">
        <f t="shared" si="0"/>
        <v>17136</v>
      </c>
      <c r="E19" s="1">
        <f t="shared" si="1"/>
        <v>8568</v>
      </c>
      <c r="F19" s="1">
        <f t="shared" si="2"/>
        <v>8568</v>
      </c>
      <c r="G19" s="1">
        <f t="shared" si="3"/>
        <v>11424.000000000002</v>
      </c>
      <c r="H19" s="1">
        <f t="shared" si="4"/>
        <v>5712.0000000000009</v>
      </c>
      <c r="I19" s="1">
        <f t="shared" si="5"/>
        <v>5712.0000000000009</v>
      </c>
    </row>
    <row r="20" spans="1:9" x14ac:dyDescent="0.3">
      <c r="A20" t="s">
        <v>17</v>
      </c>
      <c r="B20" t="s">
        <v>12</v>
      </c>
      <c r="C20" s="1">
        <v>51680.000000000007</v>
      </c>
      <c r="D20" s="1">
        <f t="shared" si="0"/>
        <v>15504.000000000002</v>
      </c>
      <c r="E20" s="1">
        <f t="shared" si="1"/>
        <v>7752.0000000000009</v>
      </c>
      <c r="F20" s="1">
        <f t="shared" si="2"/>
        <v>7752.0000000000009</v>
      </c>
      <c r="G20" s="1">
        <f t="shared" si="3"/>
        <v>10336.000000000002</v>
      </c>
      <c r="H20" s="1">
        <f t="shared" si="4"/>
        <v>5168.0000000000009</v>
      </c>
      <c r="I20" s="1">
        <f t="shared" si="5"/>
        <v>5168.0000000000009</v>
      </c>
    </row>
    <row r="21" spans="1:9" x14ac:dyDescent="0.3">
      <c r="A21" t="s">
        <v>17</v>
      </c>
      <c r="B21" t="s">
        <v>13</v>
      </c>
      <c r="C21" s="1">
        <v>48960</v>
      </c>
      <c r="D21" s="1">
        <f t="shared" si="0"/>
        <v>14688</v>
      </c>
      <c r="E21" s="1">
        <f t="shared" si="1"/>
        <v>7344</v>
      </c>
      <c r="F21" s="1">
        <f t="shared" si="2"/>
        <v>7344</v>
      </c>
      <c r="G21" s="1">
        <f t="shared" si="3"/>
        <v>9792</v>
      </c>
      <c r="H21" s="1">
        <f t="shared" si="4"/>
        <v>4896</v>
      </c>
      <c r="I21" s="1">
        <f t="shared" si="5"/>
        <v>4896</v>
      </c>
    </row>
    <row r="22" spans="1:9" x14ac:dyDescent="0.3">
      <c r="A22" t="s">
        <v>17</v>
      </c>
      <c r="B22" t="s">
        <v>14</v>
      </c>
      <c r="C22" s="1">
        <v>46240</v>
      </c>
      <c r="D22" s="1">
        <f t="shared" si="0"/>
        <v>13872</v>
      </c>
      <c r="E22" s="1">
        <f t="shared" si="1"/>
        <v>6936</v>
      </c>
      <c r="F22" s="1">
        <f t="shared" si="2"/>
        <v>6936</v>
      </c>
      <c r="G22" s="1">
        <f t="shared" si="3"/>
        <v>9248</v>
      </c>
      <c r="H22" s="1">
        <f t="shared" si="4"/>
        <v>4624</v>
      </c>
      <c r="I22" s="1">
        <f t="shared" si="5"/>
        <v>4624</v>
      </c>
    </row>
    <row r="23" spans="1:9" x14ac:dyDescent="0.3">
      <c r="A23" t="s">
        <v>17</v>
      </c>
      <c r="B23" t="s">
        <v>15</v>
      </c>
      <c r="C23" s="1">
        <v>70720</v>
      </c>
      <c r="D23" s="1">
        <f t="shared" si="0"/>
        <v>21216</v>
      </c>
      <c r="E23" s="1">
        <f t="shared" si="1"/>
        <v>10608</v>
      </c>
      <c r="F23" s="1">
        <f t="shared" si="2"/>
        <v>10608</v>
      </c>
      <c r="G23" s="1">
        <f t="shared" si="3"/>
        <v>14144</v>
      </c>
      <c r="H23" s="1">
        <f t="shared" si="4"/>
        <v>7072</v>
      </c>
      <c r="I23" s="1">
        <f t="shared" si="5"/>
        <v>7072</v>
      </c>
    </row>
    <row r="24" spans="1:9" x14ac:dyDescent="0.3">
      <c r="C24" s="1"/>
      <c r="D24" s="1"/>
      <c r="E24" s="1"/>
      <c r="F24" s="1"/>
      <c r="G24" s="1"/>
      <c r="H24" s="1"/>
      <c r="I24" s="1"/>
    </row>
    <row r="25" spans="1:9" x14ac:dyDescent="0.3">
      <c r="A25" t="s">
        <v>0</v>
      </c>
      <c r="B25" t="s">
        <v>1</v>
      </c>
      <c r="C25" t="s">
        <v>20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 x14ac:dyDescent="0.3">
      <c r="A26" t="s">
        <v>18</v>
      </c>
      <c r="B26" t="s">
        <v>10</v>
      </c>
      <c r="C26" s="1">
        <v>46765.36</v>
      </c>
      <c r="D26" s="1">
        <f t="shared" si="0"/>
        <v>14029.608</v>
      </c>
      <c r="E26" s="1">
        <f t="shared" si="1"/>
        <v>7014.8040000000001</v>
      </c>
      <c r="F26" s="1">
        <f t="shared" si="2"/>
        <v>7014.8040000000001</v>
      </c>
      <c r="G26" s="1">
        <f t="shared" si="3"/>
        <v>9353.0720000000001</v>
      </c>
      <c r="H26" s="1">
        <f t="shared" si="4"/>
        <v>4676.5360000000001</v>
      </c>
      <c r="I26" s="1">
        <f t="shared" si="5"/>
        <v>4676.5360000000001</v>
      </c>
    </row>
    <row r="27" spans="1:9" x14ac:dyDescent="0.3">
      <c r="A27" t="s">
        <v>18</v>
      </c>
      <c r="B27" t="s">
        <v>11</v>
      </c>
      <c r="C27" s="1">
        <v>48749.36</v>
      </c>
      <c r="D27" s="1">
        <f t="shared" si="0"/>
        <v>14624.807999999999</v>
      </c>
      <c r="E27" s="1">
        <f t="shared" si="1"/>
        <v>7312.4039999999995</v>
      </c>
      <c r="F27" s="1">
        <f t="shared" si="2"/>
        <v>7312.4039999999995</v>
      </c>
      <c r="G27" s="1">
        <f t="shared" si="3"/>
        <v>9749.8720000000012</v>
      </c>
      <c r="H27" s="1">
        <f t="shared" si="4"/>
        <v>4874.9360000000006</v>
      </c>
      <c r="I27" s="1">
        <f t="shared" si="5"/>
        <v>4874.9360000000006</v>
      </c>
    </row>
    <row r="28" spans="1:9" x14ac:dyDescent="0.3">
      <c r="A28" t="s">
        <v>18</v>
      </c>
      <c r="B28" t="s">
        <v>12</v>
      </c>
      <c r="C28" s="1">
        <v>44781.36</v>
      </c>
      <c r="D28" s="1">
        <f t="shared" si="0"/>
        <v>13434.407999999999</v>
      </c>
      <c r="E28" s="1">
        <f t="shared" si="1"/>
        <v>6717.2039999999997</v>
      </c>
      <c r="F28" s="1">
        <f t="shared" si="2"/>
        <v>6717.2039999999997</v>
      </c>
      <c r="G28" s="1">
        <f t="shared" si="3"/>
        <v>8956.2720000000008</v>
      </c>
      <c r="H28" s="1">
        <f t="shared" si="4"/>
        <v>4478.1360000000004</v>
      </c>
      <c r="I28" s="1">
        <f t="shared" si="5"/>
        <v>4478.1360000000004</v>
      </c>
    </row>
    <row r="29" spans="1:9" x14ac:dyDescent="0.3">
      <c r="A29" t="s">
        <v>18</v>
      </c>
      <c r="B29" t="s">
        <v>13</v>
      </c>
      <c r="C29" s="1">
        <v>42797.36</v>
      </c>
      <c r="D29" s="1">
        <f t="shared" si="0"/>
        <v>12839.208000000001</v>
      </c>
      <c r="E29" s="1">
        <f t="shared" si="1"/>
        <v>6419.6040000000003</v>
      </c>
      <c r="F29" s="1">
        <f t="shared" si="2"/>
        <v>6419.6040000000003</v>
      </c>
      <c r="G29" s="1">
        <f t="shared" si="3"/>
        <v>8559.4719999999998</v>
      </c>
      <c r="H29" s="1">
        <f t="shared" si="4"/>
        <v>4279.7359999999999</v>
      </c>
      <c r="I29" s="1">
        <f t="shared" si="5"/>
        <v>4279.7359999999999</v>
      </c>
    </row>
    <row r="30" spans="1:9" x14ac:dyDescent="0.3">
      <c r="A30" t="s">
        <v>18</v>
      </c>
      <c r="B30" t="s">
        <v>14</v>
      </c>
      <c r="C30" s="1">
        <v>40813.360000000001</v>
      </c>
      <c r="D30" s="1">
        <f t="shared" si="0"/>
        <v>12244.008</v>
      </c>
      <c r="E30" s="1">
        <f t="shared" si="1"/>
        <v>6122.0039999999999</v>
      </c>
      <c r="F30" s="1">
        <f t="shared" si="2"/>
        <v>6122.0039999999999</v>
      </c>
      <c r="G30" s="1">
        <f t="shared" si="3"/>
        <v>8162.6720000000005</v>
      </c>
      <c r="H30" s="1">
        <f t="shared" si="4"/>
        <v>4081.3360000000002</v>
      </c>
      <c r="I30" s="1">
        <f t="shared" si="5"/>
        <v>4081.3360000000002</v>
      </c>
    </row>
    <row r="31" spans="1:9" x14ac:dyDescent="0.3">
      <c r="A31" t="s">
        <v>18</v>
      </c>
      <c r="B31" t="s">
        <v>15</v>
      </c>
      <c r="C31" s="1">
        <v>63200.32</v>
      </c>
      <c r="D31" s="1">
        <f t="shared" si="0"/>
        <v>18960.095999999998</v>
      </c>
      <c r="E31" s="1">
        <f t="shared" si="1"/>
        <v>9480.0479999999989</v>
      </c>
      <c r="F31" s="1">
        <f t="shared" si="2"/>
        <v>9480.0479999999989</v>
      </c>
      <c r="G31" s="1">
        <f t="shared" si="3"/>
        <v>12640.064</v>
      </c>
      <c r="H31" s="1">
        <f t="shared" si="4"/>
        <v>6320.0320000000002</v>
      </c>
      <c r="I31" s="1">
        <f t="shared" si="5"/>
        <v>6320.0320000000002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Levl</vt:lpstr>
      <vt:lpstr>Entry Level</vt:lpstr>
      <vt:lpstr>Mid Level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abdulla.zahin.-</dc:creator>
  <cp:lastModifiedBy>abdulla.zahin.-</cp:lastModifiedBy>
  <dcterms:created xsi:type="dcterms:W3CDTF">2025-02-25T08:36:31Z</dcterms:created>
  <dcterms:modified xsi:type="dcterms:W3CDTF">2025-02-25T08:54:57Z</dcterms:modified>
</cp:coreProperties>
</file>