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filterPrivacy="1" codeName="ThisWorkbook"/>
  <xr:revisionPtr revIDLastSave="0" documentId="13_ncr:1_{7A2AAE42-C553-504B-AC74-8D1174792A94}" xr6:coauthVersionLast="47" xr6:coauthVersionMax="47" xr10:uidLastSave="{00000000-0000-0000-0000-000000000000}"/>
  <bookViews>
    <workbookView xWindow="0" yWindow="500" windowWidth="28800" windowHeight="16080" activeTab="1" xr2:uid="{00000000-000D-0000-FFFF-FFFF00000000}"/>
  </bookViews>
  <sheets>
    <sheet name="ProjectSchedule" sheetId="11" r:id="rId1"/>
    <sheet name="Sheet1"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8" i="11" l="1"/>
  <c r="E28" i="11"/>
  <c r="F27" i="11"/>
  <c r="E27" i="11"/>
  <c r="E25" i="11"/>
  <c r="E22" i="11"/>
  <c r="H7" i="11"/>
  <c r="E9" i="11" l="1"/>
  <c r="E21" i="11" s="1"/>
  <c r="F21" i="11" s="1"/>
  <c r="F22" i="11" l="1"/>
  <c r="H22" i="11" s="1"/>
  <c r="E23" i="11"/>
  <c r="F9" i="11"/>
  <c r="E10" i="11" s="1"/>
  <c r="I5" i="11"/>
  <c r="H33" i="11"/>
  <c r="H32" i="11"/>
  <c r="H31" i="11"/>
  <c r="H30" i="11"/>
  <c r="H29" i="11"/>
  <c r="H28" i="11"/>
  <c r="H26" i="11"/>
  <c r="H21" i="11"/>
  <c r="H20" i="11"/>
  <c r="H14" i="11"/>
  <c r="H8" i="11"/>
  <c r="H9" i="11" l="1"/>
  <c r="F23" i="11"/>
  <c r="F10" i="11"/>
  <c r="E11" i="11" s="1"/>
  <c r="E15" i="11" s="1"/>
  <c r="F15" i="11" s="1"/>
  <c r="E16" i="11"/>
  <c r="I6" i="11"/>
  <c r="H27" i="11" l="1"/>
  <c r="F25" i="11"/>
  <c r="H25" i="11" s="1"/>
  <c r="H10" i="11"/>
  <c r="E24" i="11"/>
  <c r="H23" i="11"/>
  <c r="F16" i="11"/>
  <c r="E17" i="11" s="1"/>
  <c r="H15" i="11"/>
  <c r="H13" i="11"/>
  <c r="F11" i="11"/>
  <c r="J5" i="11"/>
  <c r="K5" i="11" s="1"/>
  <c r="L5" i="11" s="1"/>
  <c r="M5" i="11" s="1"/>
  <c r="N5" i="11" s="1"/>
  <c r="O5" i="11" s="1"/>
  <c r="P5" i="11" s="1"/>
  <c r="I4" i="11"/>
  <c r="F17" i="11" l="1"/>
  <c r="H17" i="11"/>
  <c r="F24" i="11"/>
  <c r="H24" i="11" s="1"/>
  <c r="H16" i="11"/>
  <c r="E18" i="11"/>
  <c r="E19" i="11" s="1"/>
  <c r="H11" i="11"/>
  <c r="H12" i="11"/>
  <c r="P4" i="11"/>
  <c r="Q5" i="11"/>
  <c r="R5" i="11" s="1"/>
  <c r="S5" i="11" s="1"/>
  <c r="T5" i="11" s="1"/>
  <c r="U5" i="11" s="1"/>
  <c r="V5" i="11" s="1"/>
  <c r="W5" i="11" s="1"/>
  <c r="J6" i="11"/>
  <c r="F19" i="11" l="1"/>
  <c r="H19" i="11" s="1"/>
  <c r="F18" i="11"/>
  <c r="H18"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<sst xmlns="http://schemas.openxmlformats.org/spreadsheetml/2006/main" count="110" uniqueCount="79">
  <si>
    <t>Insert new rows ABOVE this one</t>
  </si>
  <si>
    <t>Project Start:</t>
  </si>
  <si>
    <t>PROGRESS</t>
  </si>
  <si>
    <t>ASSIGNED
TO</t>
  </si>
  <si>
    <t>PROJECT TITLE</t>
  </si>
  <si>
    <t>START</t>
  </si>
  <si>
    <t>END</t>
  </si>
  <si>
    <t>DAYS</t>
  </si>
  <si>
    <t>Display Week:</t>
  </si>
  <si>
    <t>TASK</t>
  </si>
  <si>
    <t>Company Name</t>
  </si>
  <si>
    <t>Project Lead</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</si>
  <si>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</si>
  <si>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</si>
  <si>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</si>
  <si>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</si>
  <si>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</si>
  <si>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</si>
  <si>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</si>
  <si>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</si>
  <si>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</si>
  <si>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</si>
  <si>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</si>
  <si>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</si>
  <si>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</si>
  <si>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</si>
  <si>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Definition</t>
  </si>
  <si>
    <t>Planning</t>
  </si>
  <si>
    <t>Execution</t>
  </si>
  <si>
    <t>Closeout</t>
  </si>
  <si>
    <t>Stakeholder &amp; communication plan</t>
  </si>
  <si>
    <t>Project charter</t>
  </si>
  <si>
    <t>Cost estimation +/- 30%</t>
  </si>
  <si>
    <t>Create WBS</t>
  </si>
  <si>
    <t>Create execution plan</t>
  </si>
  <si>
    <t>Create schedule +/- 10%</t>
  </si>
  <si>
    <t>Resource allocation plan</t>
  </si>
  <si>
    <t>Training</t>
  </si>
  <si>
    <t>Customer service</t>
  </si>
  <si>
    <t>Risk management plan</t>
  </si>
  <si>
    <t>Develop application</t>
  </si>
  <si>
    <t>Test application</t>
  </si>
  <si>
    <t>Maintain application</t>
  </si>
  <si>
    <t>Design completion</t>
  </si>
  <si>
    <t>Google map integration</t>
  </si>
  <si>
    <t>Task</t>
  </si>
  <si>
    <t>Duration</t>
  </si>
  <si>
    <t>Predecessor</t>
  </si>
  <si>
    <t>4 Days</t>
  </si>
  <si>
    <t>3 Days</t>
  </si>
  <si>
    <t>2 Days</t>
  </si>
  <si>
    <t>5Days</t>
  </si>
  <si>
    <t>365Days</t>
  </si>
  <si>
    <t>4Days</t>
  </si>
  <si>
    <t>A</t>
  </si>
  <si>
    <t>C</t>
  </si>
  <si>
    <t>D</t>
  </si>
  <si>
    <t>E</t>
  </si>
  <si>
    <t>F</t>
  </si>
  <si>
    <t>G</t>
  </si>
  <si>
    <t>H</t>
  </si>
  <si>
    <t>I</t>
  </si>
  <si>
    <t>J</t>
  </si>
  <si>
    <t>K</t>
  </si>
  <si>
    <t>L</t>
  </si>
  <si>
    <t>N</t>
  </si>
  <si>
    <t>M</t>
  </si>
  <si>
    <t>O</t>
  </si>
  <si>
    <t>P</t>
  </si>
  <si>
    <t>Q</t>
  </si>
  <si>
    <t>CD</t>
  </si>
  <si>
    <t>c</t>
  </si>
  <si>
    <t>DE</t>
  </si>
  <si>
    <t>FG</t>
  </si>
  <si>
    <t>IJ</t>
  </si>
  <si>
    <t>JK</t>
  </si>
  <si>
    <t>KL</t>
  </si>
  <si>
    <t>NM</t>
  </si>
  <si>
    <t>PQ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</si>
</sst>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6" fillId="11" borderId="2" xfId="12" applyFont="1" applyFill="1">
      <alignment horizontal="left" vertical="center" indent="2"/>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showRuler="0" zoomScaleNormal="100" zoomScalePageLayoutView="70" workbookViewId="0">
      <pane ySplit="6" topLeftCell="A17" activePane="bottomLeft" state="frozen"/>
      <selection pane="bottomLeft" activeCell="E3" sqref="E3:F3"/>
    </sheetView>
  </sheetViews>
  <sheetFormatPr baseColWidth="10" defaultColWidth="8.83203125" defaultRowHeight="30" customHeight="1" x14ac:dyDescent="0.2"/>
  <cols>
    <col min="1" max="1" width="2.6640625" style="4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49" t="s">
        <v>16</v>
      </c>
      <c r="B1" s="52" t="s">
        <v>4</v>
      </c>
      <c r="C1" s="1"/>
      <c r="D1" s="2"/>
      <c r="E1" s="4"/>
      <c r="F1" s="47"/>
      <c r="H1" s="2"/>
      <c r="I1" s="75"/>
    </row>
    <row r="2" spans="1:64" ht="30" customHeight="1" x14ac:dyDescent="0.25">
      <c r="A2" s="48" t="s">
        <v>12</v>
      </c>
      <c r="B2" s="53" t="s">
        <v>10</v>
      </c>
      <c r="I2" s="76"/>
    </row>
    <row r="3" spans="1:64" ht="30" customHeight="1" x14ac:dyDescent="0.2">
      <c r="A3" s="48" t="s">
        <v>23</v>
      </c>
      <c r="B3" s="54" t="s">
        <v>11</v>
      </c>
      <c r="C3" s="78" t="s">
        <v>1</v>
      </c>
      <c r="D3" s="79"/>
      <c r="E3" s="83">
        <v>44824</v>
      </c>
      <c r="F3" s="83"/>
    </row>
    <row r="4" spans="1:64" ht="30" customHeight="1" x14ac:dyDescent="0.2">
      <c r="A4" s="49" t="s">
        <v>17</v>
      </c>
      <c r="C4" s="78" t="s">
        <v>8</v>
      </c>
      <c r="D4" s="79"/>
      <c r="E4" s="7">
        <v>1</v>
      </c>
      <c r="I4" s="80">
        <f>I5</f>
        <v>44823</v>
      </c>
      <c r="J4" s="81"/>
      <c r="K4" s="81"/>
      <c r="L4" s="81"/>
      <c r="M4" s="81"/>
      <c r="N4" s="81"/>
      <c r="O4" s="82"/>
      <c r="P4" s="80">
        <f>P5</f>
        <v>44830</v>
      </c>
      <c r="Q4" s="81"/>
      <c r="R4" s="81"/>
      <c r="S4" s="81"/>
      <c r="T4" s="81"/>
      <c r="U4" s="81"/>
      <c r="V4" s="82"/>
      <c r="W4" s="80">
        <f>W5</f>
        <v>44837</v>
      </c>
      <c r="X4" s="81"/>
      <c r="Y4" s="81"/>
      <c r="Z4" s="81"/>
      <c r="AA4" s="81"/>
      <c r="AB4" s="81"/>
      <c r="AC4" s="82"/>
      <c r="AD4" s="80">
        <f>AD5</f>
        <v>44844</v>
      </c>
      <c r="AE4" s="81"/>
      <c r="AF4" s="81"/>
      <c r="AG4" s="81"/>
      <c r="AH4" s="81"/>
      <c r="AI4" s="81"/>
      <c r="AJ4" s="82"/>
      <c r="AK4" s="80">
        <f>AK5</f>
        <v>44851</v>
      </c>
      <c r="AL4" s="81"/>
      <c r="AM4" s="81"/>
      <c r="AN4" s="81"/>
      <c r="AO4" s="81"/>
      <c r="AP4" s="81"/>
      <c r="AQ4" s="82"/>
      <c r="AR4" s="80">
        <f>AR5</f>
        <v>44858</v>
      </c>
      <c r="AS4" s="81"/>
      <c r="AT4" s="81"/>
      <c r="AU4" s="81"/>
      <c r="AV4" s="81"/>
      <c r="AW4" s="81"/>
      <c r="AX4" s="82"/>
      <c r="AY4" s="80">
        <f>AY5</f>
        <v>44865</v>
      </c>
      <c r="AZ4" s="81"/>
      <c r="BA4" s="81"/>
      <c r="BB4" s="81"/>
      <c r="BC4" s="81"/>
      <c r="BD4" s="81"/>
      <c r="BE4" s="82"/>
      <c r="BF4" s="80">
        <f>BF5</f>
        <v>44872</v>
      </c>
      <c r="BG4" s="81"/>
      <c r="BH4" s="81"/>
      <c r="BI4" s="81"/>
      <c r="BJ4" s="81"/>
      <c r="BK4" s="81"/>
      <c r="BL4" s="82"/>
    </row>
    <row r="5" spans="1:64" ht="15" customHeight="1" x14ac:dyDescent="0.2">
      <c r="A5" s="49" t="s">
        <v>18</v>
      </c>
      <c r="B5" s="74"/>
      <c r="C5" s="74"/>
      <c r="D5" s="74"/>
      <c r="E5" s="74"/>
      <c r="F5" s="74"/>
      <c r="G5" s="74"/>
      <c r="I5" s="11">
        <f>Project_Start-WEEKDAY(Project_Start,1)+2+7*(Display_Week-1)</f>
        <v>44823</v>
      </c>
      <c r="J5" s="10">
        <f>I5+1</f>
        <v>44824</v>
      </c>
      <c r="K5" s="10">
        <f t="shared" ref="K5:AX5" si="0">J5+1</f>
        <v>44825</v>
      </c>
      <c r="L5" s="10">
        <f t="shared" si="0"/>
        <v>44826</v>
      </c>
      <c r="M5" s="10">
        <f t="shared" si="0"/>
        <v>44827</v>
      </c>
      <c r="N5" s="10">
        <f t="shared" si="0"/>
        <v>44828</v>
      </c>
      <c r="O5" s="12">
        <f t="shared" si="0"/>
        <v>44829</v>
      </c>
      <c r="P5" s="11">
        <f>O5+1</f>
        <v>44830</v>
      </c>
      <c r="Q5" s="10">
        <f>P5+1</f>
        <v>44831</v>
      </c>
      <c r="R5" s="10">
        <f t="shared" si="0"/>
        <v>44832</v>
      </c>
      <c r="S5" s="10">
        <f t="shared" si="0"/>
        <v>44833</v>
      </c>
      <c r="T5" s="10">
        <f t="shared" si="0"/>
        <v>44834</v>
      </c>
      <c r="U5" s="10">
        <f t="shared" si="0"/>
        <v>44835</v>
      </c>
      <c r="V5" s="12">
        <f t="shared" si="0"/>
        <v>44836</v>
      </c>
      <c r="W5" s="11">
        <f>V5+1</f>
        <v>44837</v>
      </c>
      <c r="X5" s="10">
        <f>W5+1</f>
        <v>44838</v>
      </c>
      <c r="Y5" s="10">
        <f t="shared" si="0"/>
        <v>44839</v>
      </c>
      <c r="Z5" s="10">
        <f t="shared" si="0"/>
        <v>44840</v>
      </c>
      <c r="AA5" s="10">
        <f t="shared" si="0"/>
        <v>44841</v>
      </c>
      <c r="AB5" s="10">
        <f t="shared" si="0"/>
        <v>44842</v>
      </c>
      <c r="AC5" s="12">
        <f t="shared" si="0"/>
        <v>44843</v>
      </c>
      <c r="AD5" s="11">
        <f>AC5+1</f>
        <v>44844</v>
      </c>
      <c r="AE5" s="10">
        <f>AD5+1</f>
        <v>44845</v>
      </c>
      <c r="AF5" s="10">
        <f t="shared" si="0"/>
        <v>44846</v>
      </c>
      <c r="AG5" s="10">
        <f t="shared" si="0"/>
        <v>44847</v>
      </c>
      <c r="AH5" s="10">
        <f t="shared" si="0"/>
        <v>44848</v>
      </c>
      <c r="AI5" s="10">
        <f t="shared" si="0"/>
        <v>44849</v>
      </c>
      <c r="AJ5" s="12">
        <f t="shared" si="0"/>
        <v>44850</v>
      </c>
      <c r="AK5" s="11">
        <f>AJ5+1</f>
        <v>44851</v>
      </c>
      <c r="AL5" s="10">
        <f>AK5+1</f>
        <v>44852</v>
      </c>
      <c r="AM5" s="10">
        <f t="shared" si="0"/>
        <v>44853</v>
      </c>
      <c r="AN5" s="10">
        <f t="shared" si="0"/>
        <v>44854</v>
      </c>
      <c r="AO5" s="10">
        <f t="shared" si="0"/>
        <v>44855</v>
      </c>
      <c r="AP5" s="10">
        <f t="shared" si="0"/>
        <v>44856</v>
      </c>
      <c r="AQ5" s="12">
        <f t="shared" si="0"/>
        <v>44857</v>
      </c>
      <c r="AR5" s="11">
        <f>AQ5+1</f>
        <v>44858</v>
      </c>
      <c r="AS5" s="10">
        <f>AR5+1</f>
        <v>44859</v>
      </c>
      <c r="AT5" s="10">
        <f t="shared" si="0"/>
        <v>44860</v>
      </c>
      <c r="AU5" s="10">
        <f t="shared" si="0"/>
        <v>44861</v>
      </c>
      <c r="AV5" s="10">
        <f t="shared" si="0"/>
        <v>44862</v>
      </c>
      <c r="AW5" s="10">
        <f t="shared" si="0"/>
        <v>44863</v>
      </c>
      <c r="AX5" s="12">
        <f t="shared" si="0"/>
        <v>44864</v>
      </c>
      <c r="AY5" s="11">
        <f>AX5+1</f>
        <v>44865</v>
      </c>
      <c r="AZ5" s="10">
        <f>AY5+1</f>
        <v>44866</v>
      </c>
      <c r="BA5" s="10">
        <f t="shared" ref="BA5:BE5" si="1">AZ5+1</f>
        <v>44867</v>
      </c>
      <c r="BB5" s="10">
        <f t="shared" si="1"/>
        <v>44868</v>
      </c>
      <c r="BC5" s="10">
        <f t="shared" si="1"/>
        <v>44869</v>
      </c>
      <c r="BD5" s="10">
        <f t="shared" si="1"/>
        <v>44870</v>
      </c>
      <c r="BE5" s="12">
        <f t="shared" si="1"/>
        <v>44871</v>
      </c>
      <c r="BF5" s="11">
        <f>BE5+1</f>
        <v>44872</v>
      </c>
      <c r="BG5" s="10">
        <f>BF5+1</f>
        <v>44873</v>
      </c>
      <c r="BH5" s="10">
        <f t="shared" ref="BH5:BL5" si="2">BG5+1</f>
        <v>44874</v>
      </c>
      <c r="BI5" s="10">
        <f t="shared" si="2"/>
        <v>44875</v>
      </c>
      <c r="BJ5" s="10">
        <f t="shared" si="2"/>
        <v>44876</v>
      </c>
      <c r="BK5" s="10">
        <f t="shared" si="2"/>
        <v>44877</v>
      </c>
      <c r="BL5" s="12">
        <f t="shared" si="2"/>
        <v>44878</v>
      </c>
    </row>
    <row r="6" spans="1:64" ht="30" customHeight="1" thickBot="1" x14ac:dyDescent="0.25">
      <c r="A6" s="49" t="s">
        <v>19</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25">
      <c r="A7" s="48" t="s">
        <v>24</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49" t="s">
        <v>20</v>
      </c>
      <c r="B8" s="18" t="s">
        <v>26</v>
      </c>
      <c r="C8" s="6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49" t="s">
        <v>25</v>
      </c>
      <c r="B9" s="69" t="s">
        <v>30</v>
      </c>
      <c r="C9" s="61"/>
      <c r="D9" s="22">
        <v>1</v>
      </c>
      <c r="E9" s="55">
        <f>Project_Start</f>
        <v>44824</v>
      </c>
      <c r="F9" s="55">
        <f>E9+3</f>
        <v>44827</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49" t="s">
        <v>21</v>
      </c>
      <c r="B10" s="69" t="s">
        <v>31</v>
      </c>
      <c r="C10" s="61"/>
      <c r="D10" s="22">
        <v>1</v>
      </c>
      <c r="E10" s="55">
        <f>F9</f>
        <v>44827</v>
      </c>
      <c r="F10" s="55">
        <f>E10+2</f>
        <v>44829</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48"/>
      <c r="B11" s="69" t="s">
        <v>32</v>
      </c>
      <c r="C11" s="61"/>
      <c r="D11" s="22">
        <v>1</v>
      </c>
      <c r="E11" s="55">
        <f>F10</f>
        <v>44829</v>
      </c>
      <c r="F11" s="55">
        <f>E11+4</f>
        <v>44833</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48"/>
      <c r="B12" s="69"/>
      <c r="C12" s="61"/>
      <c r="D12" s="22"/>
      <c r="E12" s="55"/>
      <c r="F12" s="55"/>
      <c r="G12" s="17"/>
      <c r="H12" s="17" t="str">
        <f t="shared" si="6"/>
        <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48"/>
      <c r="B13" s="69"/>
      <c r="C13" s="61"/>
      <c r="D13" s="22"/>
      <c r="E13" s="55"/>
      <c r="F13" s="55"/>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49" t="s">
        <v>22</v>
      </c>
      <c r="B14" s="23" t="s">
        <v>27</v>
      </c>
      <c r="C14" s="6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49"/>
      <c r="B15" s="70" t="s">
        <v>33</v>
      </c>
      <c r="C15" s="63"/>
      <c r="D15" s="27">
        <v>1</v>
      </c>
      <c r="E15" s="56">
        <f>E11+1</f>
        <v>44830</v>
      </c>
      <c r="F15" s="56">
        <f>E15+4</f>
        <v>44834</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48"/>
      <c r="B16" s="70" t="s">
        <v>34</v>
      </c>
      <c r="C16" s="63"/>
      <c r="D16" s="27">
        <v>0.5</v>
      </c>
      <c r="E16" s="56">
        <f>E15+2</f>
        <v>44832</v>
      </c>
      <c r="F16" s="56">
        <f>E16+5</f>
        <v>44837</v>
      </c>
      <c r="G16" s="17"/>
      <c r="H16" s="17">
        <f t="shared"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48"/>
      <c r="B17" s="70" t="s">
        <v>35</v>
      </c>
      <c r="C17" s="63"/>
      <c r="D17" s="27">
        <v>0.5</v>
      </c>
      <c r="E17" s="56">
        <f>F16</f>
        <v>44837</v>
      </c>
      <c r="F17" s="56">
        <f>E17+3</f>
        <v>44840</v>
      </c>
      <c r="G17" s="17"/>
      <c r="H17" s="17">
        <f t="shared"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48"/>
      <c r="B18" s="70" t="s">
        <v>39</v>
      </c>
      <c r="C18" s="63"/>
      <c r="D18" s="27"/>
      <c r="E18" s="56">
        <f>E17</f>
        <v>44837</v>
      </c>
      <c r="F18" s="56">
        <f>E18+2</f>
        <v>44839</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2" customHeight="1" thickBot="1" x14ac:dyDescent="0.25">
      <c r="A19" s="48"/>
      <c r="B19" s="70" t="s">
        <v>36</v>
      </c>
      <c r="C19" s="63"/>
      <c r="D19" s="27"/>
      <c r="E19" s="56">
        <f>E18</f>
        <v>44837</v>
      </c>
      <c r="F19" s="56">
        <f>E19+3</f>
        <v>44840</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48" t="s">
        <v>13</v>
      </c>
      <c r="B20" s="28" t="s">
        <v>28</v>
      </c>
      <c r="C20" s="6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48"/>
      <c r="B21" s="77" t="s">
        <v>40</v>
      </c>
      <c r="C21" s="65"/>
      <c r="D21" s="32"/>
      <c r="E21" s="57">
        <f>E9+15</f>
        <v>44839</v>
      </c>
      <c r="F21" s="57">
        <f>E21+5</f>
        <v>44844</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48"/>
      <c r="B22" s="71" t="s">
        <v>43</v>
      </c>
      <c r="C22" s="65"/>
      <c r="D22" s="32"/>
      <c r="E22" s="57">
        <f>E21+1</f>
        <v>44840</v>
      </c>
      <c r="F22" s="57">
        <f>E22+4</f>
        <v>44844</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48"/>
      <c r="B23" s="71" t="s">
        <v>44</v>
      </c>
      <c r="C23" s="65"/>
      <c r="D23" s="32"/>
      <c r="E23" s="57">
        <f>E22+5</f>
        <v>44845</v>
      </c>
      <c r="F23" s="57">
        <f>E23+5</f>
        <v>44850</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48"/>
      <c r="B24" s="77" t="s">
        <v>41</v>
      </c>
      <c r="C24" s="65"/>
      <c r="D24" s="32"/>
      <c r="E24" s="57">
        <f>F23+1</f>
        <v>44851</v>
      </c>
      <c r="F24" s="57">
        <f>E24+4</f>
        <v>44855</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48"/>
      <c r="B25" s="77" t="s">
        <v>42</v>
      </c>
      <c r="C25" s="65"/>
      <c r="D25" s="32"/>
      <c r="E25" s="57">
        <f>F24</f>
        <v>44855</v>
      </c>
      <c r="F25" s="57">
        <f>E25+4</f>
        <v>44859</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48" t="s">
        <v>13</v>
      </c>
      <c r="B26" s="33" t="s">
        <v>29</v>
      </c>
      <c r="C26" s="6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48"/>
      <c r="B27" s="72" t="s">
        <v>37</v>
      </c>
      <c r="C27" s="67"/>
      <c r="D27" s="37"/>
      <c r="E27" s="58">
        <f>F25+1</f>
        <v>44860</v>
      </c>
      <c r="F27" s="58">
        <f>E27+5</f>
        <v>44865</v>
      </c>
      <c r="G27" s="17"/>
      <c r="H27" s="17">
        <f t="shared" si="6"/>
        <v>6</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48"/>
      <c r="B28" s="72" t="s">
        <v>38</v>
      </c>
      <c r="C28" s="67"/>
      <c r="D28" s="37"/>
      <c r="E28" s="58">
        <f>F27</f>
        <v>44865</v>
      </c>
      <c r="F28" s="58">
        <f>E28+365</f>
        <v>45230</v>
      </c>
      <c r="G28" s="17"/>
      <c r="H28" s="17">
        <f t="shared" si="6"/>
        <v>366</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48"/>
      <c r="B29" s="72"/>
      <c r="C29" s="67"/>
      <c r="D29" s="37"/>
      <c r="E29" s="58"/>
      <c r="F29" s="58"/>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48"/>
      <c r="B30" s="72"/>
      <c r="C30" s="67"/>
      <c r="D30" s="37"/>
      <c r="E30" s="58"/>
      <c r="F30" s="58"/>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48"/>
      <c r="B31" s="72"/>
      <c r="C31" s="67"/>
      <c r="D31" s="37"/>
      <c r="E31" s="58"/>
      <c r="F31" s="58"/>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48" t="s">
        <v>15</v>
      </c>
      <c r="B32" s="73"/>
      <c r="C32" s="68"/>
      <c r="D32" s="16"/>
      <c r="E32" s="59"/>
      <c r="F32" s="5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49" t="s">
        <v>14</v>
      </c>
      <c r="B33" s="38" t="s">
        <v>0</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
      <c r="G34" s="6"/>
    </row>
    <row r="35" spans="1:64" ht="30" customHeight="1" x14ac:dyDescent="0.2">
      <c r="C35" s="14"/>
      <c r="F35" s="50"/>
    </row>
    <row r="36" spans="1:64" ht="30" customHeight="1" x14ac:dyDescent="0.2">
      <c r="C36"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7BF9-4746-F341-AA5F-69D10F0ECEC1}">
  <dimension ref="A1:D16"/>
  <sheetViews>
    <sheetView tabSelected="1" workbookViewId="0">
      <selection activeCell="D16" sqref="D16"/>
    </sheetView>
  </sheetViews>
  <sheetFormatPr baseColWidth="10" defaultRowHeight="15" x14ac:dyDescent="0.2"/>
  <cols>
    <col min="1" max="1" width="2.5" customWidth="1"/>
    <col min="2" max="2" width="30.5" customWidth="1"/>
    <col min="3" max="3" width="16.83203125" customWidth="1"/>
  </cols>
  <sheetData>
    <row r="1" spans="1:4" x14ac:dyDescent="0.2">
      <c r="A1" t="s">
        <v>54</v>
      </c>
      <c r="B1" t="s">
        <v>45</v>
      </c>
      <c r="C1" t="s">
        <v>46</v>
      </c>
      <c r="D1" t="s">
        <v>47</v>
      </c>
    </row>
    <row r="2" spans="1:4" x14ac:dyDescent="0.2">
      <c r="A2" t="s">
        <v>55</v>
      </c>
      <c r="B2" t="s">
        <v>33</v>
      </c>
      <c r="C2" t="s">
        <v>53</v>
      </c>
      <c r="D2" t="s">
        <v>71</v>
      </c>
    </row>
    <row r="3" spans="1:4" x14ac:dyDescent="0.2">
      <c r="A3" t="s">
        <v>56</v>
      </c>
      <c r="B3" t="s">
        <v>34</v>
      </c>
      <c r="C3" t="s">
        <v>51</v>
      </c>
      <c r="D3" t="s">
        <v>70</v>
      </c>
    </row>
    <row r="4" spans="1:4" x14ac:dyDescent="0.2">
      <c r="A4" t="s">
        <v>57</v>
      </c>
      <c r="B4" t="s">
        <v>35</v>
      </c>
      <c r="C4" t="s">
        <v>49</v>
      </c>
      <c r="D4" t="s">
        <v>72</v>
      </c>
    </row>
    <row r="5" spans="1:4" x14ac:dyDescent="0.2">
      <c r="A5" t="s">
        <v>58</v>
      </c>
      <c r="B5" t="s">
        <v>39</v>
      </c>
      <c r="C5" t="s">
        <v>50</v>
      </c>
      <c r="D5" t="s">
        <v>73</v>
      </c>
    </row>
    <row r="6" spans="1:4" x14ac:dyDescent="0.2">
      <c r="A6" t="s">
        <v>59</v>
      </c>
      <c r="B6" t="s">
        <v>36</v>
      </c>
      <c r="C6" t="s">
        <v>49</v>
      </c>
      <c r="D6" t="s">
        <v>59</v>
      </c>
    </row>
    <row r="7" spans="1:4" x14ac:dyDescent="0.2">
      <c r="A7" t="s">
        <v>60</v>
      </c>
      <c r="B7" t="s">
        <v>40</v>
      </c>
      <c r="C7" t="s">
        <v>51</v>
      </c>
      <c r="D7" t="s">
        <v>60</v>
      </c>
    </row>
    <row r="8" spans="1:4" x14ac:dyDescent="0.2">
      <c r="A8" t="s">
        <v>61</v>
      </c>
      <c r="B8" t="s">
        <v>43</v>
      </c>
      <c r="C8" t="s">
        <v>48</v>
      </c>
      <c r="D8" t="s">
        <v>74</v>
      </c>
    </row>
    <row r="9" spans="1:4" x14ac:dyDescent="0.2">
      <c r="A9" t="s">
        <v>62</v>
      </c>
      <c r="B9" t="s">
        <v>44</v>
      </c>
      <c r="C9" t="s">
        <v>51</v>
      </c>
      <c r="D9" t="s">
        <v>75</v>
      </c>
    </row>
    <row r="10" spans="1:4" x14ac:dyDescent="0.2">
      <c r="A10" t="s">
        <v>63</v>
      </c>
      <c r="B10" t="s">
        <v>41</v>
      </c>
      <c r="C10" t="s">
        <v>48</v>
      </c>
      <c r="D10" t="s">
        <v>76</v>
      </c>
    </row>
    <row r="11" spans="1:4" x14ac:dyDescent="0.2">
      <c r="A11" t="s">
        <v>64</v>
      </c>
      <c r="B11" t="s">
        <v>42</v>
      </c>
      <c r="C11" t="s">
        <v>48</v>
      </c>
      <c r="D11" t="s">
        <v>64</v>
      </c>
    </row>
    <row r="12" spans="1:4" x14ac:dyDescent="0.2">
      <c r="A12" t="s">
        <v>65</v>
      </c>
      <c r="B12" t="s">
        <v>37</v>
      </c>
      <c r="C12" t="s">
        <v>51</v>
      </c>
      <c r="D12" t="s">
        <v>65</v>
      </c>
    </row>
    <row r="13" spans="1:4" x14ac:dyDescent="0.2">
      <c r="A13" t="s">
        <v>66</v>
      </c>
      <c r="B13" t="s">
        <v>38</v>
      </c>
      <c r="C13" t="s">
        <v>52</v>
      </c>
      <c r="D13" t="s">
        <v>77</v>
      </c>
    </row>
    <row r="14" spans="1:4" x14ac:dyDescent="0.2">
      <c r="A14" t="s">
        <v>67</v>
      </c>
      <c r="B14" t="s">
        <v>30</v>
      </c>
      <c r="C14" t="s">
        <v>49</v>
      </c>
      <c r="D14" t="s">
        <v>67</v>
      </c>
    </row>
    <row r="15" spans="1:4" x14ac:dyDescent="0.2">
      <c r="A15" t="s">
        <v>68</v>
      </c>
      <c r="B15" t="s">
        <v>31</v>
      </c>
      <c r="C15" t="s">
        <v>50</v>
      </c>
      <c r="D15" t="s">
        <v>78</v>
      </c>
    </row>
    <row r="16" spans="1:4" x14ac:dyDescent="0.2">
      <c r="A16" t="s">
        <v>69</v>
      </c>
      <c r="B16" t="s">
        <v>32</v>
      </c>
      <c r="C16" t="s">
        <v>48</v>
      </c>
      <c r="D16"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Sheet1</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2022-11-03T14:39:58Z</dcterms:modified>
</cp:coreProperties>
</file>