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954BF460-57A5-E143-A222-5FB0ABB530C2}" xr6:coauthVersionLast="47" xr6:coauthVersionMax="47" xr10:uidLastSave="{00000000-0000-0000-0000-000000000000}"/>
  <bookViews>
    <workbookView xWindow="0" yWindow="500" windowWidth="27860" windowHeight="16000" xr2:uid="{00000000-000D-0000-FFFF-FFFF00000000}"/>
  </bookViews>
  <sheets>
    <sheet name="Proposal" sheetId="1" r:id="rId1"/>
  </sheets>
  <definedNames>
    <definedName name="ColumnTitle1">LineItems[[#Headers],[QUANTITY]]</definedName>
    <definedName name="ColumnTitleRegion1..B6.1">Proposal!#REF!</definedName>
    <definedName name="ColumnTitleRegion10..B24.1">Proposal!#REF!</definedName>
    <definedName name="ColumnTitleRegion11..B26.1">Proposal!#REF!</definedName>
    <definedName name="ColumnTitleRegion12..B28.1">Proposal!#REF!</definedName>
    <definedName name="ColumnTitleRegion13..B30.1">Proposal!#REF!</definedName>
    <definedName name="ColumnTitleRegion14..D33">Proposal!$A$10</definedName>
    <definedName name="ColumnTitleRegion2..B8.1">Proposal!#REF!</definedName>
    <definedName name="ColumnTitleRegion3..B10.1">Proposal!#REF!</definedName>
    <definedName name="ColumnTitleRegion4..B12.1">Proposal!#REF!</definedName>
    <definedName name="ColumnTitleRegion5..B14.1">Proposal!#REF!</definedName>
    <definedName name="ColumnTitleRegion6..B16.1">Proposal!#REF!</definedName>
    <definedName name="ColumnTitleRegion7..B18.1">Proposal!#REF!</definedName>
    <definedName name="ColumnTitleRegion8..B20.1">Proposal!#REF!</definedName>
    <definedName name="ColumnTitleRegion9..B22.1">Proposal!#REF!</definedName>
    <definedName name="Other">Proposal!$E$12</definedName>
    <definedName name="_xlnm.Print_Titles" localSheetId="0">Proposal!#REF!,Proposal!$2:$2</definedName>
    <definedName name="RowTitleRegion1..G35">LineItems[[#Totals],[UNIT PRICE]]</definedName>
    <definedName name="Subtotal">LineItems[[#Totals],[AMOUNT]]</definedName>
    <definedName name="TaxRate">Proposal!$E$10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 l="1"/>
  <c r="E11" i="1" s="1"/>
  <c r="E13" i="1" s="1"/>
</calcChain>
</file>

<file path=xl/sharedStrings.xml><?xml version="1.0" encoding="utf-8"?>
<sst xmlns="http://schemas.openxmlformats.org/spreadsheetml/2006/main" count="19" uniqueCount="19">
  <si>
    <t>QUANTITY</t>
  </si>
  <si>
    <t>DESCRIPTION</t>
  </si>
  <si>
    <t>UNIT PRICE</t>
  </si>
  <si>
    <t>AMOUNT</t>
  </si>
  <si>
    <t xml:space="preserve">OTHER </t>
  </si>
  <si>
    <t xml:space="preserve">TOTAL </t>
  </si>
  <si>
    <t>SUBTOTAL</t>
  </si>
  <si>
    <t>The assumptions to above cost estimate are</t>
  </si>
  <si>
    <t>Discount Card Cost estimate +/- 10%</t>
  </si>
  <si>
    <t>Project Manager</t>
  </si>
  <si>
    <t>Hours</t>
  </si>
  <si>
    <t>Team leader</t>
  </si>
  <si>
    <t>Team members</t>
  </si>
  <si>
    <t>Apple store, google store subscriptions</t>
  </si>
  <si>
    <t>Permits</t>
  </si>
  <si>
    <t>Traveling allowance</t>
  </si>
  <si>
    <t>Contingency</t>
  </si>
  <si>
    <t>Contingency amount</t>
  </si>
  <si>
    <t xml:space="preserve">No delays to the schedule
All permits received in timely fashion
Media coverage and adviretisment not included in estimation
2 Design review meetings shall be held face-to-face
Works on IT infrastrcuture not included
Working hours are 12 hours/ day, 6 days a week
Any additional scope will be subject to change notice and increase in total cost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</si>
</sst>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AED&quot;* #,##0.00_);_(&quot;AED&quot;* \(#,##0.00\);_(&quot;AED&quot;* &quot;-&quot;??_);_(@_)"/>
    <numFmt numFmtId="164" formatCode="&quot;$&quot;#,##0.00_);\(&quot;$&quot;#,##0.00\)"/>
    <numFmt numFmtId="165" formatCode="[&lt;=9999999]###\-####;###\-###\-####"/>
  </numFmts>
  <fonts count="9" x14ac:knownFonts="1">
    <font>
      <sz val="11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sz val="25"/>
      <color theme="4"/>
      <name val="Arial"/>
      <family val="2"/>
      <scheme val="major"/>
    </font>
    <font>
      <sz val="11"/>
      <color theme="3" tint="0.24994659260841701"/>
      <name val="Arial"/>
      <family val="2"/>
      <scheme val="minor"/>
    </font>
    <font>
      <sz val="11"/>
      <color theme="3"/>
      <name val="Arial"/>
      <family val="2"/>
      <scheme val="minor"/>
    </font>
    <font>
      <b/>
      <i/>
      <sz val="11"/>
      <color theme="3"/>
      <name val="Arial"/>
      <family val="2"/>
      <scheme val="minor"/>
    </font>
    <font>
      <b/>
      <sz val="11"/>
      <color theme="3" tint="0.24994659260841701"/>
      <name val="Arial"/>
      <family val="2"/>
      <scheme val="minor"/>
    </font>
    <font>
      <sz val="11"/>
      <color theme="4" tint="-0.24994659260841701"/>
      <name val="Arial"/>
      <family val="2"/>
      <scheme val="minor"/>
    </font>
    <font>
      <b/>
      <sz val="11"/>
      <color theme="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lightUp">
        <fgColor theme="3" tint="0.89996032593768116"/>
        <bgColor auto="1"/>
      </patternFill>
    </fill>
    <fill>
      <patternFill patternType="lightUp">
        <fgColor theme="3" tint="0.89996032593768116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3" tint="0.749961851863155"/>
      </bottom>
      <diagonal/>
    </border>
    <border>
      <left/>
      <right/>
      <top/>
      <bottom style="thin">
        <color theme="3" tint="0.749961851863155"/>
      </bottom>
      <diagonal/>
    </border>
    <border>
      <left/>
      <right/>
      <top style="thin">
        <color theme="3" tint="0.749961851863155"/>
      </top>
      <bottom/>
      <diagonal/>
    </border>
    <border>
      <left/>
      <right/>
      <top style="hair">
        <color theme="3" tint="0.24994659260841701"/>
      </top>
      <bottom/>
      <diagonal/>
    </border>
  </borders>
  <cellStyleXfs count="22">
    <xf numFmtId="0" fontId="0" fillId="0" borderId="0">
      <alignment horizontal="left" vertical="center" wrapText="1" indent="1"/>
    </xf>
    <xf numFmtId="0" fontId="2" fillId="0" borderId="0"/>
    <xf numFmtId="165" fontId="4" fillId="0" borderId="0" applyFont="0" applyFill="0" applyBorder="0">
      <alignment horizontal="left" vertical="top" wrapText="1"/>
    </xf>
    <xf numFmtId="0" fontId="6" fillId="0" borderId="0" applyNumberFormat="0" applyFill="0" applyProtection="0">
      <alignment horizontal="left" vertical="center" indent="1"/>
    </xf>
    <xf numFmtId="0" fontId="3" fillId="0" borderId="4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 indent="1"/>
    </xf>
    <xf numFmtId="164" fontId="8" fillId="3" borderId="0" applyBorder="0" applyProtection="0">
      <alignment horizontal="right" vertical="center" indent="1"/>
    </xf>
    <xf numFmtId="10" fontId="8" fillId="3" borderId="0" applyBorder="0" applyProtection="0">
      <alignment horizontal="right" vertical="center" indent="1"/>
    </xf>
    <xf numFmtId="0" fontId="3" fillId="0" borderId="3">
      <alignment vertical="top" wrapText="1"/>
    </xf>
    <xf numFmtId="0" fontId="7" fillId="0" borderId="0">
      <alignment horizontal="left" vertical="center"/>
    </xf>
    <xf numFmtId="0" fontId="3" fillId="0" borderId="0">
      <alignment horizontal="left" vertical="top" wrapText="1"/>
    </xf>
    <xf numFmtId="0" fontId="4" fillId="0" borderId="0" applyNumberFormat="0" applyFill="0" applyBorder="0" applyProtection="0">
      <alignment horizontal="left" vertical="center"/>
    </xf>
    <xf numFmtId="0" fontId="5" fillId="2" borderId="0" applyNumberFormat="0" applyProtection="0">
      <alignment horizontal="left" vertical="center" wrapText="1"/>
    </xf>
    <xf numFmtId="0" fontId="4" fillId="0" borderId="0" applyNumberFormat="0" applyFill="0" applyBorder="0" applyProtection="0">
      <alignment horizontal="left" vertical="top" wrapText="1"/>
    </xf>
    <xf numFmtId="14" fontId="4" fillId="0" borderId="0" applyFont="0" applyFill="0" applyBorder="0">
      <alignment horizontal="left" vertical="top"/>
    </xf>
    <xf numFmtId="0" fontId="4" fillId="0" borderId="0" applyNumberFormat="0" applyFont="0" applyFill="0" applyBorder="0">
      <alignment horizontal="center" vertical="center"/>
    </xf>
    <xf numFmtId="14" fontId="4" fillId="0" borderId="0" applyFont="0" applyFill="0" applyBorder="0">
      <alignment horizontal="left" vertical="center"/>
    </xf>
    <xf numFmtId="0" fontId="4" fillId="0" borderId="1" applyNumberFormat="0" applyFill="0" applyAlignment="0" applyProtection="0">
      <alignment vertical="center"/>
    </xf>
    <xf numFmtId="0" fontId="4" fillId="0" borderId="2" applyNumberFormat="0" applyFont="0" applyFill="0" applyAlignment="0">
      <alignment horizontal="left" vertical="center"/>
    </xf>
  </cellStyleXfs>
  <cellXfs count="1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1" fontId="0" fillId="0" borderId="0" xfId="7" applyFont="1">
      <alignment horizontal="center" vertical="center"/>
    </xf>
    <xf numFmtId="0" fontId="0" fillId="0" borderId="0" xfId="18" applyFont="1" applyFill="1" applyBorder="1">
      <alignment horizontal="center" vertical="center"/>
    </xf>
    <xf numFmtId="0" fontId="7" fillId="0" borderId="0" xfId="12" applyAlignment="1">
      <alignment vertical="center"/>
    </xf>
    <xf numFmtId="0" fontId="4" fillId="0" borderId="1" xfId="20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2" xfId="21" applyFont="1" applyAlignment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10" fontId="8" fillId="3" borderId="2" xfId="10" applyBorder="1">
      <alignment horizontal="right" vertical="center" indent="1"/>
    </xf>
    <xf numFmtId="0" fontId="6" fillId="0" borderId="0" xfId="3">
      <alignment horizontal="left" vertical="center" indent="1"/>
    </xf>
    <xf numFmtId="0" fontId="4" fillId="0" borderId="0" xfId="16">
      <alignment horizontal="left" vertical="top" wrapText="1"/>
    </xf>
    <xf numFmtId="0" fontId="2" fillId="0" borderId="2" xfId="1" applyBorder="1"/>
    <xf numFmtId="44" fontId="0" fillId="0" borderId="0" xfId="8" applyNumberFormat="1" applyFont="1">
      <alignment horizontal="right" vertical="center" indent="1"/>
    </xf>
    <xf numFmtId="44" fontId="4" fillId="0" borderId="0" xfId="0" applyNumberFormat="1" applyFont="1" applyAlignment="1">
      <alignment horizontal="right" vertical="center" indent="1"/>
    </xf>
    <xf numFmtId="44" fontId="8" fillId="3" borderId="2" xfId="9" applyNumberFormat="1" applyBorder="1">
      <alignment horizontal="right" vertical="center" indent="1"/>
    </xf>
    <xf numFmtId="44" fontId="8" fillId="3" borderId="1" xfId="9" applyNumberFormat="1" applyBorder="1">
      <alignment horizontal="right" vertical="center" indent="1"/>
    </xf>
  </cellXfs>
  <cellStyles count="22">
    <cellStyle name="Bottom Border" xfId="21" xr:uid="{00000000-0005-0000-0000-000000000000}"/>
    <cellStyle name="Centered table headers" xfId="18" xr:uid="{00000000-0005-0000-0000-000001000000}"/>
    <cellStyle name="Comma" xfId="7" builtinId="3" customBuiltin="1"/>
    <cellStyle name="Currency" xfId="8" builtinId="4" customBuiltin="1"/>
    <cellStyle name="Currency [0]" xfId="9" builtinId="7" customBuiltin="1"/>
    <cellStyle name="Date" xfId="17" xr:uid="{00000000-0005-0000-0000-000005000000}"/>
    <cellStyle name="Due Date" xfId="19" xr:uid="{00000000-0005-0000-0000-000006000000}"/>
    <cellStyle name="Explanatory Text" xfId="16" builtinId="53" customBuiltin="1"/>
    <cellStyle name="Followed Hyperlink" xfId="6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" builtinId="8" customBuiltin="1"/>
    <cellStyle name="Input" xfId="15" builtinId="20" customBuiltin="1"/>
    <cellStyle name="Normal" xfId="0" builtinId="0" customBuiltin="1"/>
    <cellStyle name="Percent" xfId="10" builtinId="5" customBuiltin="1"/>
    <cellStyle name="Phone" xfId="2" xr:uid="{00000000-0005-0000-0000-000011000000}"/>
    <cellStyle name="Sign Here" xfId="3" xr:uid="{00000000-0005-0000-0000-000012000000}"/>
    <cellStyle name="Signature" xfId="4" xr:uid="{00000000-0005-0000-0000-000013000000}"/>
    <cellStyle name="Title" xfId="1" builtinId="15" customBuiltin="1"/>
    <cellStyle name="Total" xfId="20" builtinId="2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family val="2"/>
        <scheme val="minor"/>
      </font>
      <numFmt numFmtId="34" formatCode="_(&quot;AED&quot;* #,##0.00_);_(&quot;AED&quot;* \(#,##0.00\);_(&quot;AED&quot;* &quot;-&quot;??_);_(@_)"/>
      <alignment horizontal="right" vertical="center" textRotation="0" wrapText="0" indent="1" justifyLastLine="0" shrinkToFit="0" readingOrder="0"/>
    </dxf>
    <dxf>
      <border diagonalUp="0" diagonalDown="0" outline="0">
        <left/>
        <right/>
        <top/>
        <bottom style="thin">
          <color theme="3" tint="0.749961851863155"/>
        </bottom>
      </border>
    </dxf>
    <dxf>
      <border diagonalUp="0" diagonalDown="0" outline="0">
        <left/>
        <right/>
        <top/>
        <bottom style="thin">
          <color theme="3" tint="0.749961851863155"/>
        </bottom>
      </border>
    </dxf>
    <dxf>
      <alignment horizontal="center" vertical="center" textRotation="0" wrapText="0" indent="0" justifyLastLine="0" shrinkToFit="0" readingOrder="0"/>
    </dxf>
    <dxf>
      <numFmt numFmtId="34" formatCode="_(&quot;AED&quot;* #,##0.00_);_(&quot;AED&quot;* \(#,##0.00\);_(&quot;AED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family val="2"/>
        <scheme val="minor"/>
      </font>
      <numFmt numFmtId="34" formatCode="_(&quot;AED&quot;* #,##0.00_);_(&quot;AED&quot;* \(#,##0.00\);_(&quot;AED&quot;* &quot;-&quot;??_);_(@_)"/>
      <fill>
        <patternFill patternType="none">
          <fgColor indexed="64"/>
          <bgColor indexed="65"/>
        </patternFill>
      </fill>
    </dxf>
    <dxf>
      <numFmt numFmtId="34" formatCode="_(&quot;AED&quot;* #,##0.00_);_(&quot;AED&quot;* \(#,##0.00\);_(&quot;AED&quot;* &quot;-&quot;??_);_(@_)"/>
    </dxf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Construction proposal" defaultPivotStyle="PivotStyleLight7">
    <tableStyle name="Construction proposal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neItems" displayName="LineItems" ref="A2:E9" totalsRowCount="1">
  <autoFilter ref="A2:E8" xr:uid="{00000000-0009-0000-0100-000002000000}"/>
  <tableColumns count="5">
    <tableColumn id="1" xr3:uid="{00000000-0010-0000-0000-000001000000}" name="QUANTITY" totalsRowDxfId="3"/>
    <tableColumn id="2" xr3:uid="{00000000-0010-0000-0000-000002000000}" name="DESCRIPTION"/>
    <tableColumn id="3" xr3:uid="{00000000-0010-0000-0000-000003000000}" name="UNIT PRICE" totalsRowLabel="SUBTOTAL" dataDxfId="6" totalsRowDxfId="2"/>
    <tableColumn id="5" xr3:uid="{25E3A6E1-F2F5-FA44-AA59-E29320A937DB}" name="Hours" dataDxfId="5" totalsRowDxfId="1" dataCellStyle="Currency"/>
    <tableColumn id="4" xr3:uid="{00000000-0010-0000-0000-000004000000}" name="AMOUNT" totalsRowFunction="sum" dataDxfId="4" totalsRowDxfId="0" dataCellStyle="Currency">
      <calculatedColumnFormula>IFERROR(LineItems[[#This Row],[QUANTITY]]*LineItems[[#This Row],[UNIT PRICE]], "")*LineItems[[#This Row],[Hours]]</calculatedColumnFormula>
    </tableColumn>
  </tableColumns>
  <tableStyleInfo name="Construction proposal" showFirstColumn="1" showLastColumn="1" showRowStripes="1" showColumnStripes="0"/>
  <extLst>
    <ext xmlns:x14="http://schemas.microsoft.com/office/spreadsheetml/2009/9/main" uri="{504A1905-F514-4f6f-8877-14C23A59335A}">
      <x14:table altTextSummary="Enter Quantity, Description, and Unit Price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nstruction Proposal">
      <a:dk1>
        <a:sysClr val="windowText" lastClr="000000"/>
      </a:dk1>
      <a:lt1>
        <a:sysClr val="window" lastClr="FFFFFF"/>
      </a:lt1>
      <a:dk2>
        <a:srgbClr val="3F3122"/>
      </a:dk2>
      <a:lt2>
        <a:srgbClr val="F1F6F8"/>
      </a:lt2>
      <a:accent1>
        <a:srgbClr val="E54A41"/>
      </a:accent1>
      <a:accent2>
        <a:srgbClr val="4F8BA6"/>
      </a:accent2>
      <a:accent3>
        <a:srgbClr val="FC9F23"/>
      </a:accent3>
      <a:accent4>
        <a:srgbClr val="5E8C42"/>
      </a:accent4>
      <a:accent5>
        <a:srgbClr val="F9C73D"/>
      </a:accent5>
      <a:accent6>
        <a:srgbClr val="83406A"/>
      </a:accent6>
      <a:hlink>
        <a:srgbClr val="4F8BA6"/>
      </a:hlink>
      <a:folHlink>
        <a:srgbClr val="83406A"/>
      </a:folHlink>
    </a:clrScheme>
    <a:fontScheme name="199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E15"/>
  <sheetViews>
    <sheetView showGridLines="0" tabSelected="1" zoomScaleNormal="100" workbookViewId="0">
      <selection activeCell="A11" sqref="A11:B14"/>
    </sheetView>
  </sheetViews>
  <sheetFormatPr baseColWidth="10" defaultColWidth="8.83203125" defaultRowHeight="30" customHeight="1" x14ac:dyDescent="0.15"/>
  <cols>
    <col min="1" max="1" width="15.5" customWidth="1"/>
    <col min="2" max="2" width="50.83203125" customWidth="1"/>
    <col min="3" max="4" width="15.33203125" customWidth="1"/>
    <col min="5" max="5" width="25" customWidth="1"/>
    <col min="6" max="6" width="2.6640625" customWidth="1"/>
  </cols>
  <sheetData>
    <row r="1" spans="1:5" ht="57.75" customHeight="1" x14ac:dyDescent="0.3">
      <c r="A1" s="12" t="s">
        <v>8</v>
      </c>
      <c r="B1" s="12"/>
      <c r="C1" s="12"/>
      <c r="D1" s="12"/>
      <c r="E1" s="12"/>
    </row>
    <row r="2" spans="1:5" ht="30" customHeight="1" x14ac:dyDescent="0.15">
      <c r="A2" s="3" t="s">
        <v>0</v>
      </c>
      <c r="B2" s="1" t="s">
        <v>1</v>
      </c>
      <c r="C2" s="3" t="s">
        <v>2</v>
      </c>
      <c r="D2" s="3" t="s">
        <v>10</v>
      </c>
      <c r="E2" s="3" t="s">
        <v>3</v>
      </c>
    </row>
    <row r="3" spans="1:5" ht="30" customHeight="1" x14ac:dyDescent="0.15">
      <c r="A3" s="2">
        <v>1</v>
      </c>
      <c r="B3" t="s">
        <v>9</v>
      </c>
      <c r="C3" s="13">
        <v>70</v>
      </c>
      <c r="D3" s="2">
        <v>360</v>
      </c>
      <c r="E3" s="13">
        <f>IFERROR(LineItems[[#This Row],[QUANTITY]]*LineItems[[#This Row],[UNIT PRICE]], "")*LineItems[[#This Row],[Hours]]</f>
        <v>25200</v>
      </c>
    </row>
    <row r="4" spans="1:5" ht="30" customHeight="1" x14ac:dyDescent="0.15">
      <c r="A4" s="2">
        <v>3</v>
      </c>
      <c r="B4" t="s">
        <v>11</v>
      </c>
      <c r="C4" s="13">
        <v>30</v>
      </c>
      <c r="D4" s="2">
        <v>360</v>
      </c>
      <c r="E4" s="13">
        <f>IFERROR(LineItems[[#This Row],[QUANTITY]]*LineItems[[#This Row],[UNIT PRICE]], "")*LineItems[[#This Row],[Hours]]</f>
        <v>32400</v>
      </c>
    </row>
    <row r="5" spans="1:5" ht="30" customHeight="1" x14ac:dyDescent="0.15">
      <c r="A5" s="2">
        <v>9</v>
      </c>
      <c r="B5" t="s">
        <v>12</v>
      </c>
      <c r="C5" s="13">
        <v>15</v>
      </c>
      <c r="D5" s="2">
        <v>360</v>
      </c>
      <c r="E5" s="13">
        <f>IFERROR(LineItems[[#This Row],[QUANTITY]]*LineItems[[#This Row],[UNIT PRICE]], "")*LineItems[[#This Row],[Hours]]</f>
        <v>48600</v>
      </c>
    </row>
    <row r="6" spans="1:5" ht="30" customHeight="1" x14ac:dyDescent="0.15">
      <c r="A6" s="2">
        <v>1</v>
      </c>
      <c r="B6" t="s">
        <v>13</v>
      </c>
      <c r="C6" s="13">
        <v>1000</v>
      </c>
      <c r="D6" s="2">
        <v>1</v>
      </c>
      <c r="E6" s="13">
        <f>IFERROR(LineItems[[#This Row],[QUANTITY]]*LineItems[[#This Row],[UNIT PRICE]], "")*LineItems[[#This Row],[Hours]]</f>
        <v>1000</v>
      </c>
    </row>
    <row r="7" spans="1:5" ht="30" customHeight="1" x14ac:dyDescent="0.15">
      <c r="A7" s="2">
        <v>3</v>
      </c>
      <c r="B7" t="s">
        <v>14</v>
      </c>
      <c r="C7" s="13">
        <v>1000</v>
      </c>
      <c r="D7" s="2">
        <v>1</v>
      </c>
      <c r="E7" s="13">
        <f>IFERROR(LineItems[[#This Row],[QUANTITY]]*LineItems[[#This Row],[UNIT PRICE]], "")*LineItems[[#This Row],[Hours]]</f>
        <v>3000</v>
      </c>
    </row>
    <row r="8" spans="1:5" ht="30" customHeight="1" x14ac:dyDescent="0.15">
      <c r="A8" s="2">
        <v>4</v>
      </c>
      <c r="B8" t="s">
        <v>15</v>
      </c>
      <c r="C8" s="13">
        <v>1000</v>
      </c>
      <c r="D8" s="2">
        <v>1</v>
      </c>
      <c r="E8" s="13">
        <f>IFERROR(LineItems[[#This Row],[QUANTITY]]*LineItems[[#This Row],[UNIT PRICE]], "")*LineItems[[#This Row],[Hours]]</f>
        <v>4000</v>
      </c>
    </row>
    <row r="9" spans="1:5" ht="30" customHeight="1" x14ac:dyDescent="0.15">
      <c r="A9" s="6"/>
      <c r="C9" s="8" t="s">
        <v>6</v>
      </c>
      <c r="D9" s="8"/>
      <c r="E9" s="14">
        <f>SUBTOTAL(109,LineItems[AMOUNT])</f>
        <v>114200</v>
      </c>
    </row>
    <row r="10" spans="1:5" ht="30" customHeight="1" x14ac:dyDescent="0.15">
      <c r="A10" s="4" t="s">
        <v>7</v>
      </c>
      <c r="B10" s="4"/>
      <c r="C10" s="7" t="s">
        <v>16</v>
      </c>
      <c r="D10" s="7"/>
      <c r="E10" s="9">
        <v>0.05</v>
      </c>
    </row>
    <row r="11" spans="1:5" ht="30" customHeight="1" x14ac:dyDescent="0.15">
      <c r="A11" s="11" t="s">
        <v>18</v>
      </c>
      <c r="B11" s="11"/>
      <c r="C11" s="7" t="s">
        <v>17</v>
      </c>
      <c r="D11" s="7"/>
      <c r="E11" s="15">
        <f>IFERROR(Subtotal*TaxRate, "")</f>
        <v>5710</v>
      </c>
    </row>
    <row r="12" spans="1:5" ht="30" customHeight="1" x14ac:dyDescent="0.15">
      <c r="A12" s="11"/>
      <c r="B12" s="11"/>
      <c r="C12" s="7" t="s">
        <v>4</v>
      </c>
      <c r="D12" s="7"/>
      <c r="E12" s="15"/>
    </row>
    <row r="13" spans="1:5" ht="30" customHeight="1" thickBot="1" x14ac:dyDescent="0.2">
      <c r="A13" s="11"/>
      <c r="B13" s="11"/>
      <c r="C13" s="5" t="s">
        <v>5</v>
      </c>
      <c r="D13" s="5"/>
      <c r="E13" s="16">
        <f>IFERROR(Subtotal+E11+Other, "")</f>
        <v>119910</v>
      </c>
    </row>
    <row r="14" spans="1:5" ht="30" customHeight="1" thickTop="1" x14ac:dyDescent="0.15">
      <c r="A14" s="11"/>
      <c r="B14" s="11"/>
    </row>
    <row r="15" spans="1:5" ht="30" customHeight="1" x14ac:dyDescent="0.15">
      <c r="A15" s="10"/>
      <c r="B15" s="10"/>
      <c r="C15" s="10"/>
      <c r="D15" s="10"/>
      <c r="E15" s="10"/>
    </row>
  </sheetData>
  <mergeCells count="3">
    <mergeCell ref="A15:E15"/>
    <mergeCell ref="A11:B14"/>
    <mergeCell ref="A1:E1"/>
  </mergeCells>
  <dataValidations count="16">
    <dataValidation allowBlank="1" showInputMessage="1" showErrorMessage="1" prompt="Title of this worksheet is in this cell. Enter company name and address in cells below" sqref="A1" xr:uid="{00000000-0002-0000-0000-000001000000}"/>
    <dataValidation allowBlank="1" showInputMessage="1" showErrorMessage="1" prompt="Enter Quantity in this column under this heading. Use heading filters to find specific entries" sqref="A2" xr:uid="{00000000-0002-0000-0000-000014000000}"/>
    <dataValidation allowBlank="1" showInputMessage="1" showErrorMessage="1" prompt="Enter Description in this column under this heading" sqref="B2" xr:uid="{00000000-0002-0000-0000-000015000000}"/>
    <dataValidation allowBlank="1" showInputMessage="1" showErrorMessage="1" prompt="Enter Unit Price in this column under this heading" sqref="C2:D2" xr:uid="{00000000-0002-0000-0000-000016000000}"/>
    <dataValidation allowBlank="1" showInputMessage="1" showErrorMessage="1" prompt="Amount is automatically calculated in this column under this heading. Subtotal is automatically calculated at the end" sqref="E2" xr:uid="{00000000-0002-0000-0000-000017000000}"/>
    <dataValidation allowBlank="1" showInputMessage="1" showErrorMessage="1" prompt="Enter Proposal conditions in cell below" sqref="A10" xr:uid="{00000000-0002-0000-0000-000018000000}"/>
    <dataValidation allowBlank="1" showInputMessage="1" showErrorMessage="1" prompt="Enter Tax Rate in cell at right" sqref="C10:D10 C11" xr:uid="{00000000-0002-0000-0000-000019000000}"/>
    <dataValidation allowBlank="1" showInputMessage="1" showErrorMessage="1" prompt="Enter Tax Rate in this cell" sqref="E10" xr:uid="{00000000-0002-0000-0000-00001A000000}"/>
    <dataValidation allowBlank="1" showInputMessage="1" showErrorMessage="1" prompt="Sales Tax amount is automatically calculated in cell at right" sqref="D11" xr:uid="{00000000-0002-0000-0000-00001B000000}"/>
    <dataValidation allowBlank="1" showInputMessage="1" showErrorMessage="1" prompt="Sales Tax amount is automatically calculated in this cell" sqref="E11" xr:uid="{00000000-0002-0000-0000-00001C000000}"/>
    <dataValidation allowBlank="1" showInputMessage="1" showErrorMessage="1" prompt="Enter Other amount in cell at right" sqref="C12:D12" xr:uid="{00000000-0002-0000-0000-00001D000000}"/>
    <dataValidation allowBlank="1" showInputMessage="1" showErrorMessage="1" prompt="Enter Other amount in this cell" sqref="E12" xr:uid="{00000000-0002-0000-0000-00001E000000}"/>
    <dataValidation allowBlank="1" showInputMessage="1" showErrorMessage="1" prompt="Total due is automatically calculated in cell at right" sqref="C13:D13" xr:uid="{00000000-0002-0000-0000-00001F000000}"/>
    <dataValidation allowBlank="1" showInputMessage="1" showErrorMessage="1" prompt="Total due is automatically calculated in this cell" sqref="E13" xr:uid="{00000000-0002-0000-0000-000020000000}"/>
    <dataValidation allowBlank="1" showInputMessage="1" showErrorMessage="1" prompt="Enter Proposal conditions in this cell" sqref="A11" xr:uid="{00000000-0002-0000-0000-000022000000}"/>
    <dataValidation allowBlank="1" showInputMessage="1" showErrorMessage="1" prompt="Enter Authorized Representative's signature below" sqref="A15:E15" xr:uid="{00000000-0002-0000-0000-000023000000}"/>
  </dataValidations>
  <printOptions horizontalCentered="1"/>
  <pageMargins left="0.25" right="0.25" top="0.25" bottom="0.25" header="0" footer="0.25"/>
  <pageSetup scale="63" fitToHeight="0" orientation="portrait" r:id="rId1"/>
  <headerFooter differentFirst="1">
    <oddFooter>Page &amp;P of &amp;N</oddFooter>
  </headerFooter>
  <ignoredErrors>
    <ignoredError sqref="E13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TM03843795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Proposal</vt:lpstr>
      <vt:lpstr>ColumnTitle1</vt:lpstr>
      <vt:lpstr>ColumnTitleRegion14..D33</vt:lpstr>
      <vt:lpstr>Other</vt:lpstr>
      <vt:lpstr>RowTitleRegion1..G35</vt:lpstr>
      <vt:lpstr>Subtotal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2017-07-30T18:12:27Z</dcterms:created>
  <dcterms:modified xsi:type="dcterms:W3CDTF">2022-11-02T11:43:00Z</dcterms:modified>
</cp:coreProperties>
</file>