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Pc\Desktop\"/>
    </mc:Choice>
  </mc:AlternateContent>
  <bookViews>
    <workbookView xWindow="0" yWindow="0" windowWidth="20490" windowHeight="7905"/>
  </bookViews>
  <sheets>
    <sheet name="regression gold man" sheetId="4" r:id="rId1"/>
    <sheet name="DFA REFG" sheetId="12" r:id="rId2"/>
    <sheet name="gmaN" sheetId="1" r:id="rId3"/>
    <sheet name="dfa" sheetId="5" r:id="rId4"/>
    <sheet name="TROW" sheetId="6" r:id="rId5"/>
    <sheet name="DIVERSIFIED" sheetId="7" r:id="rId6"/>
    <sheet name="YAHOO" sheetId="8" r:id="rId7"/>
    <sheet name="ALTRIA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9" l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4" i="9"/>
  <c r="N3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4" i="9"/>
  <c r="K65" i="9"/>
  <c r="J65" i="9"/>
  <c r="I65" i="9"/>
  <c r="D65" i="9"/>
  <c r="C65" i="9"/>
  <c r="B65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3" i="8"/>
  <c r="O2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3" i="8"/>
  <c r="H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4" i="7"/>
  <c r="O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4" i="7"/>
  <c r="K65" i="7"/>
  <c r="J65" i="7"/>
  <c r="I65" i="7"/>
  <c r="D65" i="7"/>
  <c r="C65" i="7"/>
  <c r="B65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4" i="6"/>
  <c r="N2" i="6"/>
  <c r="H5" i="6"/>
  <c r="H6" i="6"/>
  <c r="H7" i="6"/>
  <c r="H65" i="6" s="1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4" i="6"/>
  <c r="L65" i="6"/>
  <c r="K65" i="6"/>
  <c r="J65" i="6"/>
  <c r="I65" i="6"/>
  <c r="D65" i="6"/>
  <c r="C65" i="6"/>
  <c r="B6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5" i="5"/>
  <c r="P4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5" i="5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" i="1"/>
  <c r="H65" i="9" l="1"/>
  <c r="H65" i="7"/>
  <c r="M65" i="6"/>
  <c r="O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  <c r="N65" i="6" l="1"/>
</calcChain>
</file>

<file path=xl/sharedStrings.xml><?xml version="1.0" encoding="utf-8"?>
<sst xmlns="http://schemas.openxmlformats.org/spreadsheetml/2006/main" count="202" uniqueCount="57">
  <si>
    <t>Month</t>
  </si>
  <si>
    <t>Treasury
Bills</t>
  </si>
  <si>
    <t>Russell
1000 Growth</t>
  </si>
  <si>
    <t>HML</t>
  </si>
  <si>
    <t>SMB</t>
  </si>
  <si>
    <t>MOM</t>
  </si>
  <si>
    <t>MFM</t>
  </si>
  <si>
    <t>CAPM</t>
  </si>
  <si>
    <t>Y1</t>
  </si>
  <si>
    <t>RF</t>
  </si>
  <si>
    <t>RM</t>
  </si>
  <si>
    <t>MRP</t>
  </si>
  <si>
    <t>Goldman CORE Large Cap Growth</t>
  </si>
  <si>
    <t>=</t>
  </si>
  <si>
    <t xml:space="preserve">ERGSLCG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</si>
  <si>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</si>
  <si>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</si>
  <si>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</si>
  <si>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</si>
  <si>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</si>
  <si>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</si>
  <si>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</si>
  <si>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</si>
  <si>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</si>
  <si>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</si>
  <si>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</si>
  <si>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</si>
  <si>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</si>
  <si>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</si>
  <si>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</si>
  <si>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</si>
  <si>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</si>
  <si>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</si>
  <si>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</si>
  <si>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</si>
  <si>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</si>
  <si>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</si>
  <si>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</si>
  <si>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</si>
  <si>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beta CAPM</t>
  </si>
  <si>
    <t>DFA Tax-Managed U.S. Small Cap Value</t>
  </si>
  <si>
    <t>Russell
2000</t>
  </si>
  <si>
    <t>ERDFATMSC</t>
  </si>
  <si>
    <t>BETA</t>
  </si>
  <si>
    <t>T Rowe Price
Blue Chip Growth</t>
  </si>
  <si>
    <t>CAPM Beta</t>
  </si>
  <si>
    <t>AVERAGE</t>
  </si>
  <si>
    <t>ERTRP</t>
  </si>
  <si>
    <t>Diversified 
Special Equity
Inv</t>
  </si>
  <si>
    <t>ERDS</t>
  </si>
  <si>
    <t>Yahoo return</t>
  </si>
  <si>
    <t>Long-Term
Government
Bonds</t>
  </si>
  <si>
    <t>Hi-Tech</t>
  </si>
  <si>
    <t>ERYR</t>
  </si>
  <si>
    <t>Altria</t>
  </si>
  <si>
    <t>Consumer
Nondurables</t>
  </si>
  <si>
    <t>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</si>
</sst>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%"/>
    <numFmt numFmtId="166" formatCode="0.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0"/>
      <color indexed="8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theme="1"/>
      <name val="Times New Roman"/>
      <family val="1"/>
    </font>
    <font>
      <sz val="10"/>
      <color indexed="8"/>
      <name val="Calibri Light"/>
      <family val="2"/>
      <scheme val="maj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2" fillId="0" borderId="1" xfId="0" applyNumberFormat="1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7" fillId="0" borderId="0" xfId="0" applyFont="1"/>
    <xf numFmtId="0" fontId="8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right" wrapText="1" indent="3"/>
    </xf>
    <xf numFmtId="10" fontId="10" fillId="0" borderId="1" xfId="0" applyNumberFormat="1" applyFont="1" applyBorder="1" applyAlignment="1">
      <alignment horizontal="center" wrapText="1"/>
    </xf>
    <xf numFmtId="166" fontId="7" fillId="0" borderId="1" xfId="0" applyNumberFormat="1" applyFont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Fill="1" applyBorder="1" applyAlignment="1">
      <alignment horizontal="center"/>
    </xf>
    <xf numFmtId="0" fontId="10" fillId="0" borderId="0" xfId="0" applyFont="1" applyBorder="1" applyAlignment="1">
      <alignment wrapText="1"/>
    </xf>
    <xf numFmtId="0" fontId="8" fillId="0" borderId="0" xfId="0" applyFont="1" applyAlignment="1">
      <alignment horizontal="center"/>
    </xf>
    <xf numFmtId="10" fontId="8" fillId="0" borderId="1" xfId="0" applyNumberFormat="1" applyFont="1" applyBorder="1"/>
    <xf numFmtId="0" fontId="5" fillId="0" borderId="0" xfId="0" applyFont="1" applyFill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165" fontId="7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11" fillId="0" borderId="0" xfId="0" applyFont="1"/>
    <xf numFmtId="0" fontId="8" fillId="0" borderId="0" xfId="0" applyFont="1"/>
    <xf numFmtId="0" fontId="7" fillId="0" borderId="1" xfId="0" applyFont="1" applyFill="1" applyBorder="1" applyAlignment="1"/>
    <xf numFmtId="164" fontId="9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4" sqref="E2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5" t="s">
        <v>16</v>
      </c>
      <c r="B3" s="5"/>
    </row>
    <row r="4" spans="1:9" x14ac:dyDescent="0.25">
      <c r="A4" s="2" t="s">
        <v>17</v>
      </c>
      <c r="B4" s="2">
        <v>0.9859932994908579</v>
      </c>
    </row>
    <row r="5" spans="1:9" x14ac:dyDescent="0.25">
      <c r="A5" s="2" t="s">
        <v>18</v>
      </c>
      <c r="B5" s="2">
        <v>0.97218278664086855</v>
      </c>
    </row>
    <row r="6" spans="1:9" x14ac:dyDescent="0.25">
      <c r="A6" s="2" t="s">
        <v>19</v>
      </c>
      <c r="B6" s="2">
        <v>0.97015971657838629</v>
      </c>
    </row>
    <row r="7" spans="1:9" x14ac:dyDescent="0.25">
      <c r="A7" s="2" t="s">
        <v>20</v>
      </c>
      <c r="B7" s="2">
        <v>1.0707701804706878E-2</v>
      </c>
    </row>
    <row r="8" spans="1:9" ht="15.75" thickBot="1" x14ac:dyDescent="0.3">
      <c r="A8" s="3" t="s">
        <v>21</v>
      </c>
      <c r="B8" s="3">
        <v>60</v>
      </c>
    </row>
    <row r="10" spans="1:9" ht="15.75" thickBot="1" x14ac:dyDescent="0.3">
      <c r="A10" t="s">
        <v>22</v>
      </c>
    </row>
    <row r="11" spans="1:9" x14ac:dyDescent="0.2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25">
      <c r="A12" s="2" t="s">
        <v>23</v>
      </c>
      <c r="B12" s="2">
        <v>4</v>
      </c>
      <c r="C12" s="2">
        <v>0.22038880571338124</v>
      </c>
      <c r="D12" s="2">
        <v>5.5097201428345309E-2</v>
      </c>
      <c r="E12" s="2">
        <v>480.54825419541248</v>
      </c>
      <c r="F12" s="2">
        <v>4.5883145246012832E-42</v>
      </c>
    </row>
    <row r="13" spans="1:9" x14ac:dyDescent="0.25">
      <c r="A13" s="2" t="s">
        <v>24</v>
      </c>
      <c r="B13" s="2">
        <v>55</v>
      </c>
      <c r="C13" s="2">
        <v>6.3060182866187618E-3</v>
      </c>
      <c r="D13" s="2">
        <v>1.1465487793852294E-4</v>
      </c>
      <c r="E13" s="2"/>
      <c r="F13" s="2"/>
    </row>
    <row r="14" spans="1:9" ht="15.75" thickBot="1" x14ac:dyDescent="0.3">
      <c r="A14" s="3" t="s">
        <v>25</v>
      </c>
      <c r="B14" s="3">
        <v>59</v>
      </c>
      <c r="C14" s="3">
        <v>0.22669482399999999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25">
      <c r="A17" s="2" t="s">
        <v>26</v>
      </c>
      <c r="B17" s="2">
        <v>3.7911472620026946E-4</v>
      </c>
      <c r="C17" s="2">
        <v>1.602274143321568E-3</v>
      </c>
      <c r="D17" s="2">
        <v>0.23661040014934767</v>
      </c>
      <c r="E17" s="2">
        <v>0.81383807501572303</v>
      </c>
      <c r="F17" s="2">
        <v>-2.8319144121224035E-3</v>
      </c>
      <c r="G17" s="2">
        <v>3.5901438645229425E-3</v>
      </c>
      <c r="H17" s="2">
        <v>-2.8319144121224035E-3</v>
      </c>
      <c r="I17" s="2">
        <v>3.5901438645229425E-3</v>
      </c>
    </row>
    <row r="18" spans="1:9" x14ac:dyDescent="0.25">
      <c r="A18" s="2" t="s">
        <v>11</v>
      </c>
      <c r="B18" s="2">
        <v>0.96030479950316483</v>
      </c>
      <c r="C18" s="2">
        <v>2.9811694788508099E-2</v>
      </c>
      <c r="D18" s="2">
        <v>32.212351773886603</v>
      </c>
      <c r="E18" s="2">
        <v>2.2003861337579851E-37</v>
      </c>
      <c r="F18" s="2">
        <v>0.90056082808124693</v>
      </c>
      <c r="G18" s="2">
        <v>1.0200487709250827</v>
      </c>
      <c r="H18" s="2">
        <v>0.90056082808124693</v>
      </c>
      <c r="I18" s="2">
        <v>1.0200487709250827</v>
      </c>
    </row>
    <row r="19" spans="1:9" x14ac:dyDescent="0.25">
      <c r="A19" s="2" t="s">
        <v>3</v>
      </c>
      <c r="B19" s="2">
        <v>-5.8063792982752722E-2</v>
      </c>
      <c r="C19" s="2">
        <v>5.0685519680478172E-2</v>
      </c>
      <c r="D19" s="2">
        <v>-1.1455696488619873</v>
      </c>
      <c r="E19" s="2">
        <v>0.25693347045249393</v>
      </c>
      <c r="F19" s="2">
        <v>-0.15963984428671432</v>
      </c>
      <c r="G19" s="2">
        <v>4.351225832120887E-2</v>
      </c>
      <c r="H19" s="2">
        <v>-0.15963984428671432</v>
      </c>
      <c r="I19" s="2">
        <v>4.351225832120887E-2</v>
      </c>
    </row>
    <row r="20" spans="1:9" x14ac:dyDescent="0.25">
      <c r="A20" s="2" t="s">
        <v>4</v>
      </c>
      <c r="B20" s="2">
        <v>-1.5870365451073513E-2</v>
      </c>
      <c r="C20" s="2">
        <v>3.5773141118757686E-2</v>
      </c>
      <c r="D20" s="2">
        <v>-0.44363913692644308</v>
      </c>
      <c r="E20" s="2">
        <v>0.65904391884959856</v>
      </c>
      <c r="F20" s="2">
        <v>-8.7561342291986269E-2</v>
      </c>
      <c r="G20" s="2">
        <v>5.582061138983925E-2</v>
      </c>
      <c r="H20" s="2">
        <v>-8.7561342291986269E-2</v>
      </c>
      <c r="I20" s="2">
        <v>5.582061138983925E-2</v>
      </c>
    </row>
    <row r="21" spans="1:9" ht="15.75" thickBot="1" x14ac:dyDescent="0.3">
      <c r="A21" s="3" t="s">
        <v>5</v>
      </c>
      <c r="B21" s="3">
        <v>-6.0787926911759068E-3</v>
      </c>
      <c r="C21" s="3">
        <v>2.0397989824365026E-2</v>
      </c>
      <c r="D21" s="3">
        <v>-0.29800939913769836</v>
      </c>
      <c r="E21" s="3">
        <v>0.76681887588418041</v>
      </c>
      <c r="F21" s="3">
        <v>-4.6957277788279711E-2</v>
      </c>
      <c r="G21" s="3">
        <v>3.4799692405927896E-2</v>
      </c>
      <c r="H21" s="3">
        <v>-4.6957277788279711E-2</v>
      </c>
      <c r="I21" s="3">
        <v>3.4799692405927896E-2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5" t="s">
        <v>16</v>
      </c>
      <c r="B3" s="5"/>
    </row>
    <row r="4" spans="1:9" x14ac:dyDescent="0.25">
      <c r="A4" s="2" t="s">
        <v>17</v>
      </c>
      <c r="B4" s="2">
        <v>0.98590914110940508</v>
      </c>
    </row>
    <row r="5" spans="1:9" x14ac:dyDescent="0.25">
      <c r="A5" s="2" t="s">
        <v>18</v>
      </c>
      <c r="B5" s="2">
        <v>0.97201683452308474</v>
      </c>
    </row>
    <row r="6" spans="1:9" x14ac:dyDescent="0.25">
      <c r="A6" s="2" t="s">
        <v>19</v>
      </c>
      <c r="B6" s="2">
        <v>0.96994400745072062</v>
      </c>
    </row>
    <row r="7" spans="1:9" x14ac:dyDescent="0.25">
      <c r="A7" s="2" t="s">
        <v>20</v>
      </c>
      <c r="B7" s="2">
        <v>1.0789981577569611E-2</v>
      </c>
    </row>
    <row r="8" spans="1:9" ht="15.75" thickBot="1" x14ac:dyDescent="0.3">
      <c r="A8" s="3" t="s">
        <v>21</v>
      </c>
      <c r="B8" s="3">
        <v>59</v>
      </c>
    </row>
    <row r="10" spans="1:9" ht="15.75" thickBot="1" x14ac:dyDescent="0.3">
      <c r="A10" t="s">
        <v>22</v>
      </c>
    </row>
    <row r="11" spans="1:9" x14ac:dyDescent="0.25">
      <c r="A11" s="4"/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25">
      <c r="A12" s="2" t="s">
        <v>23</v>
      </c>
      <c r="B12" s="2">
        <v>4</v>
      </c>
      <c r="C12" s="2">
        <v>0.2183796231188557</v>
      </c>
      <c r="D12" s="2">
        <v>5.4594905779713924E-2</v>
      </c>
      <c r="E12" s="2">
        <v>468.93291171389637</v>
      </c>
      <c r="F12" s="2">
        <v>3.173166165761948E-41</v>
      </c>
    </row>
    <row r="13" spans="1:9" x14ac:dyDescent="0.25">
      <c r="A13" s="2" t="s">
        <v>24</v>
      </c>
      <c r="B13" s="2">
        <v>54</v>
      </c>
      <c r="C13" s="2">
        <v>6.2868799319917455E-3</v>
      </c>
      <c r="D13" s="2">
        <v>1.1642370244429158E-4</v>
      </c>
      <c r="E13" s="2"/>
      <c r="F13" s="2"/>
    </row>
    <row r="14" spans="1:9" ht="15.75" thickBot="1" x14ac:dyDescent="0.3">
      <c r="A14" s="3" t="s">
        <v>25</v>
      </c>
      <c r="B14" s="3">
        <v>58</v>
      </c>
      <c r="C14" s="3">
        <v>0.22466650305084745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25">
      <c r="A17" s="2" t="s">
        <v>26</v>
      </c>
      <c r="B17" s="2">
        <v>4.6509318299511513E-4</v>
      </c>
      <c r="C17" s="2">
        <v>1.6284526926523034E-3</v>
      </c>
      <c r="D17" s="2">
        <v>0.28560435626631914</v>
      </c>
      <c r="E17" s="2">
        <v>0.77627386471324211</v>
      </c>
      <c r="F17" s="2">
        <v>-2.7997578922975613E-3</v>
      </c>
      <c r="G17" s="2">
        <v>3.7299442582877911E-3</v>
      </c>
      <c r="H17" s="2">
        <v>-2.7997578922975613E-3</v>
      </c>
      <c r="I17" s="2">
        <v>3.7299442582877911E-3</v>
      </c>
    </row>
    <row r="18" spans="1:9" x14ac:dyDescent="0.25">
      <c r="A18" s="2">
        <v>-5.1299999999999998E-2</v>
      </c>
      <c r="B18" s="2">
        <v>0.95888169532972722</v>
      </c>
      <c r="C18" s="2">
        <v>3.0245132141994171E-2</v>
      </c>
      <c r="D18" s="2">
        <v>31.703670224616339</v>
      </c>
      <c r="E18" s="2">
        <v>1.398822364981453E-36</v>
      </c>
      <c r="F18" s="2">
        <v>0.89824385632973225</v>
      </c>
      <c r="G18" s="2">
        <v>1.0195195343297223</v>
      </c>
      <c r="H18" s="2">
        <v>0.89824385632973225</v>
      </c>
      <c r="I18" s="2">
        <v>1.0195195343297223</v>
      </c>
    </row>
    <row r="19" spans="1:9" x14ac:dyDescent="0.25">
      <c r="A19" s="2">
        <v>2.2000000000000001E-3</v>
      </c>
      <c r="B19" s="2">
        <v>-5.9124285509604871E-2</v>
      </c>
      <c r="C19" s="2">
        <v>5.1141926992722679E-2</v>
      </c>
      <c r="D19" s="2">
        <v>-1.1560824745226759</v>
      </c>
      <c r="E19" s="2">
        <v>0.2527367330332993</v>
      </c>
      <c r="F19" s="2">
        <v>-0.16165767569534034</v>
      </c>
      <c r="G19" s="2">
        <v>4.3409104676130586E-2</v>
      </c>
      <c r="H19" s="2">
        <v>-0.16165767569534034</v>
      </c>
      <c r="I19" s="2">
        <v>4.3409104676130586E-2</v>
      </c>
    </row>
    <row r="20" spans="1:9" x14ac:dyDescent="0.25">
      <c r="A20" s="2">
        <v>4.3900000000000002E-2</v>
      </c>
      <c r="B20" s="2">
        <v>-1.4950217577638281E-2</v>
      </c>
      <c r="C20" s="2">
        <v>3.611939712652576E-2</v>
      </c>
      <c r="D20" s="2">
        <v>-0.41391104965755299</v>
      </c>
      <c r="E20" s="2">
        <v>0.68057866314552107</v>
      </c>
      <c r="F20" s="2">
        <v>-8.7365248778449034E-2</v>
      </c>
      <c r="G20" s="2">
        <v>5.7464813623172468E-2</v>
      </c>
      <c r="H20" s="2">
        <v>-8.7365248778449034E-2</v>
      </c>
      <c r="I20" s="2">
        <v>5.7464813623172468E-2</v>
      </c>
    </row>
    <row r="21" spans="1:9" ht="15.75" thickBot="1" x14ac:dyDescent="0.3">
      <c r="A21" s="3">
        <v>1.8200000000000001E-2</v>
      </c>
      <c r="B21" s="3">
        <v>-6.4235600381447495E-3</v>
      </c>
      <c r="C21" s="3">
        <v>2.0572313120455484E-2</v>
      </c>
      <c r="D21" s="3">
        <v>-0.31224296463569129</v>
      </c>
      <c r="E21" s="3">
        <v>0.75605843377963389</v>
      </c>
      <c r="F21" s="3">
        <v>-4.7668564523465379E-2</v>
      </c>
      <c r="G21" s="3">
        <v>3.4821444447175887E-2</v>
      </c>
      <c r="H21" s="3">
        <v>-4.7668564523465379E-2</v>
      </c>
      <c r="I21" s="3">
        <v>3.4821444447175887E-2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63"/>
  <sheetViews>
    <sheetView workbookViewId="0">
      <selection activeCell="R2" sqref="R2"/>
    </sheetView>
  </sheetViews>
  <sheetFormatPr defaultRowHeight="12.75" x14ac:dyDescent="0.2"/>
  <cols>
    <col min="1" max="1" width="9.140625" style="17"/>
    <col min="2" max="2" width="10.42578125" style="17" bestFit="1" customWidth="1"/>
    <col min="3" max="3" width="13" style="17" customWidth="1"/>
    <col min="4" max="12" width="9.28515625" style="17" bestFit="1" customWidth="1"/>
    <col min="13" max="13" width="9.140625" style="17"/>
    <col min="14" max="14" width="10.140625" style="17" bestFit="1" customWidth="1"/>
    <col min="15" max="15" width="9.28515625" style="17" bestFit="1" customWidth="1"/>
    <col min="16" max="16384" width="9.140625" style="17"/>
  </cols>
  <sheetData>
    <row r="2" spans="2:15" ht="38.25" x14ac:dyDescent="0.2">
      <c r="B2" s="6" t="s">
        <v>0</v>
      </c>
      <c r="C2" s="7" t="s">
        <v>12</v>
      </c>
      <c r="D2" s="7" t="s">
        <v>1</v>
      </c>
      <c r="E2" s="7" t="s">
        <v>2</v>
      </c>
      <c r="F2" s="8" t="s">
        <v>14</v>
      </c>
      <c r="G2" s="8" t="s">
        <v>6</v>
      </c>
      <c r="H2" s="8" t="s">
        <v>7</v>
      </c>
      <c r="I2" s="9" t="s">
        <v>11</v>
      </c>
      <c r="J2" s="7" t="s">
        <v>3</v>
      </c>
      <c r="K2" s="7" t="s">
        <v>4</v>
      </c>
      <c r="L2" s="7" t="s">
        <v>5</v>
      </c>
    </row>
    <row r="3" spans="2:15" x14ac:dyDescent="0.2">
      <c r="B3" s="10"/>
      <c r="C3" s="9" t="s">
        <v>8</v>
      </c>
      <c r="D3" s="9" t="s">
        <v>9</v>
      </c>
      <c r="E3" s="9" t="s">
        <v>10</v>
      </c>
      <c r="F3" s="9" t="s">
        <v>14</v>
      </c>
      <c r="G3" s="11"/>
      <c r="H3" s="12"/>
      <c r="I3" s="9" t="s">
        <v>11</v>
      </c>
      <c r="J3" s="7" t="s">
        <v>3</v>
      </c>
      <c r="K3" s="7" t="s">
        <v>4</v>
      </c>
      <c r="L3" s="7" t="s">
        <v>5</v>
      </c>
      <c r="N3" s="25" t="s">
        <v>39</v>
      </c>
      <c r="O3" s="34">
        <f>SLOPE(F4:F63,I4:I63)</f>
        <v>0.98435031676177143</v>
      </c>
    </row>
    <row r="4" spans="2:15" x14ac:dyDescent="0.2">
      <c r="B4" s="19">
        <v>36556</v>
      </c>
      <c r="C4" s="31">
        <v>-0.05</v>
      </c>
      <c r="D4" s="21">
        <v>4.1000000000000003E-3</v>
      </c>
      <c r="E4" s="21">
        <v>-4.7199999999999999E-2</v>
      </c>
      <c r="F4" s="24">
        <f>C4-D4</f>
        <v>-5.4100000000000002E-2</v>
      </c>
      <c r="G4" s="22">
        <f>D4+($O$4*I4)+($O$5*J4)+($O$6*K4)+($O$7*L4)</f>
        <v>-4.6098719629355939E-2</v>
      </c>
      <c r="H4" s="23">
        <f>D4+($O$3*I4)</f>
        <v>-4.6397171249878875E-2</v>
      </c>
      <c r="I4" s="21">
        <f>E4-D4</f>
        <v>-5.1299999999999998E-2</v>
      </c>
      <c r="J4" s="21">
        <v>2.2000000000000001E-3</v>
      </c>
      <c r="K4" s="21">
        <v>4.3900000000000002E-2</v>
      </c>
      <c r="L4" s="21">
        <v>1.8200000000000001E-2</v>
      </c>
      <c r="N4" s="37" t="s">
        <v>11</v>
      </c>
      <c r="O4" s="37">
        <v>0.96030479950316483</v>
      </c>
    </row>
    <row r="5" spans="2:15" x14ac:dyDescent="0.2">
      <c r="B5" s="19">
        <v>36585</v>
      </c>
      <c r="C5" s="31">
        <v>4.4999999999999998E-2</v>
      </c>
      <c r="D5" s="21">
        <v>4.3E-3</v>
      </c>
      <c r="E5" s="21">
        <v>4.8500000000000001E-2</v>
      </c>
      <c r="F5" s="24">
        <f t="shared" ref="F5:F63" si="0">C5-D5</f>
        <v>4.07E-2</v>
      </c>
      <c r="G5" s="22">
        <f t="shared" ref="G5:G63" si="1">D5+($O$4*I5)+($O$5*J5)+($O$6*K5)+($O$7*L5)</f>
        <v>4.1746947015396801E-2</v>
      </c>
      <c r="H5" s="23">
        <f t="shared" ref="H5:H63" si="2">D5+($O$3*I5)</f>
        <v>4.7808284000870296E-2</v>
      </c>
      <c r="I5" s="21">
        <f t="shared" ref="I5:I63" si="3">E5-D5</f>
        <v>4.4200000000000003E-2</v>
      </c>
      <c r="J5" s="21">
        <v>0.12659999999999999</v>
      </c>
      <c r="K5" s="21">
        <v>-0.21870000000000001</v>
      </c>
      <c r="L5" s="21">
        <v>0.184</v>
      </c>
      <c r="N5" s="37" t="s">
        <v>3</v>
      </c>
      <c r="O5" s="37">
        <v>-5.8063792982752722E-2</v>
      </c>
    </row>
    <row r="6" spans="2:15" x14ac:dyDescent="0.2">
      <c r="B6" s="19">
        <v>36616</v>
      </c>
      <c r="C6" s="31">
        <v>6.0999999999999999E-2</v>
      </c>
      <c r="D6" s="21">
        <v>4.7000000000000002E-3</v>
      </c>
      <c r="E6" s="21">
        <v>7.0900000000000005E-2</v>
      </c>
      <c r="F6" s="24">
        <f t="shared" si="0"/>
        <v>5.6299999999999996E-2</v>
      </c>
      <c r="G6" s="22">
        <f t="shared" si="1"/>
        <v>6.6705361300528662E-2</v>
      </c>
      <c r="H6" s="23">
        <f t="shared" si="2"/>
        <v>6.9863990969629267E-2</v>
      </c>
      <c r="I6" s="21">
        <f t="shared" si="3"/>
        <v>6.6200000000000009E-2</v>
      </c>
      <c r="J6" s="21">
        <v>7.9399999999999998E-2</v>
      </c>
      <c r="K6" s="21">
        <v>-0.1658</v>
      </c>
      <c r="L6" s="21">
        <v>-6.7799999999999999E-2</v>
      </c>
      <c r="N6" s="37" t="s">
        <v>4</v>
      </c>
      <c r="O6" s="37">
        <v>-1.5870365451073513E-2</v>
      </c>
    </row>
    <row r="7" spans="2:15" x14ac:dyDescent="0.2">
      <c r="B7" s="19">
        <v>36644</v>
      </c>
      <c r="C7" s="31">
        <v>-0.05</v>
      </c>
      <c r="D7" s="21">
        <v>4.5999999999999999E-3</v>
      </c>
      <c r="E7" s="21">
        <v>-4.7899999999999998E-2</v>
      </c>
      <c r="F7" s="24">
        <f t="shared" si="0"/>
        <v>-5.4600000000000003E-2</v>
      </c>
      <c r="G7" s="22">
        <f t="shared" si="1"/>
        <v>-4.9357584529868305E-2</v>
      </c>
      <c r="H7" s="23">
        <f t="shared" si="2"/>
        <v>-4.7078391629992999E-2</v>
      </c>
      <c r="I7" s="21">
        <f t="shared" si="3"/>
        <v>-5.2499999999999998E-2</v>
      </c>
      <c r="J7" s="21">
        <v>9.0700000000000003E-2</v>
      </c>
      <c r="K7" s="21">
        <v>-7.6200000000000004E-2</v>
      </c>
      <c r="L7" s="21">
        <v>-8.48E-2</v>
      </c>
      <c r="N7" s="37" t="s">
        <v>5</v>
      </c>
      <c r="O7" s="37">
        <v>-6.0787926911759068E-3</v>
      </c>
    </row>
    <row r="8" spans="2:15" x14ac:dyDescent="0.2">
      <c r="B8" s="19">
        <v>36677</v>
      </c>
      <c r="C8" s="31">
        <v>-4.8000000000000001E-2</v>
      </c>
      <c r="D8" s="21">
        <v>5.0000000000000001E-3</v>
      </c>
      <c r="E8" s="21">
        <v>-5.0799999999999998E-2</v>
      </c>
      <c r="F8" s="24">
        <f t="shared" si="0"/>
        <v>-5.2999999999999999E-2</v>
      </c>
      <c r="G8" s="22">
        <f t="shared" si="1"/>
        <v>-4.9442996428565873E-2</v>
      </c>
      <c r="H8" s="23">
        <f t="shared" si="2"/>
        <v>-4.9926747675306846E-2</v>
      </c>
      <c r="I8" s="21">
        <f t="shared" si="3"/>
        <v>-5.5799999999999995E-2</v>
      </c>
      <c r="J8" s="21">
        <v>3.7400000000000003E-2</v>
      </c>
      <c r="K8" s="21">
        <v>-4.7800000000000002E-2</v>
      </c>
      <c r="L8" s="21">
        <v>-9.1300000000000006E-2</v>
      </c>
    </row>
    <row r="9" spans="2:15" x14ac:dyDescent="0.2">
      <c r="B9" s="19">
        <v>36707</v>
      </c>
      <c r="C9" s="31">
        <v>7.1999999999999995E-2</v>
      </c>
      <c r="D9" s="21">
        <v>4.0000000000000001E-3</v>
      </c>
      <c r="E9" s="21">
        <v>7.6999999999999999E-2</v>
      </c>
      <c r="F9" s="24">
        <f t="shared" si="0"/>
        <v>6.7999999999999991E-2</v>
      </c>
      <c r="G9" s="22">
        <f t="shared" si="1"/>
        <v>7.6670433764300883E-2</v>
      </c>
      <c r="H9" s="23">
        <f t="shared" si="2"/>
        <v>7.5857573123609315E-2</v>
      </c>
      <c r="I9" s="21">
        <f t="shared" si="3"/>
        <v>7.2999999999999995E-2</v>
      </c>
      <c r="J9" s="21">
        <v>-9.8199999999999996E-2</v>
      </c>
      <c r="K9" s="21">
        <v>0.1346</v>
      </c>
      <c r="L9" s="21">
        <v>0.1641</v>
      </c>
    </row>
    <row r="10" spans="2:15" x14ac:dyDescent="0.2">
      <c r="B10" s="19">
        <v>36738</v>
      </c>
      <c r="C10" s="31">
        <v>-3.6999999999999998E-2</v>
      </c>
      <c r="D10" s="21">
        <v>4.7999999999999996E-3</v>
      </c>
      <c r="E10" s="21">
        <v>-4.3999999999999997E-2</v>
      </c>
      <c r="F10" s="24">
        <f t="shared" si="0"/>
        <v>-4.1799999999999997E-2</v>
      </c>
      <c r="G10" s="22">
        <f t="shared" si="1"/>
        <v>-4.6476886719491989E-2</v>
      </c>
      <c r="H10" s="23">
        <f t="shared" si="2"/>
        <v>-4.3236295457974444E-2</v>
      </c>
      <c r="I10" s="21">
        <f t="shared" si="3"/>
        <v>-4.8799999999999996E-2</v>
      </c>
      <c r="J10" s="21">
        <v>8.3900000000000002E-2</v>
      </c>
      <c r="K10" s="21">
        <v>-2.86E-2</v>
      </c>
      <c r="L10" s="21">
        <v>-5.9999999999999995E-4</v>
      </c>
    </row>
    <row r="11" spans="2:15" x14ac:dyDescent="0.2">
      <c r="B11" s="19">
        <v>36769</v>
      </c>
      <c r="C11" s="31">
        <v>0.104</v>
      </c>
      <c r="D11" s="21">
        <v>5.0000000000000001E-3</v>
      </c>
      <c r="E11" s="21">
        <v>9.1999999999999998E-2</v>
      </c>
      <c r="F11" s="24">
        <f t="shared" si="0"/>
        <v>9.8999999999999991E-2</v>
      </c>
      <c r="G11" s="22">
        <f t="shared" si="1"/>
        <v>8.9151810738777648E-2</v>
      </c>
      <c r="H11" s="23">
        <f t="shared" si="2"/>
        <v>9.0638477558274116E-2</v>
      </c>
      <c r="I11" s="21">
        <f t="shared" si="3"/>
        <v>8.6999999999999994E-2</v>
      </c>
      <c r="J11" s="21">
        <v>-1.34E-2</v>
      </c>
      <c r="K11" s="21">
        <v>-1.11E-2</v>
      </c>
      <c r="L11" s="21">
        <v>5.74E-2</v>
      </c>
    </row>
    <row r="12" spans="2:15" x14ac:dyDescent="0.2">
      <c r="B12" s="19">
        <v>36798</v>
      </c>
      <c r="C12" s="31">
        <v>-9.0999999999999998E-2</v>
      </c>
      <c r="D12" s="21">
        <v>5.1000000000000004E-3</v>
      </c>
      <c r="E12" s="21">
        <v>-9.5000000000000001E-2</v>
      </c>
      <c r="F12" s="24">
        <f t="shared" si="0"/>
        <v>-9.6099999999999991E-2</v>
      </c>
      <c r="G12" s="22">
        <f t="shared" si="1"/>
        <v>-9.4856909009438814E-2</v>
      </c>
      <c r="H12" s="23">
        <f t="shared" si="2"/>
        <v>-9.3433466707853324E-2</v>
      </c>
      <c r="I12" s="21">
        <f t="shared" si="3"/>
        <v>-0.10009999999999999</v>
      </c>
      <c r="J12" s="21">
        <v>6.8599999999999994E-2</v>
      </c>
      <c r="K12" s="21">
        <v>-1.7899999999999999E-2</v>
      </c>
      <c r="L12" s="21">
        <v>2.1600000000000001E-2</v>
      </c>
    </row>
    <row r="13" spans="2:15" x14ac:dyDescent="0.2">
      <c r="B13" s="19">
        <v>36830</v>
      </c>
      <c r="C13" s="31">
        <v>-0.05</v>
      </c>
      <c r="D13" s="21">
        <v>5.5999999999999999E-3</v>
      </c>
      <c r="E13" s="21">
        <v>-4.7E-2</v>
      </c>
      <c r="F13" s="24">
        <f t="shared" si="0"/>
        <v>-5.5600000000000004E-2</v>
      </c>
      <c r="G13" s="22">
        <f t="shared" si="1"/>
        <v>-4.6873856983758753E-2</v>
      </c>
      <c r="H13" s="23">
        <f t="shared" si="2"/>
        <v>-4.6176826661669175E-2</v>
      </c>
      <c r="I13" s="21">
        <f t="shared" si="3"/>
        <v>-5.2600000000000001E-2</v>
      </c>
      <c r="J13" s="21">
        <v>4.8599999999999997E-2</v>
      </c>
      <c r="K13" s="21">
        <v>-3.5999999999999997E-2</v>
      </c>
      <c r="L13" s="21">
        <v>-4.7500000000000001E-2</v>
      </c>
    </row>
    <row r="14" spans="2:15" x14ac:dyDescent="0.2">
      <c r="B14" s="19">
        <v>36860</v>
      </c>
      <c r="C14" s="31">
        <v>-0.153</v>
      </c>
      <c r="D14" s="21">
        <v>5.1000000000000004E-3</v>
      </c>
      <c r="E14" s="21">
        <v>-0.14799999999999999</v>
      </c>
      <c r="F14" s="24">
        <f t="shared" si="0"/>
        <v>-0.15809999999999999</v>
      </c>
      <c r="G14" s="22">
        <f t="shared" si="1"/>
        <v>-0.14852514113430637</v>
      </c>
      <c r="H14" s="23">
        <f t="shared" si="2"/>
        <v>-0.14560403349622719</v>
      </c>
      <c r="I14" s="21">
        <f t="shared" si="3"/>
        <v>-0.15309999999999999</v>
      </c>
      <c r="J14" s="21">
        <v>0.1249</v>
      </c>
      <c r="K14" s="21">
        <v>-3.1399999999999997E-2</v>
      </c>
      <c r="L14" s="21">
        <v>-2.4899999999999999E-2</v>
      </c>
    </row>
    <row r="15" spans="2:15" x14ac:dyDescent="0.2">
      <c r="B15" s="19">
        <v>36889</v>
      </c>
      <c r="C15" s="31">
        <v>-8.7999999999999995E-2</v>
      </c>
      <c r="D15" s="21">
        <v>5.0000000000000001E-3</v>
      </c>
      <c r="E15" s="21">
        <v>-3.2000000000000001E-2</v>
      </c>
      <c r="F15" s="24">
        <f t="shared" si="0"/>
        <v>-9.2999999999999999E-2</v>
      </c>
      <c r="G15" s="22">
        <f t="shared" si="1"/>
        <v>-3.4722898889142692E-2</v>
      </c>
      <c r="H15" s="23">
        <f t="shared" si="2"/>
        <v>-3.142096172018554E-2</v>
      </c>
      <c r="I15" s="21">
        <f t="shared" si="3"/>
        <v>-3.6999999999999998E-2</v>
      </c>
      <c r="J15" s="21">
        <v>6.0699999999999997E-2</v>
      </c>
      <c r="K15" s="21">
        <v>1.5800000000000002E-2</v>
      </c>
      <c r="L15" s="21">
        <v>6.8500000000000005E-2</v>
      </c>
    </row>
    <row r="16" spans="2:15" x14ac:dyDescent="0.2">
      <c r="B16" s="19">
        <v>36922</v>
      </c>
      <c r="C16" s="31">
        <v>6.4000000000000001E-2</v>
      </c>
      <c r="D16" s="21">
        <v>5.4000000000000003E-3</v>
      </c>
      <c r="E16" s="21">
        <v>6.9000000000000006E-2</v>
      </c>
      <c r="F16" s="24">
        <f t="shared" si="0"/>
        <v>5.8599999999999999E-2</v>
      </c>
      <c r="G16" s="22">
        <f t="shared" si="1"/>
        <v>6.7122364665313461E-2</v>
      </c>
      <c r="H16" s="23">
        <f t="shared" si="2"/>
        <v>6.8004680146048671E-2</v>
      </c>
      <c r="I16" s="21">
        <f t="shared" si="3"/>
        <v>6.3600000000000004E-2</v>
      </c>
      <c r="J16" s="21">
        <v>-5.62E-2</v>
      </c>
      <c r="K16" s="21">
        <v>6.8900000000000003E-2</v>
      </c>
      <c r="L16" s="21">
        <v>0.2505</v>
      </c>
    </row>
    <row r="17" spans="2:12" x14ac:dyDescent="0.2">
      <c r="B17" s="19">
        <v>36950</v>
      </c>
      <c r="C17" s="31">
        <v>-0.17100000000000001</v>
      </c>
      <c r="D17" s="21">
        <v>3.8999999999999998E-3</v>
      </c>
      <c r="E17" s="21">
        <v>-0.17</v>
      </c>
      <c r="F17" s="24">
        <f t="shared" si="0"/>
        <v>-0.1749</v>
      </c>
      <c r="G17" s="22">
        <f t="shared" si="1"/>
        <v>-0.17164302956700617</v>
      </c>
      <c r="H17" s="23">
        <f t="shared" si="2"/>
        <v>-0.16727852008487207</v>
      </c>
      <c r="I17" s="21">
        <f t="shared" si="3"/>
        <v>-0.1739</v>
      </c>
      <c r="J17" s="21">
        <v>0.1371</v>
      </c>
      <c r="K17" s="21">
        <v>-1.1599999999999999E-2</v>
      </c>
      <c r="L17" s="21">
        <v>0.12659999999999999</v>
      </c>
    </row>
    <row r="18" spans="2:12" x14ac:dyDescent="0.2">
      <c r="B18" s="19">
        <v>36980</v>
      </c>
      <c r="C18" s="31">
        <v>-0.11700000000000001</v>
      </c>
      <c r="D18" s="21">
        <v>4.4000000000000003E-3</v>
      </c>
      <c r="E18" s="21">
        <v>-0.109</v>
      </c>
      <c r="F18" s="24">
        <f t="shared" si="0"/>
        <v>-0.12140000000000001</v>
      </c>
      <c r="G18" s="22">
        <f t="shared" si="1"/>
        <v>-0.10871860527215939</v>
      </c>
      <c r="H18" s="23">
        <f t="shared" si="2"/>
        <v>-0.10722532592078488</v>
      </c>
      <c r="I18" s="21">
        <f t="shared" si="3"/>
        <v>-0.1134</v>
      </c>
      <c r="J18" s="21">
        <v>6.2300000000000001E-2</v>
      </c>
      <c r="K18" s="21">
        <v>5.7999999999999996E-3</v>
      </c>
      <c r="L18" s="21">
        <v>8.4000000000000005E-2</v>
      </c>
    </row>
    <row r="19" spans="2:12" x14ac:dyDescent="0.2">
      <c r="B19" s="19">
        <v>37011</v>
      </c>
      <c r="C19" s="31">
        <v>0.13400000000000001</v>
      </c>
      <c r="D19" s="21">
        <v>3.8999999999999998E-3</v>
      </c>
      <c r="E19" s="21">
        <v>0.126</v>
      </c>
      <c r="F19" s="24">
        <f t="shared" si="0"/>
        <v>0.13010000000000002</v>
      </c>
      <c r="G19" s="22">
        <f t="shared" si="1"/>
        <v>0.12420296089656815</v>
      </c>
      <c r="H19" s="23">
        <f t="shared" si="2"/>
        <v>0.12408917367661229</v>
      </c>
      <c r="I19" s="21">
        <f t="shared" si="3"/>
        <v>0.1221</v>
      </c>
      <c r="J19" s="21">
        <v>-4.4699999999999997E-2</v>
      </c>
      <c r="K19" s="21">
        <v>2.3999999999999998E-3</v>
      </c>
      <c r="L19" s="21">
        <v>-8.1000000000000003E-2</v>
      </c>
    </row>
    <row r="20" spans="2:12" x14ac:dyDescent="0.2">
      <c r="B20" s="19">
        <v>37042</v>
      </c>
      <c r="C20" s="31">
        <v>-1.2999999999999999E-2</v>
      </c>
      <c r="D20" s="21">
        <v>3.2000000000000002E-3</v>
      </c>
      <c r="E20" s="21">
        <v>-1.4999999999999999E-2</v>
      </c>
      <c r="F20" s="24">
        <f t="shared" si="0"/>
        <v>-1.6199999999999999E-2</v>
      </c>
      <c r="G20" s="22">
        <f t="shared" si="1"/>
        <v>-1.6509596793985008E-2</v>
      </c>
      <c r="H20" s="23">
        <f t="shared" si="2"/>
        <v>-1.471517576506424E-2</v>
      </c>
      <c r="I20" s="21">
        <f t="shared" si="3"/>
        <v>-1.8200000000000001E-2</v>
      </c>
      <c r="J20" s="21">
        <v>2.81E-2</v>
      </c>
      <c r="K20" s="21">
        <v>2.9600000000000001E-2</v>
      </c>
      <c r="L20" s="21">
        <v>2.1499999999999998E-2</v>
      </c>
    </row>
    <row r="21" spans="2:12" x14ac:dyDescent="0.2">
      <c r="B21" s="19">
        <v>37071</v>
      </c>
      <c r="C21" s="31">
        <v>-2.3E-2</v>
      </c>
      <c r="D21" s="21">
        <v>2.8E-3</v>
      </c>
      <c r="E21" s="21">
        <v>-2.3E-2</v>
      </c>
      <c r="F21" s="24">
        <f t="shared" si="0"/>
        <v>-2.58E-2</v>
      </c>
      <c r="G21" s="22">
        <f t="shared" si="1"/>
        <v>-2.1815144270450358E-2</v>
      </c>
      <c r="H21" s="23">
        <f t="shared" si="2"/>
        <v>-2.2596238172453702E-2</v>
      </c>
      <c r="I21" s="21">
        <f t="shared" si="3"/>
        <v>-2.58E-2</v>
      </c>
      <c r="J21" s="21">
        <v>-2.0799999999999999E-2</v>
      </c>
      <c r="K21" s="21">
        <v>6.4899999999999999E-2</v>
      </c>
      <c r="L21" s="21">
        <v>2.8E-3</v>
      </c>
    </row>
    <row r="22" spans="2:12" x14ac:dyDescent="0.2">
      <c r="B22" s="19">
        <v>37103</v>
      </c>
      <c r="C22" s="31">
        <v>-3.6999999999999998E-2</v>
      </c>
      <c r="D22" s="21">
        <v>3.0000000000000001E-3</v>
      </c>
      <c r="E22" s="21">
        <v>-2.5999999999999999E-2</v>
      </c>
      <c r="F22" s="24">
        <f t="shared" si="0"/>
        <v>-0.04</v>
      </c>
      <c r="G22" s="22">
        <f t="shared" si="1"/>
        <v>-2.7734061369692604E-2</v>
      </c>
      <c r="H22" s="23">
        <f t="shared" si="2"/>
        <v>-2.554615918609137E-2</v>
      </c>
      <c r="I22" s="21">
        <f t="shared" si="3"/>
        <v>-2.8999999999999998E-2</v>
      </c>
      <c r="J22" s="21">
        <v>5.5399999999999998E-2</v>
      </c>
      <c r="K22" s="21">
        <v>-4.2299999999999997E-2</v>
      </c>
      <c r="L22" s="21">
        <v>5.5899999999999998E-2</v>
      </c>
    </row>
    <row r="23" spans="2:12" x14ac:dyDescent="0.2">
      <c r="B23" s="19">
        <v>37134</v>
      </c>
      <c r="C23" s="31">
        <v>-7.8E-2</v>
      </c>
      <c r="D23" s="21">
        <v>3.0999999999999999E-3</v>
      </c>
      <c r="E23" s="21">
        <v>-8.2000000000000003E-2</v>
      </c>
      <c r="F23" s="24">
        <f t="shared" si="0"/>
        <v>-8.1100000000000005E-2</v>
      </c>
      <c r="G23" s="22">
        <f t="shared" si="1"/>
        <v>-8.1233776182210435E-2</v>
      </c>
      <c r="H23" s="23">
        <f t="shared" si="2"/>
        <v>-8.0668211956426747E-2</v>
      </c>
      <c r="I23" s="21">
        <f t="shared" si="3"/>
        <v>-8.5100000000000009E-2</v>
      </c>
      <c r="J23" s="21">
        <v>3.3399999999999999E-2</v>
      </c>
      <c r="K23" s="21">
        <v>2.1499999999999998E-2</v>
      </c>
      <c r="L23" s="21">
        <v>5.45E-2</v>
      </c>
    </row>
    <row r="24" spans="2:12" x14ac:dyDescent="0.2">
      <c r="B24" s="19">
        <v>37162</v>
      </c>
      <c r="C24" s="31">
        <v>-8.8999999999999996E-2</v>
      </c>
      <c r="D24" s="21">
        <v>2.8E-3</v>
      </c>
      <c r="E24" s="21">
        <v>-0.1</v>
      </c>
      <c r="F24" s="24">
        <f t="shared" si="0"/>
        <v>-9.1799999999999993E-2</v>
      </c>
      <c r="G24" s="22">
        <f t="shared" si="1"/>
        <v>-9.6567290227098618E-2</v>
      </c>
      <c r="H24" s="23">
        <f t="shared" si="2"/>
        <v>-9.8391212563110106E-2</v>
      </c>
      <c r="I24" s="21">
        <f t="shared" si="3"/>
        <v>-0.1028</v>
      </c>
      <c r="J24" s="21">
        <v>1.6799999999999999E-2</v>
      </c>
      <c r="K24" s="21">
        <v>-6.4799999999999996E-2</v>
      </c>
      <c r="L24" s="21">
        <v>0.1153</v>
      </c>
    </row>
    <row r="25" spans="2:12" x14ac:dyDescent="0.2">
      <c r="B25" s="19">
        <v>37195</v>
      </c>
      <c r="C25" s="31">
        <v>4.2000000000000003E-2</v>
      </c>
      <c r="D25" s="21">
        <v>2.2000000000000001E-3</v>
      </c>
      <c r="E25" s="21">
        <v>5.1999999999999998E-2</v>
      </c>
      <c r="F25" s="24">
        <f t="shared" si="0"/>
        <v>3.9800000000000002E-2</v>
      </c>
      <c r="G25" s="22">
        <f t="shared" si="1"/>
        <v>5.3517119944884103E-2</v>
      </c>
      <c r="H25" s="23">
        <f t="shared" si="2"/>
        <v>5.1220645774736215E-2</v>
      </c>
      <c r="I25" s="21">
        <f t="shared" si="3"/>
        <v>4.9799999999999997E-2</v>
      </c>
      <c r="J25" s="21">
        <v>-7.0000000000000007E-2</v>
      </c>
      <c r="K25" s="21">
        <v>6.8199999999999997E-2</v>
      </c>
      <c r="L25" s="21">
        <v>-8.4199999999999997E-2</v>
      </c>
    </row>
    <row r="26" spans="2:12" x14ac:dyDescent="0.2">
      <c r="B26" s="19">
        <v>37225</v>
      </c>
      <c r="C26" s="31">
        <v>8.5999999999999993E-2</v>
      </c>
      <c r="D26" s="21">
        <v>1.6999999999999999E-3</v>
      </c>
      <c r="E26" s="21">
        <v>9.5000000000000001E-2</v>
      </c>
      <c r="F26" s="24">
        <f t="shared" si="0"/>
        <v>8.43E-2</v>
      </c>
      <c r="G26" s="22">
        <f t="shared" si="1"/>
        <v>9.1316034713158314E-2</v>
      </c>
      <c r="H26" s="23">
        <f t="shared" si="2"/>
        <v>9.353988455387327E-2</v>
      </c>
      <c r="I26" s="21">
        <f t="shared" si="3"/>
        <v>9.3300000000000008E-2</v>
      </c>
      <c r="J26" s="21">
        <v>7.6E-3</v>
      </c>
      <c r="K26" s="21">
        <v>3.8999999999999998E-3</v>
      </c>
      <c r="L26" s="21">
        <v>-8.5999999999999993E-2</v>
      </c>
    </row>
    <row r="27" spans="2:12" x14ac:dyDescent="0.2">
      <c r="B27" s="19">
        <v>37256</v>
      </c>
      <c r="C27" s="31">
        <v>-3.0000000000000001E-3</v>
      </c>
      <c r="D27" s="21">
        <v>1.5E-3</v>
      </c>
      <c r="E27" s="21">
        <v>-3.0000000000000001E-3</v>
      </c>
      <c r="F27" s="24">
        <f t="shared" si="0"/>
        <v>-4.5000000000000005E-3</v>
      </c>
      <c r="G27" s="22">
        <f t="shared" si="1"/>
        <v>-3.8507947698343337E-3</v>
      </c>
      <c r="H27" s="23">
        <f t="shared" si="2"/>
        <v>-2.9295764254279716E-3</v>
      </c>
      <c r="I27" s="21">
        <f t="shared" si="3"/>
        <v>-4.5000000000000005E-3</v>
      </c>
      <c r="J27" s="21">
        <v>3.8E-3</v>
      </c>
      <c r="K27" s="21">
        <v>5.0999999999999997E-2</v>
      </c>
      <c r="L27" s="21">
        <v>-1E-4</v>
      </c>
    </row>
    <row r="28" spans="2:12" x14ac:dyDescent="0.2">
      <c r="B28" s="19">
        <v>37287</v>
      </c>
      <c r="C28" s="31">
        <v>-2.4E-2</v>
      </c>
      <c r="D28" s="21">
        <v>1.4E-3</v>
      </c>
      <c r="E28" s="21">
        <v>-1.7999999999999999E-2</v>
      </c>
      <c r="F28" s="24">
        <f t="shared" si="0"/>
        <v>-2.5399999999999999E-2</v>
      </c>
      <c r="G28" s="22">
        <f t="shared" si="1"/>
        <v>-1.9656131548643995E-2</v>
      </c>
      <c r="H28" s="23">
        <f t="shared" si="2"/>
        <v>-1.7696396145178366E-2</v>
      </c>
      <c r="I28" s="21">
        <f t="shared" si="3"/>
        <v>-1.9399999999999997E-2</v>
      </c>
      <c r="J28" s="21">
        <v>3.5000000000000003E-2</v>
      </c>
      <c r="K28" s="21">
        <v>1.0500000000000001E-2</v>
      </c>
      <c r="L28" s="21">
        <v>3.7400000000000003E-2</v>
      </c>
    </row>
    <row r="29" spans="2:12" x14ac:dyDescent="0.2">
      <c r="B29" s="19">
        <v>37315</v>
      </c>
      <c r="C29" s="31">
        <v>-3.7999999999999999E-2</v>
      </c>
      <c r="D29" s="21">
        <v>1.2999999999999999E-3</v>
      </c>
      <c r="E29" s="21">
        <v>-4.2000000000000003E-2</v>
      </c>
      <c r="F29" s="24">
        <f t="shared" si="0"/>
        <v>-3.9300000000000002E-2</v>
      </c>
      <c r="G29" s="22">
        <f t="shared" si="1"/>
        <v>-4.2728712143826453E-2</v>
      </c>
      <c r="H29" s="23">
        <f t="shared" si="2"/>
        <v>-4.1322368715784707E-2</v>
      </c>
      <c r="I29" s="21">
        <f t="shared" si="3"/>
        <v>-4.3300000000000005E-2</v>
      </c>
      <c r="J29" s="21">
        <v>3.9600000000000003E-2</v>
      </c>
      <c r="K29" s="21">
        <v>-1.6899999999999998E-2</v>
      </c>
      <c r="L29" s="21">
        <v>6.8500000000000005E-2</v>
      </c>
    </row>
    <row r="30" spans="2:12" x14ac:dyDescent="0.2">
      <c r="B30" s="19">
        <v>37344</v>
      </c>
      <c r="C30" s="31">
        <v>2.5000000000000001E-2</v>
      </c>
      <c r="D30" s="21">
        <v>1.2999999999999999E-3</v>
      </c>
      <c r="E30" s="21">
        <v>3.4000000000000002E-2</v>
      </c>
      <c r="F30" s="24">
        <f t="shared" si="0"/>
        <v>2.3700000000000002E-2</v>
      </c>
      <c r="G30" s="22">
        <f t="shared" si="1"/>
        <v>3.1468346880947316E-2</v>
      </c>
      <c r="H30" s="23">
        <f t="shared" si="2"/>
        <v>3.3488255358109925E-2</v>
      </c>
      <c r="I30" s="21">
        <f t="shared" si="3"/>
        <v>3.27E-2</v>
      </c>
      <c r="J30" s="21">
        <v>1.1299999999999999E-2</v>
      </c>
      <c r="K30" s="21">
        <v>4.2900000000000001E-2</v>
      </c>
      <c r="L30" s="21">
        <v>-1.7000000000000001E-2</v>
      </c>
    </row>
    <row r="31" spans="2:12" x14ac:dyDescent="0.2">
      <c r="B31" s="19">
        <v>37376</v>
      </c>
      <c r="C31" s="31">
        <v>-6.2E-2</v>
      </c>
      <c r="D31" s="21">
        <v>1.5E-3</v>
      </c>
      <c r="E31" s="21">
        <v>-8.2000000000000003E-2</v>
      </c>
      <c r="F31" s="24">
        <f t="shared" si="0"/>
        <v>-6.3500000000000001E-2</v>
      </c>
      <c r="G31" s="22">
        <f t="shared" si="1"/>
        <v>-8.2529426503315087E-2</v>
      </c>
      <c r="H31" s="23">
        <f t="shared" si="2"/>
        <v>-8.0693251449607914E-2</v>
      </c>
      <c r="I31" s="21">
        <f t="shared" si="3"/>
        <v>-8.3500000000000005E-2</v>
      </c>
      <c r="J31" s="21">
        <v>4.2099999999999999E-2</v>
      </c>
      <c r="K31" s="21">
        <v>5.8000000000000003E-2</v>
      </c>
      <c r="L31" s="21">
        <v>7.8799999999999995E-2</v>
      </c>
    </row>
    <row r="32" spans="2:12" x14ac:dyDescent="0.2">
      <c r="B32" s="19">
        <v>37407</v>
      </c>
      <c r="C32" s="31">
        <v>-2.5000000000000001E-2</v>
      </c>
      <c r="D32" s="21">
        <v>1.4E-3</v>
      </c>
      <c r="E32" s="21">
        <v>-2.5000000000000001E-2</v>
      </c>
      <c r="F32" s="24">
        <f t="shared" si="0"/>
        <v>-2.64E-2</v>
      </c>
      <c r="G32" s="22">
        <f t="shared" si="1"/>
        <v>-2.5026420199223128E-2</v>
      </c>
      <c r="H32" s="23">
        <f t="shared" si="2"/>
        <v>-2.4586848362510766E-2</v>
      </c>
      <c r="I32" s="21">
        <f t="shared" si="3"/>
        <v>-2.64E-2</v>
      </c>
      <c r="J32" s="21">
        <v>2.53E-2</v>
      </c>
      <c r="K32" s="21">
        <v>-3.7199999999999997E-2</v>
      </c>
      <c r="L32" s="21">
        <v>3.2199999999999999E-2</v>
      </c>
    </row>
    <row r="33" spans="2:12" x14ac:dyDescent="0.2">
      <c r="B33" s="19">
        <v>37435</v>
      </c>
      <c r="C33" s="31">
        <v>-9.2999999999999999E-2</v>
      </c>
      <c r="D33" s="21">
        <v>1.2999999999999999E-3</v>
      </c>
      <c r="E33" s="21">
        <v>-9.2999999999999999E-2</v>
      </c>
      <c r="F33" s="24">
        <f t="shared" si="0"/>
        <v>-9.4299999999999995E-2</v>
      </c>
      <c r="G33" s="22">
        <f t="shared" si="1"/>
        <v>-9.1074968933961609E-2</v>
      </c>
      <c r="H33" s="23">
        <f t="shared" si="2"/>
        <v>-9.1524234870635046E-2</v>
      </c>
      <c r="I33" s="21">
        <f t="shared" si="3"/>
        <v>-9.4299999999999995E-2</v>
      </c>
      <c r="J33" s="21">
        <v>1.52E-2</v>
      </c>
      <c r="K33" s="21">
        <v>3.5400000000000001E-2</v>
      </c>
      <c r="L33" s="21">
        <v>6.1499999999999999E-2</v>
      </c>
    </row>
    <row r="34" spans="2:12" x14ac:dyDescent="0.2">
      <c r="B34" s="19">
        <v>37468</v>
      </c>
      <c r="C34" s="31">
        <v>-0.06</v>
      </c>
      <c r="D34" s="21">
        <v>1.5E-3</v>
      </c>
      <c r="E34" s="21">
        <v>-5.6000000000000001E-2</v>
      </c>
      <c r="F34" s="24">
        <f t="shared" si="0"/>
        <v>-6.1499999999999999E-2</v>
      </c>
      <c r="G34" s="22">
        <f t="shared" si="1"/>
        <v>-5.101591056316649E-2</v>
      </c>
      <c r="H34" s="23">
        <f t="shared" si="2"/>
        <v>-5.5100143213801855E-2</v>
      </c>
      <c r="I34" s="21">
        <f t="shared" si="3"/>
        <v>-5.7500000000000002E-2</v>
      </c>
      <c r="J34" s="21">
        <v>-3.61E-2</v>
      </c>
      <c r="K34" s="21">
        <v>-5.11E-2</v>
      </c>
      <c r="L34" s="21">
        <v>3.3799999999999997E-2</v>
      </c>
    </row>
    <row r="35" spans="2:12" x14ac:dyDescent="0.2">
      <c r="B35" s="19">
        <v>37498</v>
      </c>
      <c r="C35" s="31">
        <v>1.2E-2</v>
      </c>
      <c r="D35" s="21">
        <v>1.4E-3</v>
      </c>
      <c r="E35" s="21">
        <v>2E-3</v>
      </c>
      <c r="F35" s="24">
        <f t="shared" si="0"/>
        <v>1.06E-2</v>
      </c>
      <c r="G35" s="22">
        <f t="shared" si="1"/>
        <v>9.9738717882159747E-4</v>
      </c>
      <c r="H35" s="23">
        <f t="shared" si="2"/>
        <v>1.9906101900570628E-3</v>
      </c>
      <c r="I35" s="21">
        <f t="shared" si="3"/>
        <v>6.0000000000000006E-4</v>
      </c>
      <c r="J35" s="21">
        <v>2.12E-2</v>
      </c>
      <c r="K35" s="21">
        <v>-2.24E-2</v>
      </c>
      <c r="L35" s="21">
        <v>1.7000000000000001E-2</v>
      </c>
    </row>
    <row r="36" spans="2:12" x14ac:dyDescent="0.2">
      <c r="B36" s="19">
        <v>37529</v>
      </c>
      <c r="C36" s="31">
        <v>-9.8000000000000004E-2</v>
      </c>
      <c r="D36" s="21">
        <v>1.4E-3</v>
      </c>
      <c r="E36" s="21">
        <v>-0.105</v>
      </c>
      <c r="F36" s="24">
        <f t="shared" si="0"/>
        <v>-9.9400000000000002E-2</v>
      </c>
      <c r="G36" s="22">
        <f t="shared" si="1"/>
        <v>-0.10244426839581586</v>
      </c>
      <c r="H36" s="23">
        <f t="shared" si="2"/>
        <v>-0.10333487370345247</v>
      </c>
      <c r="I36" s="21">
        <f t="shared" si="3"/>
        <v>-0.10639999999999999</v>
      </c>
      <c r="J36" s="21">
        <v>1.17E-2</v>
      </c>
      <c r="K36" s="21">
        <v>2.7199999999999998E-2</v>
      </c>
      <c r="L36" s="21">
        <v>9.1600000000000001E-2</v>
      </c>
    </row>
    <row r="37" spans="2:12" x14ac:dyDescent="0.2">
      <c r="B37" s="19">
        <v>37560</v>
      </c>
      <c r="C37" s="31">
        <v>0.09</v>
      </c>
      <c r="D37" s="21">
        <v>1.4E-3</v>
      </c>
      <c r="E37" s="21">
        <v>9.0999999999999998E-2</v>
      </c>
      <c r="F37" s="24">
        <f t="shared" si="0"/>
        <v>8.8599999999999998E-2</v>
      </c>
      <c r="G37" s="22">
        <f t="shared" si="1"/>
        <v>9.2055172452076714E-2</v>
      </c>
      <c r="H37" s="23">
        <f t="shared" si="2"/>
        <v>8.9597788381854712E-2</v>
      </c>
      <c r="I37" s="21">
        <f t="shared" si="3"/>
        <v>8.9599999999999999E-2</v>
      </c>
      <c r="J37" s="21">
        <v>-6.5699999999999995E-2</v>
      </c>
      <c r="K37" s="21">
        <v>-0.03</v>
      </c>
      <c r="L37" s="21">
        <v>-5.28E-2</v>
      </c>
    </row>
    <row r="38" spans="2:12" x14ac:dyDescent="0.2">
      <c r="B38" s="19">
        <v>37589</v>
      </c>
      <c r="C38" s="31">
        <v>3.1E-2</v>
      </c>
      <c r="D38" s="21">
        <v>1.1999999999999999E-3</v>
      </c>
      <c r="E38" s="21">
        <v>5.2999999999999999E-2</v>
      </c>
      <c r="F38" s="24">
        <f t="shared" si="0"/>
        <v>2.98E-2</v>
      </c>
      <c r="G38" s="22">
        <f t="shared" si="1"/>
        <v>5.036645408153001E-2</v>
      </c>
      <c r="H38" s="23">
        <f t="shared" si="2"/>
        <v>5.2189346408259757E-2</v>
      </c>
      <c r="I38" s="21">
        <f t="shared" si="3"/>
        <v>5.1799999999999999E-2</v>
      </c>
      <c r="J38" s="21">
        <v>-1.5699999999999999E-2</v>
      </c>
      <c r="K38" s="21">
        <v>3.15E-2</v>
      </c>
      <c r="L38" s="21">
        <v>0.16270000000000001</v>
      </c>
    </row>
    <row r="39" spans="2:12" x14ac:dyDescent="0.2">
      <c r="B39" s="19">
        <v>37621</v>
      </c>
      <c r="C39" s="31">
        <v>-6.0999999999999999E-2</v>
      </c>
      <c r="D39" s="21">
        <v>1.1000000000000001E-3</v>
      </c>
      <c r="E39" s="21">
        <v>-7.0000000000000007E-2</v>
      </c>
      <c r="F39" s="24">
        <f t="shared" si="0"/>
        <v>-6.2099999999999995E-2</v>
      </c>
      <c r="G39" s="22">
        <f t="shared" si="1"/>
        <v>-6.9904005073722242E-2</v>
      </c>
      <c r="H39" s="23">
        <f t="shared" si="2"/>
        <v>-6.8887307521761962E-2</v>
      </c>
      <c r="I39" s="21">
        <f t="shared" si="3"/>
        <v>-7.110000000000001E-2</v>
      </c>
      <c r="J39" s="21">
        <v>3.8300000000000001E-2</v>
      </c>
      <c r="K39" s="21">
        <v>-5.3E-3</v>
      </c>
      <c r="L39" s="21">
        <v>9.6500000000000002E-2</v>
      </c>
    </row>
    <row r="40" spans="2:12" x14ac:dyDescent="0.2">
      <c r="B40" s="19">
        <v>37652</v>
      </c>
      <c r="C40" s="31">
        <v>-2.5000000000000001E-2</v>
      </c>
      <c r="D40" s="21">
        <v>1E-3</v>
      </c>
      <c r="E40" s="21">
        <v>-2.5000000000000001E-2</v>
      </c>
      <c r="F40" s="24">
        <f t="shared" si="0"/>
        <v>-2.6000000000000002E-2</v>
      </c>
      <c r="G40" s="22">
        <f t="shared" si="1"/>
        <v>-2.3791160227764015E-2</v>
      </c>
      <c r="H40" s="23">
        <f t="shared" si="2"/>
        <v>-2.4593108235806058E-2</v>
      </c>
      <c r="I40" s="21">
        <f t="shared" si="3"/>
        <v>-2.6000000000000002E-2</v>
      </c>
      <c r="J40" s="21">
        <v>-8.5000000000000006E-3</v>
      </c>
      <c r="K40" s="21">
        <v>1.41E-2</v>
      </c>
      <c r="L40" s="21">
        <v>1.5299999999999999E-2</v>
      </c>
    </row>
    <row r="41" spans="2:12" x14ac:dyDescent="0.2">
      <c r="B41" s="19">
        <v>37680</v>
      </c>
      <c r="C41" s="31">
        <v>-1.2E-2</v>
      </c>
      <c r="D41" s="21">
        <v>8.9999999999999998E-4</v>
      </c>
      <c r="E41" s="21">
        <v>-6.0000000000000001E-3</v>
      </c>
      <c r="F41" s="24">
        <f t="shared" si="0"/>
        <v>-1.29E-2</v>
      </c>
      <c r="G41" s="22">
        <f t="shared" si="1"/>
        <v>-4.8479392023136293E-3</v>
      </c>
      <c r="H41" s="23">
        <f t="shared" si="2"/>
        <v>-5.8920171856562233E-3</v>
      </c>
      <c r="I41" s="21">
        <f t="shared" si="3"/>
        <v>-6.8999999999999999E-3</v>
      </c>
      <c r="J41" s="21">
        <v>-1.5599999999999999E-2</v>
      </c>
      <c r="K41" s="21">
        <v>-3.2000000000000002E-3</v>
      </c>
      <c r="L41" s="21">
        <v>1.29E-2</v>
      </c>
    </row>
    <row r="42" spans="2:12" x14ac:dyDescent="0.2">
      <c r="B42" s="19">
        <v>37711</v>
      </c>
      <c r="C42" s="31">
        <v>2.1999999999999999E-2</v>
      </c>
      <c r="D42" s="21">
        <v>1E-3</v>
      </c>
      <c r="E42" s="21">
        <v>1.7999999999999999E-2</v>
      </c>
      <c r="F42" s="24">
        <f t="shared" si="0"/>
        <v>2.0999999999999998E-2</v>
      </c>
      <c r="G42" s="22">
        <f t="shared" si="1"/>
        <v>1.8117784165871308E-2</v>
      </c>
      <c r="H42" s="23">
        <f t="shared" si="2"/>
        <v>1.7733955384950113E-2</v>
      </c>
      <c r="I42" s="21">
        <f t="shared" si="3"/>
        <v>1.6999999999999998E-2</v>
      </c>
      <c r="J42" s="21">
        <v>-1.7500000000000002E-2</v>
      </c>
      <c r="K42" s="21">
        <v>8.3000000000000001E-3</v>
      </c>
      <c r="L42" s="21">
        <v>1.5100000000000001E-2</v>
      </c>
    </row>
    <row r="43" spans="2:12" x14ac:dyDescent="0.2">
      <c r="B43" s="19">
        <v>37741</v>
      </c>
      <c r="C43" s="31">
        <v>0.06</v>
      </c>
      <c r="D43" s="21">
        <v>1E-3</v>
      </c>
      <c r="E43" s="21">
        <v>7.2999999999999995E-2</v>
      </c>
      <c r="F43" s="24">
        <f t="shared" si="0"/>
        <v>5.8999999999999997E-2</v>
      </c>
      <c r="G43" s="22">
        <f t="shared" si="1"/>
        <v>7.0505086975627518E-2</v>
      </c>
      <c r="H43" s="23">
        <f t="shared" si="2"/>
        <v>7.1873222806847534E-2</v>
      </c>
      <c r="I43" s="21">
        <f t="shared" si="3"/>
        <v>7.1999999999999995E-2</v>
      </c>
      <c r="J43" s="21">
        <v>5.0000000000000001E-4</v>
      </c>
      <c r="K43" s="21">
        <v>1.1599999999999999E-2</v>
      </c>
      <c r="L43" s="21">
        <v>-9.4799999999999995E-2</v>
      </c>
    </row>
    <row r="44" spans="2:12" x14ac:dyDescent="0.2">
      <c r="B44" s="19">
        <v>37771</v>
      </c>
      <c r="C44" s="31">
        <v>5.5E-2</v>
      </c>
      <c r="D44" s="21">
        <v>8.9999999999999998E-4</v>
      </c>
      <c r="E44" s="21">
        <v>4.9000000000000002E-2</v>
      </c>
      <c r="F44" s="24">
        <f t="shared" si="0"/>
        <v>5.4100000000000002E-2</v>
      </c>
      <c r="G44" s="22">
        <f t="shared" si="1"/>
        <v>4.558048905640865E-2</v>
      </c>
      <c r="H44" s="23">
        <f t="shared" si="2"/>
        <v>4.8247250236241206E-2</v>
      </c>
      <c r="I44" s="21">
        <f t="shared" si="3"/>
        <v>4.8100000000000004E-2</v>
      </c>
      <c r="J44" s="21">
        <v>1.9E-3</v>
      </c>
      <c r="K44" s="21">
        <v>4.6800000000000001E-2</v>
      </c>
      <c r="L44" s="21">
        <v>0.1081</v>
      </c>
    </row>
    <row r="45" spans="2:12" x14ac:dyDescent="0.2">
      <c r="B45" s="19">
        <v>37802</v>
      </c>
      <c r="C45" s="31">
        <v>2.4E-2</v>
      </c>
      <c r="D45" s="21">
        <v>1E-3</v>
      </c>
      <c r="E45" s="21">
        <v>1.2999999999999999E-2</v>
      </c>
      <c r="F45" s="24">
        <f t="shared" si="0"/>
        <v>2.3E-2</v>
      </c>
      <c r="G45" s="22">
        <f t="shared" si="1"/>
        <v>1.2026601787384659E-2</v>
      </c>
      <c r="H45" s="23">
        <f t="shared" si="2"/>
        <v>1.2812203801141259E-2</v>
      </c>
      <c r="I45" s="21">
        <f t="shared" si="3"/>
        <v>1.2E-2</v>
      </c>
      <c r="J45" s="21">
        <v>5.5999999999999999E-3</v>
      </c>
      <c r="K45" s="21">
        <v>1.47E-2</v>
      </c>
      <c r="L45" s="21">
        <v>-1.01E-2</v>
      </c>
    </row>
    <row r="46" spans="2:12" x14ac:dyDescent="0.2">
      <c r="B46" s="19">
        <v>37833</v>
      </c>
      <c r="C46" s="31">
        <v>2.5999999999999999E-2</v>
      </c>
      <c r="D46" s="21">
        <v>6.9999999999999999E-4</v>
      </c>
      <c r="E46" s="21">
        <v>2.4E-2</v>
      </c>
      <c r="F46" s="24">
        <f t="shared" si="0"/>
        <v>2.53E-2</v>
      </c>
      <c r="G46" s="22">
        <f t="shared" si="1"/>
        <v>2.3411686455752981E-2</v>
      </c>
      <c r="H46" s="23">
        <f t="shared" si="2"/>
        <v>2.3635362380549276E-2</v>
      </c>
      <c r="I46" s="21">
        <f t="shared" si="3"/>
        <v>2.3300000000000001E-2</v>
      </c>
      <c r="J46" s="21">
        <v>-2.06E-2</v>
      </c>
      <c r="K46" s="21">
        <v>5.5500000000000001E-2</v>
      </c>
      <c r="L46" s="21">
        <v>-3.5000000000000001E-3</v>
      </c>
    </row>
    <row r="47" spans="2:12" x14ac:dyDescent="0.2">
      <c r="B47" s="19">
        <v>37862</v>
      </c>
      <c r="C47" s="31">
        <v>2.7E-2</v>
      </c>
      <c r="D47" s="21">
        <v>6.9999999999999999E-4</v>
      </c>
      <c r="E47" s="21">
        <v>2.4E-2</v>
      </c>
      <c r="F47" s="24">
        <f t="shared" si="0"/>
        <v>2.63E-2</v>
      </c>
      <c r="G47" s="22">
        <f t="shared" si="1"/>
        <v>2.1667568671433456E-2</v>
      </c>
      <c r="H47" s="23">
        <f t="shared" si="2"/>
        <v>2.3635362380549276E-2</v>
      </c>
      <c r="I47" s="21">
        <f t="shared" si="3"/>
        <v>2.3300000000000001E-2</v>
      </c>
      <c r="J47" s="21">
        <v>1.77E-2</v>
      </c>
      <c r="K47" s="21">
        <v>2.5999999999999999E-2</v>
      </c>
      <c r="L47" s="21">
        <v>-5.4000000000000003E-3</v>
      </c>
    </row>
    <row r="48" spans="2:12" x14ac:dyDescent="0.2">
      <c r="B48" s="19">
        <v>37894</v>
      </c>
      <c r="C48" s="31">
        <v>-8.9999999999999993E-3</v>
      </c>
      <c r="D48" s="21">
        <v>8.0000000000000004E-4</v>
      </c>
      <c r="E48" s="21">
        <v>-1.2E-2</v>
      </c>
      <c r="F48" s="24">
        <f t="shared" si="0"/>
        <v>-9.7999999999999997E-3</v>
      </c>
      <c r="G48" s="22">
        <f t="shared" si="1"/>
        <v>-1.2148348291597017E-2</v>
      </c>
      <c r="H48" s="23">
        <f t="shared" si="2"/>
        <v>-1.1799684054550674E-2</v>
      </c>
      <c r="I48" s="21">
        <f t="shared" si="3"/>
        <v>-1.2800000000000001E-2</v>
      </c>
      <c r="J48" s="21">
        <v>9.7999999999999997E-3</v>
      </c>
      <c r="K48" s="21">
        <v>5.7000000000000002E-3</v>
      </c>
      <c r="L48" s="21">
        <v>-5.0000000000000001E-4</v>
      </c>
    </row>
    <row r="49" spans="2:12" x14ac:dyDescent="0.2">
      <c r="B49" s="19">
        <v>37925</v>
      </c>
      <c r="C49" s="31">
        <v>4.8000000000000001E-2</v>
      </c>
      <c r="D49" s="21">
        <v>6.9999999999999999E-4</v>
      </c>
      <c r="E49" s="21">
        <v>5.5E-2</v>
      </c>
      <c r="F49" s="24">
        <f t="shared" si="0"/>
        <v>4.7300000000000002E-2</v>
      </c>
      <c r="G49" s="22">
        <f t="shared" si="1"/>
        <v>5.1128425364095308E-2</v>
      </c>
      <c r="H49" s="23">
        <f t="shared" si="2"/>
        <v>5.4150222200164189E-2</v>
      </c>
      <c r="I49" s="21">
        <f t="shared" si="3"/>
        <v>5.4300000000000001E-2</v>
      </c>
      <c r="J49" s="21">
        <v>1.78E-2</v>
      </c>
      <c r="K49" s="21">
        <v>2.8799999999999999E-2</v>
      </c>
      <c r="L49" s="21">
        <v>3.7100000000000001E-2</v>
      </c>
    </row>
    <row r="50" spans="2:12" x14ac:dyDescent="0.2">
      <c r="B50" s="19">
        <v>37953</v>
      </c>
      <c r="C50" s="31">
        <v>1.7999999999999999E-2</v>
      </c>
      <c r="D50" s="21">
        <v>6.9999999999999999E-4</v>
      </c>
      <c r="E50" s="21">
        <v>8.9999999999999993E-3</v>
      </c>
      <c r="F50" s="24">
        <f t="shared" si="0"/>
        <v>1.7299999999999999E-2</v>
      </c>
      <c r="G50" s="22">
        <f t="shared" si="1"/>
        <v>7.4130158368119949E-3</v>
      </c>
      <c r="H50" s="23">
        <f t="shared" si="2"/>
        <v>8.8701076291227022E-3</v>
      </c>
      <c r="I50" s="21">
        <f t="shared" si="3"/>
        <v>8.3000000000000001E-3</v>
      </c>
      <c r="J50" s="21">
        <v>1.3899999999999999E-2</v>
      </c>
      <c r="K50" s="21">
        <v>2.2100000000000002E-2</v>
      </c>
      <c r="L50" s="21">
        <v>1.6400000000000001E-2</v>
      </c>
    </row>
    <row r="51" spans="2:12" x14ac:dyDescent="0.2">
      <c r="B51" s="19">
        <v>37986</v>
      </c>
      <c r="C51" s="31">
        <v>3.3000000000000002E-2</v>
      </c>
      <c r="D51" s="21">
        <v>8.0000000000000004E-4</v>
      </c>
      <c r="E51" s="21">
        <v>3.3000000000000002E-2</v>
      </c>
      <c r="F51" s="24">
        <f t="shared" si="0"/>
        <v>3.2199999999999999E-2</v>
      </c>
      <c r="G51" s="22">
        <f t="shared" si="1"/>
        <v>3.0948432788204791E-2</v>
      </c>
      <c r="H51" s="23">
        <f t="shared" si="2"/>
        <v>3.2496080199729042E-2</v>
      </c>
      <c r="I51" s="21">
        <f t="shared" si="3"/>
        <v>3.2199999999999999E-2</v>
      </c>
      <c r="J51" s="21">
        <v>2.7099999999999999E-2</v>
      </c>
      <c r="K51" s="21">
        <v>-2.87E-2</v>
      </c>
      <c r="L51" s="21">
        <v>-5.67E-2</v>
      </c>
    </row>
    <row r="52" spans="2:12" x14ac:dyDescent="0.2">
      <c r="B52" s="19">
        <v>38016</v>
      </c>
      <c r="C52" s="31">
        <v>2.3E-2</v>
      </c>
      <c r="D52" s="21">
        <v>6.9999999999999999E-4</v>
      </c>
      <c r="E52" s="21">
        <v>0.02</v>
      </c>
      <c r="F52" s="24">
        <f t="shared" si="0"/>
        <v>2.23E-2</v>
      </c>
      <c r="G52" s="22">
        <f t="shared" si="1"/>
        <v>1.7700190035730267E-2</v>
      </c>
      <c r="H52" s="23">
        <f t="shared" si="2"/>
        <v>1.969796111350219E-2</v>
      </c>
      <c r="I52" s="21">
        <f t="shared" si="3"/>
        <v>1.9300000000000001E-2</v>
      </c>
      <c r="J52" s="21">
        <v>1.66E-2</v>
      </c>
      <c r="K52" s="21">
        <v>2.6100000000000002E-2</v>
      </c>
      <c r="L52" s="21">
        <v>2.5600000000000001E-2</v>
      </c>
    </row>
    <row r="53" spans="2:12" x14ac:dyDescent="0.2">
      <c r="B53" s="19">
        <v>38044</v>
      </c>
      <c r="C53" s="31">
        <v>4.0000000000000001E-3</v>
      </c>
      <c r="D53" s="21">
        <v>5.9999999999999995E-4</v>
      </c>
      <c r="E53" s="21">
        <v>5.0000000000000001E-3</v>
      </c>
      <c r="F53" s="24">
        <f t="shared" si="0"/>
        <v>3.4000000000000002E-3</v>
      </c>
      <c r="G53" s="22">
        <f t="shared" si="1"/>
        <v>4.8441532812066208E-3</v>
      </c>
      <c r="H53" s="23">
        <f t="shared" si="2"/>
        <v>4.9311413937517942E-3</v>
      </c>
      <c r="I53" s="21">
        <f t="shared" si="3"/>
        <v>4.4000000000000003E-3</v>
      </c>
      <c r="J53" s="21">
        <v>4.1999999999999997E-3</v>
      </c>
      <c r="K53" s="21">
        <v>-1.23E-2</v>
      </c>
      <c r="L53" s="21">
        <v>-1.11E-2</v>
      </c>
    </row>
    <row r="54" spans="2:12" x14ac:dyDescent="0.2">
      <c r="B54" s="19">
        <v>38077</v>
      </c>
      <c r="C54" s="31">
        <v>-1.2E-2</v>
      </c>
      <c r="D54" s="21">
        <v>8.9999999999999998E-4</v>
      </c>
      <c r="E54" s="21">
        <v>-1.9E-2</v>
      </c>
      <c r="F54" s="24">
        <f t="shared" si="0"/>
        <v>-1.29E-2</v>
      </c>
      <c r="G54" s="22">
        <f t="shared" si="1"/>
        <v>-1.8524263541846529E-2</v>
      </c>
      <c r="H54" s="23">
        <f t="shared" si="2"/>
        <v>-1.8688571303559252E-2</v>
      </c>
      <c r="I54" s="21">
        <f t="shared" si="3"/>
        <v>-1.9900000000000001E-2</v>
      </c>
      <c r="J54" s="21">
        <v>2.0000000000000001E-4</v>
      </c>
      <c r="K54" s="21">
        <v>1.83E-2</v>
      </c>
      <c r="L54" s="21">
        <v>2E-3</v>
      </c>
    </row>
    <row r="55" spans="2:12" x14ac:dyDescent="0.2">
      <c r="B55" s="19">
        <v>38107</v>
      </c>
      <c r="C55" s="31">
        <v>-6.0000000000000001E-3</v>
      </c>
      <c r="D55" s="21">
        <v>8.0000000000000004E-4</v>
      </c>
      <c r="E55" s="21">
        <v>-1.2E-2</v>
      </c>
      <c r="F55" s="24">
        <f t="shared" si="0"/>
        <v>-6.8000000000000005E-3</v>
      </c>
      <c r="G55" s="22">
        <f t="shared" si="1"/>
        <v>-9.7321720305395942E-3</v>
      </c>
      <c r="H55" s="23">
        <f t="shared" si="2"/>
        <v>-1.1799684054550674E-2</v>
      </c>
      <c r="I55" s="21">
        <f t="shared" si="3"/>
        <v>-1.2800000000000001E-2</v>
      </c>
      <c r="J55" s="21">
        <v>-1.7899999999999999E-2</v>
      </c>
      <c r="K55" s="21">
        <v>-2.4899999999999999E-2</v>
      </c>
      <c r="L55" s="21">
        <v>-5.3499999999999999E-2</v>
      </c>
    </row>
    <row r="56" spans="2:12" x14ac:dyDescent="0.2">
      <c r="B56" s="19">
        <v>38138</v>
      </c>
      <c r="C56" s="31">
        <v>1.4999999999999999E-2</v>
      </c>
      <c r="D56" s="21">
        <v>5.9999999999999995E-4</v>
      </c>
      <c r="E56" s="21">
        <v>1.7999999999999999E-2</v>
      </c>
      <c r="F56" s="24">
        <f t="shared" si="0"/>
        <v>1.44E-2</v>
      </c>
      <c r="G56" s="22">
        <f t="shared" si="1"/>
        <v>1.7378072839072476E-2</v>
      </c>
      <c r="H56" s="23">
        <f t="shared" si="2"/>
        <v>1.7727695511654821E-2</v>
      </c>
      <c r="I56" s="21">
        <f t="shared" si="3"/>
        <v>1.7399999999999999E-2</v>
      </c>
      <c r="J56" s="21">
        <v>-2.3E-3</v>
      </c>
      <c r="K56" s="21">
        <v>-2.2000000000000001E-3</v>
      </c>
      <c r="L56" s="21">
        <v>1.6400000000000001E-2</v>
      </c>
    </row>
    <row r="57" spans="2:12" x14ac:dyDescent="0.2">
      <c r="B57" s="19">
        <v>38168</v>
      </c>
      <c r="C57" s="31">
        <v>1.4999999999999999E-2</v>
      </c>
      <c r="D57" s="21">
        <v>8.0000000000000004E-4</v>
      </c>
      <c r="E57" s="21">
        <v>1.0999999999999999E-2</v>
      </c>
      <c r="F57" s="24">
        <f t="shared" si="0"/>
        <v>1.4199999999999999E-2</v>
      </c>
      <c r="G57" s="22">
        <f t="shared" si="1"/>
        <v>9.0833542057311457E-3</v>
      </c>
      <c r="H57" s="23">
        <f t="shared" si="2"/>
        <v>1.0840373230970068E-2</v>
      </c>
      <c r="I57" s="21">
        <f t="shared" si="3"/>
        <v>1.0199999999999999E-2</v>
      </c>
      <c r="J57" s="21">
        <v>1.7899999999999999E-2</v>
      </c>
      <c r="K57" s="21">
        <v>2.18E-2</v>
      </c>
      <c r="L57" s="21">
        <v>2.0799999999999999E-2</v>
      </c>
    </row>
    <row r="58" spans="2:12" x14ac:dyDescent="0.2">
      <c r="B58" s="19">
        <v>38198</v>
      </c>
      <c r="C58" s="31">
        <v>-5.8000000000000003E-2</v>
      </c>
      <c r="D58" s="21">
        <v>1E-3</v>
      </c>
      <c r="E58" s="21">
        <v>-5.7000000000000002E-2</v>
      </c>
      <c r="F58" s="24">
        <f t="shared" si="0"/>
        <v>-5.9000000000000004E-2</v>
      </c>
      <c r="G58" s="22">
        <f t="shared" si="1"/>
        <v>-5.6536370011677023E-2</v>
      </c>
      <c r="H58" s="23">
        <f t="shared" si="2"/>
        <v>-5.6092318372182745E-2</v>
      </c>
      <c r="I58" s="21">
        <f t="shared" si="3"/>
        <v>-5.8000000000000003E-2</v>
      </c>
      <c r="J58" s="21">
        <v>4.4400000000000002E-2</v>
      </c>
      <c r="K58" s="21">
        <v>-3.7699999999999997E-2</v>
      </c>
      <c r="L58" s="21">
        <v>-2.3199999999999998E-2</v>
      </c>
    </row>
    <row r="59" spans="2:12" x14ac:dyDescent="0.2">
      <c r="B59" s="19">
        <v>38230</v>
      </c>
      <c r="C59" s="31">
        <v>0</v>
      </c>
      <c r="D59" s="21">
        <v>1.1000000000000001E-3</v>
      </c>
      <c r="E59" s="21">
        <v>-6.0000000000000001E-3</v>
      </c>
      <c r="F59" s="24">
        <f t="shared" si="0"/>
        <v>-1.1000000000000001E-3</v>
      </c>
      <c r="G59" s="22">
        <f t="shared" si="1"/>
        <v>-5.9422544509646147E-3</v>
      </c>
      <c r="H59" s="23">
        <f t="shared" si="2"/>
        <v>-5.8888872490085774E-3</v>
      </c>
      <c r="I59" s="21">
        <f t="shared" si="3"/>
        <v>-7.1000000000000004E-3</v>
      </c>
      <c r="J59" s="21">
        <v>9.4999999999999998E-3</v>
      </c>
      <c r="K59" s="21">
        <v>-1.47E-2</v>
      </c>
      <c r="L59" s="21">
        <v>-1.55E-2</v>
      </c>
    </row>
    <row r="60" spans="2:12" x14ac:dyDescent="0.2">
      <c r="B60" s="19">
        <v>38260</v>
      </c>
      <c r="C60" s="31">
        <v>2.1999999999999999E-2</v>
      </c>
      <c r="D60" s="21">
        <v>1.1000000000000001E-3</v>
      </c>
      <c r="E60" s="21">
        <v>8.9999999999999993E-3</v>
      </c>
      <c r="F60" s="24">
        <f t="shared" si="0"/>
        <v>2.0899999999999998E-2</v>
      </c>
      <c r="G60" s="22">
        <f t="shared" si="1"/>
        <v>7.7140722015518869E-3</v>
      </c>
      <c r="H60" s="23">
        <f t="shared" si="2"/>
        <v>8.876367502417994E-3</v>
      </c>
      <c r="I60" s="21">
        <f t="shared" si="3"/>
        <v>7.899999999999999E-3</v>
      </c>
      <c r="J60" s="21">
        <v>3.5000000000000001E-3</v>
      </c>
      <c r="K60" s="21">
        <v>2.8199999999999999E-2</v>
      </c>
      <c r="L60" s="21">
        <v>5.2900000000000003E-2</v>
      </c>
    </row>
    <row r="61" spans="2:12" x14ac:dyDescent="0.2">
      <c r="B61" s="19">
        <v>38289</v>
      </c>
      <c r="C61" s="31">
        <v>5.0000000000000001E-3</v>
      </c>
      <c r="D61" s="21">
        <v>1.1000000000000001E-3</v>
      </c>
      <c r="E61" s="21">
        <v>1.4999999999999999E-2</v>
      </c>
      <c r="F61" s="24">
        <f t="shared" si="0"/>
        <v>3.8999999999999998E-3</v>
      </c>
      <c r="G61" s="22">
        <f t="shared" si="1"/>
        <v>1.50299364279686E-2</v>
      </c>
      <c r="H61" s="23">
        <f t="shared" si="2"/>
        <v>1.4782469402988623E-2</v>
      </c>
      <c r="I61" s="21">
        <f t="shared" si="3"/>
        <v>1.3899999999999999E-2</v>
      </c>
      <c r="J61" s="21">
        <v>-9.7999999999999997E-3</v>
      </c>
      <c r="K61" s="21">
        <v>5.1000000000000004E-3</v>
      </c>
      <c r="L61" s="21">
        <v>-1.54E-2</v>
      </c>
    </row>
    <row r="62" spans="2:12" x14ac:dyDescent="0.2">
      <c r="B62" s="19">
        <v>38321</v>
      </c>
      <c r="C62" s="31">
        <v>4.7E-2</v>
      </c>
      <c r="D62" s="21">
        <v>1.5E-3</v>
      </c>
      <c r="E62" s="21">
        <v>3.3000000000000002E-2</v>
      </c>
      <c r="F62" s="24">
        <f t="shared" si="0"/>
        <v>4.5499999999999999E-2</v>
      </c>
      <c r="G62" s="22">
        <f t="shared" si="1"/>
        <v>2.9792944871691002E-2</v>
      </c>
      <c r="H62" s="23">
        <f t="shared" si="2"/>
        <v>3.25070349779958E-2</v>
      </c>
      <c r="I62" s="21">
        <f t="shared" si="3"/>
        <v>3.15E-2</v>
      </c>
      <c r="J62" s="21">
        <v>1.9099999999999999E-2</v>
      </c>
      <c r="K62" s="21">
        <v>4.1000000000000002E-2</v>
      </c>
      <c r="L62" s="21">
        <v>3.2399999999999998E-2</v>
      </c>
    </row>
    <row r="63" spans="2:12" x14ac:dyDescent="0.2">
      <c r="B63" s="19">
        <v>38352</v>
      </c>
      <c r="C63" s="31">
        <v>3.7999999999999999E-2</v>
      </c>
      <c r="D63" s="21">
        <v>1.6000000000000001E-3</v>
      </c>
      <c r="E63" s="21">
        <v>3.7999999999999999E-2</v>
      </c>
      <c r="F63" s="24">
        <f t="shared" si="0"/>
        <v>3.6400000000000002E-2</v>
      </c>
      <c r="G63" s="22">
        <f t="shared" si="1"/>
        <v>3.6920550725880866E-2</v>
      </c>
      <c r="H63" s="23">
        <f t="shared" si="2"/>
        <v>3.7430351530128476E-2</v>
      </c>
      <c r="I63" s="21">
        <f t="shared" si="3"/>
        <v>3.6400000000000002E-2</v>
      </c>
      <c r="J63" s="21">
        <v>-3.8E-3</v>
      </c>
      <c r="K63" s="21">
        <v>1.6000000000000001E-3</v>
      </c>
      <c r="L63" s="21">
        <v>-2.8000000000000001E-2</v>
      </c>
    </row>
  </sheetData>
  <pageMargins left="0.7" right="0.7" top="0.75" bottom="0.75" header="0.3" footer="0.3"/>
  <pageSetup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64"/>
  <sheetViews>
    <sheetView topLeftCell="A39" workbookViewId="0">
      <selection activeCell="B3" sqref="B3:P65"/>
    </sheetView>
  </sheetViews>
  <sheetFormatPr defaultRowHeight="12.75" x14ac:dyDescent="0.2"/>
  <cols>
    <col min="1" max="1" width="9.140625" style="17"/>
    <col min="2" max="2" width="10.42578125" style="17" bestFit="1" customWidth="1"/>
    <col min="3" max="3" width="19.140625" style="17" customWidth="1"/>
    <col min="4" max="5" width="9.28515625" style="17" bestFit="1" customWidth="1"/>
    <col min="6" max="6" width="15.28515625" style="17" customWidth="1"/>
    <col min="7" max="7" width="9.28515625" style="17" bestFit="1" customWidth="1"/>
    <col min="8" max="8" width="14.42578125" style="17" customWidth="1"/>
    <col min="9" max="12" width="9.28515625" style="17" bestFit="1" customWidth="1"/>
    <col min="13" max="14" width="9.140625" style="17"/>
    <col min="15" max="15" width="16" style="17" customWidth="1"/>
    <col min="16" max="16" width="9.28515625" style="17" bestFit="1" customWidth="1"/>
    <col min="17" max="16384" width="9.140625" style="17"/>
  </cols>
  <sheetData>
    <row r="3" spans="2:16" ht="38.25" x14ac:dyDescent="0.2">
      <c r="B3" s="6" t="s">
        <v>0</v>
      </c>
      <c r="C3" s="7" t="s">
        <v>40</v>
      </c>
      <c r="D3" s="7" t="s">
        <v>1</v>
      </c>
      <c r="E3" s="7" t="s">
        <v>41</v>
      </c>
      <c r="F3" s="16" t="s">
        <v>42</v>
      </c>
      <c r="G3" s="16" t="s">
        <v>6</v>
      </c>
      <c r="H3" s="16" t="s">
        <v>7</v>
      </c>
      <c r="I3" s="16" t="s">
        <v>11</v>
      </c>
      <c r="J3" s="7" t="s">
        <v>3</v>
      </c>
      <c r="K3" s="7" t="s">
        <v>4</v>
      </c>
      <c r="L3" s="7" t="s">
        <v>5</v>
      </c>
      <c r="M3" s="16"/>
      <c r="N3" s="16"/>
      <c r="O3" s="16"/>
    </row>
    <row r="4" spans="2:16" x14ac:dyDescent="0.2">
      <c r="B4" s="6"/>
      <c r="C4" s="9" t="s">
        <v>8</v>
      </c>
      <c r="D4" s="9" t="s">
        <v>9</v>
      </c>
      <c r="E4" s="7" t="s">
        <v>10</v>
      </c>
      <c r="F4" s="16" t="s">
        <v>42</v>
      </c>
      <c r="G4" s="11"/>
      <c r="H4" s="12"/>
      <c r="I4" s="16" t="s">
        <v>11</v>
      </c>
      <c r="J4" s="7" t="s">
        <v>3</v>
      </c>
      <c r="K4" s="7" t="s">
        <v>4</v>
      </c>
      <c r="L4" s="7" t="s">
        <v>5</v>
      </c>
      <c r="M4" s="16"/>
      <c r="N4" s="11"/>
      <c r="O4" s="12" t="s">
        <v>43</v>
      </c>
      <c r="P4" s="36">
        <f>SLOPE(F5:F64,I5:I64)</f>
        <v>0.83020365817786301</v>
      </c>
    </row>
    <row r="5" spans="2:16" x14ac:dyDescent="0.2">
      <c r="B5" s="19">
        <v>36556</v>
      </c>
      <c r="C5" s="31">
        <v>-2.1000000000000001E-2</v>
      </c>
      <c r="D5" s="21">
        <v>4.1000000000000003E-3</v>
      </c>
      <c r="E5" s="21">
        <v>-1.7000000000000001E-2</v>
      </c>
      <c r="F5" s="32">
        <f>C5-D5</f>
        <v>-2.5100000000000001E-2</v>
      </c>
      <c r="G5" s="23">
        <f>D5+($P$5*I5)+($P$6*J5)+($P$7*K5)+($P$8*L5)</f>
        <v>-6.9857043416796391E-3</v>
      </c>
      <c r="H5" s="23">
        <f>D5+($P$4*I5)</f>
        <v>-1.3417297187552912E-2</v>
      </c>
      <c r="I5" s="24">
        <f>E5-D5</f>
        <v>-2.1100000000000001E-2</v>
      </c>
      <c r="J5" s="21">
        <v>2.2000000000000001E-3</v>
      </c>
      <c r="K5" s="21">
        <v>4.3900000000000002E-2</v>
      </c>
      <c r="L5" s="21">
        <v>1.8200000000000001E-2</v>
      </c>
      <c r="M5" s="32"/>
      <c r="N5" s="23"/>
      <c r="O5" s="13" t="s">
        <v>11</v>
      </c>
      <c r="P5" s="13">
        <v>0.86238320058718554</v>
      </c>
    </row>
    <row r="6" spans="2:16" x14ac:dyDescent="0.2">
      <c r="B6" s="19">
        <v>36585</v>
      </c>
      <c r="C6" s="31">
        <v>5.8000000000000003E-2</v>
      </c>
      <c r="D6" s="21">
        <v>4.3E-3</v>
      </c>
      <c r="E6" s="21">
        <v>0.16400000000000001</v>
      </c>
      <c r="F6" s="32">
        <f t="shared" ref="F6:F64" si="0">C6-D6</f>
        <v>5.3700000000000005E-2</v>
      </c>
      <c r="G6" s="23">
        <f t="shared" ref="G6:G64" si="1">D6+($P$5*I6)+($P$6*J6)+($P$7*K6)+($P$8*L6)</f>
        <v>0.11250443189574622</v>
      </c>
      <c r="H6" s="23">
        <f t="shared" ref="H6:H64" si="2">D6+($P$4*I6)</f>
        <v>0.13688352421100472</v>
      </c>
      <c r="I6" s="24">
        <f>E6-D6</f>
        <v>0.15970000000000001</v>
      </c>
      <c r="J6" s="21">
        <v>0.12659999999999999</v>
      </c>
      <c r="K6" s="21">
        <v>-0.21870000000000001</v>
      </c>
      <c r="L6" s="21">
        <v>0.184</v>
      </c>
      <c r="M6" s="32"/>
      <c r="N6" s="23"/>
      <c r="O6" s="13" t="s">
        <v>3</v>
      </c>
      <c r="P6" s="13">
        <v>0.31068184638865193</v>
      </c>
    </row>
    <row r="7" spans="2:16" x14ac:dyDescent="0.2">
      <c r="B7" s="19">
        <v>36616</v>
      </c>
      <c r="C7" s="31">
        <v>4.2000000000000003E-2</v>
      </c>
      <c r="D7" s="21">
        <v>4.7000000000000002E-3</v>
      </c>
      <c r="E7" s="21">
        <v>-6.7000000000000004E-2</v>
      </c>
      <c r="F7" s="32">
        <f t="shared" si="0"/>
        <v>3.73E-2</v>
      </c>
      <c r="G7" s="23">
        <f t="shared" si="1"/>
        <v>-5.6863980665694903E-2</v>
      </c>
      <c r="H7" s="23">
        <f t="shared" si="2"/>
        <v>-5.4825602291352776E-2</v>
      </c>
      <c r="I7" s="24">
        <f t="shared" ref="I7:I64" si="3">E7-D7</f>
        <v>-7.17E-2</v>
      </c>
      <c r="J7" s="21">
        <v>7.9399999999999998E-2</v>
      </c>
      <c r="K7" s="21">
        <v>-0.1658</v>
      </c>
      <c r="L7" s="21">
        <v>-6.7799999999999999E-2</v>
      </c>
      <c r="M7" s="32"/>
      <c r="N7" s="23"/>
      <c r="O7" s="13" t="s">
        <v>4</v>
      </c>
      <c r="P7" s="13">
        <v>0.20199650942910871</v>
      </c>
    </row>
    <row r="8" spans="2:16" x14ac:dyDescent="0.2">
      <c r="B8" s="19">
        <v>36644</v>
      </c>
      <c r="C8" s="31">
        <v>-1.9E-2</v>
      </c>
      <c r="D8" s="21">
        <v>4.5999999999999999E-3</v>
      </c>
      <c r="E8" s="21">
        <v>-6.0999999999999999E-2</v>
      </c>
      <c r="F8" s="32">
        <f t="shared" si="0"/>
        <v>-2.3599999999999999E-2</v>
      </c>
      <c r="G8" s="23">
        <f t="shared" si="1"/>
        <v>-2.7814201813303387E-2</v>
      </c>
      <c r="H8" s="23">
        <f t="shared" si="2"/>
        <v>-4.9861359976467803E-2</v>
      </c>
      <c r="I8" s="24">
        <f t="shared" si="3"/>
        <v>-6.5599999999999992E-2</v>
      </c>
      <c r="J8" s="21">
        <v>9.0700000000000003E-2</v>
      </c>
      <c r="K8" s="21">
        <v>-7.6200000000000004E-2</v>
      </c>
      <c r="L8" s="21">
        <v>-8.48E-2</v>
      </c>
      <c r="M8" s="32"/>
      <c r="N8" s="23"/>
      <c r="O8" s="13" t="s">
        <v>5</v>
      </c>
      <c r="P8" s="13">
        <v>-0.1340970129276336</v>
      </c>
    </row>
    <row r="9" spans="2:16" x14ac:dyDescent="0.2">
      <c r="B9" s="19">
        <v>36677</v>
      </c>
      <c r="C9" s="31">
        <v>-0.03</v>
      </c>
      <c r="D9" s="21">
        <v>5.0000000000000001E-3</v>
      </c>
      <c r="E9" s="21">
        <v>-5.8999999999999997E-2</v>
      </c>
      <c r="F9" s="32">
        <f t="shared" si="0"/>
        <v>-3.4999999999999996E-2</v>
      </c>
      <c r="G9" s="23">
        <f t="shared" si="1"/>
        <v>-3.5985399653062737E-2</v>
      </c>
      <c r="H9" s="23">
        <f t="shared" si="2"/>
        <v>-4.8133034123383239E-2</v>
      </c>
      <c r="I9" s="24">
        <f t="shared" si="3"/>
        <v>-6.4000000000000001E-2</v>
      </c>
      <c r="J9" s="21">
        <v>3.7400000000000003E-2</v>
      </c>
      <c r="K9" s="21">
        <v>-4.7800000000000002E-2</v>
      </c>
      <c r="L9" s="21">
        <v>-9.1300000000000006E-2</v>
      </c>
      <c r="M9" s="32"/>
      <c r="N9" s="23"/>
      <c r="O9" s="23"/>
    </row>
    <row r="10" spans="2:16" x14ac:dyDescent="0.2">
      <c r="B10" s="19">
        <v>36707</v>
      </c>
      <c r="C10" s="31">
        <v>2.5000000000000001E-2</v>
      </c>
      <c r="D10" s="21">
        <v>4.0000000000000001E-3</v>
      </c>
      <c r="E10" s="21">
        <v>8.5999999999999993E-2</v>
      </c>
      <c r="F10" s="32">
        <f t="shared" si="0"/>
        <v>2.1000000000000001E-2</v>
      </c>
      <c r="G10" s="23">
        <f t="shared" si="1"/>
        <v>4.9389875480516945E-2</v>
      </c>
      <c r="H10" s="23">
        <f t="shared" si="2"/>
        <v>7.2076699970584759E-2</v>
      </c>
      <c r="I10" s="24">
        <f t="shared" si="3"/>
        <v>8.199999999999999E-2</v>
      </c>
      <c r="J10" s="21">
        <v>-9.8199999999999996E-2</v>
      </c>
      <c r="K10" s="21">
        <v>0.1346</v>
      </c>
      <c r="L10" s="21">
        <v>0.1641</v>
      </c>
      <c r="M10" s="32"/>
      <c r="N10" s="23"/>
      <c r="O10" s="23"/>
    </row>
    <row r="11" spans="2:16" x14ac:dyDescent="0.2">
      <c r="B11" s="19">
        <v>36738</v>
      </c>
      <c r="C11" s="31">
        <v>5.0000000000000001E-3</v>
      </c>
      <c r="D11" s="21">
        <v>4.7999999999999996E-3</v>
      </c>
      <c r="E11" s="21">
        <v>-3.3000000000000002E-2</v>
      </c>
      <c r="F11" s="32">
        <f t="shared" si="0"/>
        <v>2.0000000000000052E-4</v>
      </c>
      <c r="G11" s="23">
        <f t="shared" si="1"/>
        <v>-7.428520032103648E-3</v>
      </c>
      <c r="H11" s="23">
        <f t="shared" si="2"/>
        <v>-2.6581698279123225E-2</v>
      </c>
      <c r="I11" s="24">
        <f t="shared" si="3"/>
        <v>-3.78E-2</v>
      </c>
      <c r="J11" s="21">
        <v>8.3900000000000002E-2</v>
      </c>
      <c r="K11" s="21">
        <v>-2.86E-2</v>
      </c>
      <c r="L11" s="21">
        <v>-5.9999999999999995E-4</v>
      </c>
      <c r="M11" s="32"/>
      <c r="N11" s="23"/>
      <c r="O11" s="23"/>
    </row>
    <row r="12" spans="2:16" x14ac:dyDescent="0.2">
      <c r="B12" s="19">
        <v>36769</v>
      </c>
      <c r="C12" s="31">
        <v>6.8000000000000005E-2</v>
      </c>
      <c r="D12" s="21">
        <v>5.0000000000000001E-3</v>
      </c>
      <c r="E12" s="21">
        <v>7.4999999999999997E-2</v>
      </c>
      <c r="F12" s="32">
        <f t="shared" si="0"/>
        <v>6.3E-2</v>
      </c>
      <c r="G12" s="23">
        <f t="shared" si="1"/>
        <v>5.1264357502785768E-2</v>
      </c>
      <c r="H12" s="23">
        <f t="shared" si="2"/>
        <v>6.31142560724504E-2</v>
      </c>
      <c r="I12" s="24">
        <f t="shared" si="3"/>
        <v>6.9999999999999993E-2</v>
      </c>
      <c r="J12" s="21">
        <v>-1.34E-2</v>
      </c>
      <c r="K12" s="21">
        <v>-1.11E-2</v>
      </c>
      <c r="L12" s="21">
        <v>5.74E-2</v>
      </c>
      <c r="M12" s="32"/>
      <c r="N12" s="23"/>
      <c r="O12" s="23"/>
    </row>
    <row r="13" spans="2:16" x14ac:dyDescent="0.2">
      <c r="B13" s="19">
        <v>36798</v>
      </c>
      <c r="C13" s="31">
        <v>-1.4E-2</v>
      </c>
      <c r="D13" s="21">
        <v>5.1000000000000004E-3</v>
      </c>
      <c r="E13" s="21">
        <v>-3.1E-2</v>
      </c>
      <c r="F13" s="32">
        <f t="shared" si="0"/>
        <v>-1.9099999999999999E-2</v>
      </c>
      <c r="G13" s="23">
        <f t="shared" si="1"/>
        <v>-1.1231491876953811E-2</v>
      </c>
      <c r="H13" s="23">
        <f t="shared" si="2"/>
        <v>-2.4870352060220854E-2</v>
      </c>
      <c r="I13" s="24">
        <f t="shared" si="3"/>
        <v>-3.61E-2</v>
      </c>
      <c r="J13" s="21">
        <v>6.8599999999999994E-2</v>
      </c>
      <c r="K13" s="21">
        <v>-1.7899999999999999E-2</v>
      </c>
      <c r="L13" s="21">
        <v>2.1600000000000001E-2</v>
      </c>
      <c r="M13" s="32"/>
      <c r="N13" s="23"/>
      <c r="O13" s="23"/>
    </row>
    <row r="14" spans="2:16" x14ac:dyDescent="0.2">
      <c r="B14" s="19">
        <v>36830</v>
      </c>
      <c r="C14" s="31">
        <v>-2.3E-2</v>
      </c>
      <c r="D14" s="21">
        <v>5.5999999999999999E-3</v>
      </c>
      <c r="E14" s="21">
        <v>-4.5999999999999999E-2</v>
      </c>
      <c r="F14" s="32">
        <f t="shared" si="0"/>
        <v>-2.86E-2</v>
      </c>
      <c r="G14" s="23">
        <f t="shared" si="1"/>
        <v>-2.4702101641195604E-2</v>
      </c>
      <c r="H14" s="23">
        <f t="shared" si="2"/>
        <v>-3.7238508761977727E-2</v>
      </c>
      <c r="I14" s="24">
        <f t="shared" si="3"/>
        <v>-5.16E-2</v>
      </c>
      <c r="J14" s="21">
        <v>4.8599999999999997E-2</v>
      </c>
      <c r="K14" s="21">
        <v>-3.5999999999999997E-2</v>
      </c>
      <c r="L14" s="21">
        <v>-4.7500000000000001E-2</v>
      </c>
      <c r="M14" s="32"/>
      <c r="N14" s="23"/>
      <c r="O14" s="23"/>
    </row>
    <row r="15" spans="2:16" x14ac:dyDescent="0.2">
      <c r="B15" s="19">
        <v>36860</v>
      </c>
      <c r="C15" s="31">
        <v>-4.8000000000000001E-2</v>
      </c>
      <c r="D15" s="21">
        <v>5.1000000000000004E-3</v>
      </c>
      <c r="E15" s="21">
        <v>-0.104</v>
      </c>
      <c r="F15" s="32">
        <f t="shared" si="0"/>
        <v>-5.3100000000000001E-2</v>
      </c>
      <c r="G15" s="23">
        <f t="shared" si="1"/>
        <v>-5.3185519344295253E-2</v>
      </c>
      <c r="H15" s="23">
        <f t="shared" si="2"/>
        <v>-8.5475219107204847E-2</v>
      </c>
      <c r="I15" s="24">
        <f t="shared" si="3"/>
        <v>-0.1091</v>
      </c>
      <c r="J15" s="21">
        <v>0.1249</v>
      </c>
      <c r="K15" s="21">
        <v>-3.1399999999999997E-2</v>
      </c>
      <c r="L15" s="21">
        <v>-2.4899999999999999E-2</v>
      </c>
      <c r="M15" s="32"/>
      <c r="N15" s="23"/>
      <c r="O15" s="23"/>
    </row>
    <row r="16" spans="2:16" x14ac:dyDescent="0.2">
      <c r="B16" s="19">
        <v>36889</v>
      </c>
      <c r="C16" s="31">
        <v>8.4000000000000005E-2</v>
      </c>
      <c r="D16" s="21">
        <v>5.0000000000000001E-3</v>
      </c>
      <c r="E16" s="21">
        <v>8.4000000000000005E-2</v>
      </c>
      <c r="F16" s="32">
        <f t="shared" si="0"/>
        <v>7.9000000000000001E-2</v>
      </c>
      <c r="G16" s="23">
        <f t="shared" si="1"/>
        <v>8.599256038561584E-2</v>
      </c>
      <c r="H16" s="23">
        <f t="shared" si="2"/>
        <v>7.0586088996051177E-2</v>
      </c>
      <c r="I16" s="24">
        <f t="shared" si="3"/>
        <v>7.9000000000000001E-2</v>
      </c>
      <c r="J16" s="21">
        <v>6.0699999999999997E-2</v>
      </c>
      <c r="K16" s="21">
        <v>1.5800000000000002E-2</v>
      </c>
      <c r="L16" s="21">
        <v>6.8500000000000005E-2</v>
      </c>
      <c r="M16" s="32"/>
      <c r="N16" s="23"/>
      <c r="O16" s="23"/>
    </row>
    <row r="17" spans="2:15" x14ac:dyDescent="0.2">
      <c r="B17" s="19">
        <v>36922</v>
      </c>
      <c r="C17" s="31">
        <v>9.2999999999999999E-2</v>
      </c>
      <c r="D17" s="21">
        <v>5.4000000000000003E-3</v>
      </c>
      <c r="E17" s="21">
        <v>5.0999999999999997E-2</v>
      </c>
      <c r="F17" s="32">
        <f t="shared" si="0"/>
        <v>8.7599999999999997E-2</v>
      </c>
      <c r="G17" s="23">
        <f t="shared" si="1"/>
        <v>7.5906119410267953E-3</v>
      </c>
      <c r="H17" s="23">
        <f t="shared" si="2"/>
        <v>4.325728681291055E-2</v>
      </c>
      <c r="I17" s="24">
        <f t="shared" si="3"/>
        <v>4.5599999999999995E-2</v>
      </c>
      <c r="J17" s="21">
        <v>-5.62E-2</v>
      </c>
      <c r="K17" s="21">
        <v>6.8900000000000003E-2</v>
      </c>
      <c r="L17" s="21">
        <v>0.2505</v>
      </c>
      <c r="M17" s="32"/>
      <c r="N17" s="23"/>
      <c r="O17" s="23"/>
    </row>
    <row r="18" spans="2:15" x14ac:dyDescent="0.2">
      <c r="B18" s="19">
        <v>36950</v>
      </c>
      <c r="C18" s="31">
        <v>-1.2E-2</v>
      </c>
      <c r="D18" s="21">
        <v>3.8999999999999998E-3</v>
      </c>
      <c r="E18" s="21">
        <v>-6.7000000000000004E-2</v>
      </c>
      <c r="F18" s="32">
        <f t="shared" si="0"/>
        <v>-1.5900000000000001E-2</v>
      </c>
      <c r="G18" s="23">
        <f t="shared" si="1"/>
        <v>-3.3968329127763354E-2</v>
      </c>
      <c r="H18" s="23">
        <f t="shared" si="2"/>
        <v>-5.4961439364810488E-2</v>
      </c>
      <c r="I18" s="24">
        <f t="shared" si="3"/>
        <v>-7.0900000000000005E-2</v>
      </c>
      <c r="J18" s="21">
        <v>0.1371</v>
      </c>
      <c r="K18" s="21">
        <v>-1.1599999999999999E-2</v>
      </c>
      <c r="L18" s="21">
        <v>0.12659999999999999</v>
      </c>
      <c r="M18" s="32"/>
      <c r="N18" s="23"/>
      <c r="O18" s="23"/>
    </row>
    <row r="19" spans="2:15" x14ac:dyDescent="0.2">
      <c r="B19" s="19">
        <v>36980</v>
      </c>
      <c r="C19" s="31">
        <v>-3.3000000000000002E-2</v>
      </c>
      <c r="D19" s="21">
        <v>4.4000000000000003E-3</v>
      </c>
      <c r="E19" s="21">
        <v>-0.05</v>
      </c>
      <c r="F19" s="32">
        <f t="shared" si="0"/>
        <v>-3.7400000000000003E-2</v>
      </c>
      <c r="G19" s="23">
        <f t="shared" si="1"/>
        <v>-3.3250736413162271E-2</v>
      </c>
      <c r="H19" s="23">
        <f t="shared" si="2"/>
        <v>-4.0763079004875753E-2</v>
      </c>
      <c r="I19" s="24">
        <f t="shared" si="3"/>
        <v>-5.4400000000000004E-2</v>
      </c>
      <c r="J19" s="21">
        <v>6.2300000000000001E-2</v>
      </c>
      <c r="K19" s="21">
        <v>5.7999999999999996E-3</v>
      </c>
      <c r="L19" s="21">
        <v>8.4000000000000005E-2</v>
      </c>
      <c r="M19" s="32"/>
      <c r="N19" s="23"/>
      <c r="O19" s="23"/>
    </row>
    <row r="20" spans="2:15" x14ac:dyDescent="0.2">
      <c r="B20" s="19">
        <v>37011</v>
      </c>
      <c r="C20" s="31">
        <v>6.9000000000000006E-2</v>
      </c>
      <c r="D20" s="21">
        <v>3.8999999999999998E-3</v>
      </c>
      <c r="E20" s="21">
        <v>7.6999999999999999E-2</v>
      </c>
      <c r="F20" s="32">
        <f t="shared" si="0"/>
        <v>6.5100000000000005E-2</v>
      </c>
      <c r="G20" s="23">
        <f t="shared" si="1"/>
        <v>6.4399383099118718E-2</v>
      </c>
      <c r="H20" s="23">
        <f t="shared" si="2"/>
        <v>6.4587887412801775E-2</v>
      </c>
      <c r="I20" s="24">
        <f t="shared" si="3"/>
        <v>7.3099999999999998E-2</v>
      </c>
      <c r="J20" s="21">
        <v>-4.4699999999999997E-2</v>
      </c>
      <c r="K20" s="21">
        <v>2.3999999999999998E-3</v>
      </c>
      <c r="L20" s="21">
        <v>-8.1000000000000003E-2</v>
      </c>
      <c r="M20" s="32"/>
      <c r="N20" s="23"/>
      <c r="O20" s="23"/>
    </row>
    <row r="21" spans="2:15" x14ac:dyDescent="0.2">
      <c r="B21" s="19">
        <v>37042</v>
      </c>
      <c r="C21" s="31">
        <v>4.5999999999999999E-2</v>
      </c>
      <c r="D21" s="21">
        <v>3.2000000000000002E-3</v>
      </c>
      <c r="E21" s="21">
        <v>2.3E-2</v>
      </c>
      <c r="F21" s="32">
        <f t="shared" si="0"/>
        <v>4.2799999999999998E-2</v>
      </c>
      <c r="G21" s="23">
        <f t="shared" si="1"/>
        <v>3.2101358156304896E-2</v>
      </c>
      <c r="H21" s="23">
        <f t="shared" si="2"/>
        <v>1.9638032431921689E-2</v>
      </c>
      <c r="I21" s="24">
        <f t="shared" si="3"/>
        <v>1.9799999999999998E-2</v>
      </c>
      <c r="J21" s="21">
        <v>2.81E-2</v>
      </c>
      <c r="K21" s="21">
        <v>2.9600000000000001E-2</v>
      </c>
      <c r="L21" s="21">
        <v>2.1499999999999998E-2</v>
      </c>
      <c r="M21" s="32"/>
      <c r="N21" s="23"/>
      <c r="O21" s="23"/>
    </row>
    <row r="22" spans="2:15" x14ac:dyDescent="0.2">
      <c r="B22" s="19">
        <v>37071</v>
      </c>
      <c r="C22" s="31">
        <v>3.4000000000000002E-2</v>
      </c>
      <c r="D22" s="21">
        <v>2.8E-3</v>
      </c>
      <c r="E22" s="21">
        <v>3.3000000000000002E-2</v>
      </c>
      <c r="F22" s="32">
        <f t="shared" si="0"/>
        <v>3.1200000000000002E-2</v>
      </c>
      <c r="G22" s="23">
        <f t="shared" si="1"/>
        <v>3.511589207860083E-2</v>
      </c>
      <c r="H22" s="23">
        <f t="shared" si="2"/>
        <v>2.7872150476971464E-2</v>
      </c>
      <c r="I22" s="24">
        <f t="shared" si="3"/>
        <v>3.0200000000000001E-2</v>
      </c>
      <c r="J22" s="21">
        <v>-2.0799999999999999E-2</v>
      </c>
      <c r="K22" s="21">
        <v>6.4899999999999999E-2</v>
      </c>
      <c r="L22" s="21">
        <v>2.8E-3</v>
      </c>
      <c r="M22" s="32"/>
      <c r="N22" s="23"/>
      <c r="O22" s="23"/>
    </row>
    <row r="23" spans="2:15" x14ac:dyDescent="0.2">
      <c r="B23" s="19">
        <v>37103</v>
      </c>
      <c r="C23" s="31">
        <v>-1.6E-2</v>
      </c>
      <c r="D23" s="21">
        <v>3.0000000000000001E-3</v>
      </c>
      <c r="E23" s="21">
        <v>-5.5E-2</v>
      </c>
      <c r="F23" s="32">
        <f t="shared" si="0"/>
        <v>-1.9E-2</v>
      </c>
      <c r="G23" s="23">
        <f t="shared" si="1"/>
        <v>-4.584692671563146E-2</v>
      </c>
      <c r="H23" s="23">
        <f t="shared" si="2"/>
        <v>-4.5151812174316054E-2</v>
      </c>
      <c r="I23" s="24">
        <f t="shared" si="3"/>
        <v>-5.8000000000000003E-2</v>
      </c>
      <c r="J23" s="21">
        <v>5.5399999999999998E-2</v>
      </c>
      <c r="K23" s="21">
        <v>-4.2299999999999997E-2</v>
      </c>
      <c r="L23" s="21">
        <v>5.5899999999999998E-2</v>
      </c>
      <c r="M23" s="32"/>
      <c r="N23" s="23"/>
      <c r="O23" s="23"/>
    </row>
    <row r="24" spans="2:15" x14ac:dyDescent="0.2">
      <c r="B24" s="19">
        <v>37134</v>
      </c>
      <c r="C24" s="31">
        <v>-0.02</v>
      </c>
      <c r="D24" s="21">
        <v>3.0999999999999999E-3</v>
      </c>
      <c r="E24" s="21">
        <v>-3.3000000000000002E-2</v>
      </c>
      <c r="F24" s="32">
        <f t="shared" si="0"/>
        <v>-2.3099999999999999E-2</v>
      </c>
      <c r="G24" s="23">
        <f t="shared" si="1"/>
        <v>-2.0620622123646619E-2</v>
      </c>
      <c r="H24" s="23">
        <f t="shared" si="2"/>
        <v>-2.6870352060220856E-2</v>
      </c>
      <c r="I24" s="24">
        <f t="shared" si="3"/>
        <v>-3.61E-2</v>
      </c>
      <c r="J24" s="21">
        <v>3.3399999999999999E-2</v>
      </c>
      <c r="K24" s="21">
        <v>2.1499999999999998E-2</v>
      </c>
      <c r="L24" s="21">
        <v>5.45E-2</v>
      </c>
      <c r="M24" s="32"/>
      <c r="N24" s="23"/>
      <c r="O24" s="23"/>
    </row>
    <row r="25" spans="2:15" x14ac:dyDescent="0.2">
      <c r="B25" s="19">
        <v>37162</v>
      </c>
      <c r="C25" s="31">
        <v>-0.16200000000000001</v>
      </c>
      <c r="D25" s="21">
        <v>2.8E-3</v>
      </c>
      <c r="E25" s="21">
        <v>-0.13600000000000001</v>
      </c>
      <c r="F25" s="32">
        <f t="shared" si="0"/>
        <v>-0.1648</v>
      </c>
      <c r="G25" s="23">
        <f t="shared" si="1"/>
        <v>-0.14023009262373443</v>
      </c>
      <c r="H25" s="23">
        <f t="shared" si="2"/>
        <v>-0.1124322677550874</v>
      </c>
      <c r="I25" s="24">
        <f t="shared" si="3"/>
        <v>-0.13880000000000001</v>
      </c>
      <c r="J25" s="21">
        <v>1.6799999999999999E-2</v>
      </c>
      <c r="K25" s="21">
        <v>-6.4799999999999996E-2</v>
      </c>
      <c r="L25" s="21">
        <v>0.1153</v>
      </c>
      <c r="M25" s="32"/>
      <c r="N25" s="23"/>
      <c r="O25" s="23"/>
    </row>
    <row r="26" spans="2:15" x14ac:dyDescent="0.2">
      <c r="B26" s="19">
        <v>37195</v>
      </c>
      <c r="C26" s="31">
        <v>5.3999999999999999E-2</v>
      </c>
      <c r="D26" s="21">
        <v>2.2000000000000001E-3</v>
      </c>
      <c r="E26" s="21">
        <v>5.8000000000000003E-2</v>
      </c>
      <c r="F26" s="32">
        <f t="shared" si="0"/>
        <v>5.1799999999999999E-2</v>
      </c>
      <c r="G26" s="23">
        <f t="shared" si="1"/>
        <v>5.3640383777131276E-2</v>
      </c>
      <c r="H26" s="23">
        <f t="shared" si="2"/>
        <v>4.8525364126324758E-2</v>
      </c>
      <c r="I26" s="24">
        <f t="shared" si="3"/>
        <v>5.5800000000000002E-2</v>
      </c>
      <c r="J26" s="21">
        <v>-7.0000000000000007E-2</v>
      </c>
      <c r="K26" s="21">
        <v>6.8199999999999997E-2</v>
      </c>
      <c r="L26" s="21">
        <v>-8.4199999999999997E-2</v>
      </c>
      <c r="M26" s="32"/>
      <c r="N26" s="23"/>
      <c r="O26" s="23"/>
    </row>
    <row r="27" spans="2:15" x14ac:dyDescent="0.2">
      <c r="B27" s="19">
        <v>37225</v>
      </c>
      <c r="C27" s="31">
        <v>9.4E-2</v>
      </c>
      <c r="D27" s="21">
        <v>1.6999999999999999E-3</v>
      </c>
      <c r="E27" s="21">
        <v>7.5999999999999998E-2</v>
      </c>
      <c r="F27" s="32">
        <f t="shared" si="0"/>
        <v>9.2300000000000007E-2</v>
      </c>
      <c r="G27" s="23">
        <f t="shared" si="1"/>
        <v>8.0456383334731651E-2</v>
      </c>
      <c r="H27" s="23">
        <f t="shared" si="2"/>
        <v>6.3384131802615221E-2</v>
      </c>
      <c r="I27" s="24">
        <f t="shared" si="3"/>
        <v>7.4300000000000005E-2</v>
      </c>
      <c r="J27" s="21">
        <v>7.6E-3</v>
      </c>
      <c r="K27" s="21">
        <v>3.8999999999999998E-3</v>
      </c>
      <c r="L27" s="21">
        <v>-8.5999999999999993E-2</v>
      </c>
      <c r="M27" s="32"/>
      <c r="N27" s="23"/>
      <c r="O27" s="23"/>
    </row>
    <row r="28" spans="2:15" x14ac:dyDescent="0.2">
      <c r="B28" s="19">
        <v>37256</v>
      </c>
      <c r="C28" s="31">
        <v>7.2999999999999995E-2</v>
      </c>
      <c r="D28" s="21">
        <v>1.5E-3</v>
      </c>
      <c r="E28" s="21">
        <v>0.06</v>
      </c>
      <c r="F28" s="32">
        <f t="shared" si="0"/>
        <v>7.1499999999999994E-2</v>
      </c>
      <c r="G28" s="23">
        <f t="shared" si="1"/>
        <v>6.3445239932804542E-2</v>
      </c>
      <c r="H28" s="23">
        <f t="shared" si="2"/>
        <v>5.0066914003404982E-2</v>
      </c>
      <c r="I28" s="24">
        <f t="shared" si="3"/>
        <v>5.8499999999999996E-2</v>
      </c>
      <c r="J28" s="21">
        <v>3.8E-3</v>
      </c>
      <c r="K28" s="21">
        <v>5.0999999999999997E-2</v>
      </c>
      <c r="L28" s="21">
        <v>-1E-4</v>
      </c>
      <c r="M28" s="32"/>
      <c r="N28" s="23"/>
      <c r="O28" s="23"/>
    </row>
    <row r="29" spans="2:15" x14ac:dyDescent="0.2">
      <c r="B29" s="19">
        <v>37287</v>
      </c>
      <c r="C29" s="31">
        <v>4.0000000000000001E-3</v>
      </c>
      <c r="D29" s="21">
        <v>1.4E-3</v>
      </c>
      <c r="E29" s="21">
        <v>-1.0999999999999999E-2</v>
      </c>
      <c r="F29" s="32">
        <f t="shared" si="0"/>
        <v>2.5999999999999999E-3</v>
      </c>
      <c r="G29" s="23">
        <f t="shared" si="1"/>
        <v>-1.3139519981661368E-3</v>
      </c>
      <c r="H29" s="23">
        <f t="shared" si="2"/>
        <v>-8.8945253614055014E-3</v>
      </c>
      <c r="I29" s="24">
        <f t="shared" si="3"/>
        <v>-1.24E-2</v>
      </c>
      <c r="J29" s="21">
        <v>3.5000000000000003E-2</v>
      </c>
      <c r="K29" s="21">
        <v>1.0500000000000001E-2</v>
      </c>
      <c r="L29" s="21">
        <v>3.7400000000000003E-2</v>
      </c>
      <c r="M29" s="32"/>
      <c r="N29" s="23"/>
      <c r="O29" s="23"/>
    </row>
    <row r="30" spans="2:15" x14ac:dyDescent="0.2">
      <c r="B30" s="19">
        <v>37315</v>
      </c>
      <c r="C30" s="31">
        <v>-1.2E-2</v>
      </c>
      <c r="D30" s="21">
        <v>1.2999999999999999E-3</v>
      </c>
      <c r="E30" s="21">
        <v>-2.8000000000000001E-2</v>
      </c>
      <c r="F30" s="32">
        <f t="shared" si="0"/>
        <v>-1.3299999999999999E-2</v>
      </c>
      <c r="G30" s="23">
        <f t="shared" si="1"/>
        <v>-2.4264213055108758E-2</v>
      </c>
      <c r="H30" s="23">
        <f t="shared" si="2"/>
        <v>-2.3024967184611386E-2</v>
      </c>
      <c r="I30" s="24">
        <f t="shared" si="3"/>
        <v>-2.93E-2</v>
      </c>
      <c r="J30" s="21">
        <v>3.9600000000000003E-2</v>
      </c>
      <c r="K30" s="21">
        <v>-1.6899999999999998E-2</v>
      </c>
      <c r="L30" s="21">
        <v>6.8500000000000005E-2</v>
      </c>
      <c r="M30" s="32"/>
      <c r="N30" s="23"/>
      <c r="O30" s="23"/>
    </row>
    <row r="31" spans="2:15" x14ac:dyDescent="0.2">
      <c r="B31" s="19">
        <v>37344</v>
      </c>
      <c r="C31" s="31">
        <v>9.6000000000000002E-2</v>
      </c>
      <c r="D31" s="21">
        <v>1.2999999999999999E-3</v>
      </c>
      <c r="E31" s="21">
        <v>7.9000000000000001E-2</v>
      </c>
      <c r="F31" s="32">
        <f t="shared" si="0"/>
        <v>9.4700000000000006E-2</v>
      </c>
      <c r="G31" s="23">
        <f t="shared" si="1"/>
        <v>8.2763179024094607E-2</v>
      </c>
      <c r="H31" s="23">
        <f t="shared" si="2"/>
        <v>6.5806824240419962E-2</v>
      </c>
      <c r="I31" s="24">
        <f t="shared" si="3"/>
        <v>7.7700000000000005E-2</v>
      </c>
      <c r="J31" s="21">
        <v>1.1299999999999999E-2</v>
      </c>
      <c r="K31" s="21">
        <v>4.2900000000000001E-2</v>
      </c>
      <c r="L31" s="21">
        <v>-1.7000000000000001E-2</v>
      </c>
      <c r="M31" s="32"/>
      <c r="N31" s="23"/>
      <c r="O31" s="23"/>
    </row>
    <row r="32" spans="2:15" x14ac:dyDescent="0.2">
      <c r="B32" s="19">
        <v>37376</v>
      </c>
      <c r="C32" s="31">
        <v>1.7000000000000001E-2</v>
      </c>
      <c r="D32" s="21">
        <v>1.5E-3</v>
      </c>
      <c r="E32" s="21">
        <v>8.0000000000000002E-3</v>
      </c>
      <c r="F32" s="32">
        <f t="shared" si="0"/>
        <v>1.5500000000000002E-2</v>
      </c>
      <c r="G32" s="23">
        <f t="shared" si="1"/>
        <v>2.133414946496973E-2</v>
      </c>
      <c r="H32" s="23">
        <f t="shared" si="2"/>
        <v>6.8963237781561101E-3</v>
      </c>
      <c r="I32" s="24">
        <f t="shared" si="3"/>
        <v>6.5000000000000006E-3</v>
      </c>
      <c r="J32" s="21">
        <v>4.2099999999999999E-2</v>
      </c>
      <c r="K32" s="21">
        <v>5.8000000000000003E-2</v>
      </c>
      <c r="L32" s="21">
        <v>7.8799999999999995E-2</v>
      </c>
      <c r="M32" s="32"/>
      <c r="N32" s="23"/>
      <c r="O32" s="23"/>
    </row>
    <row r="33" spans="2:15" x14ac:dyDescent="0.2">
      <c r="B33" s="19">
        <v>37407</v>
      </c>
      <c r="C33" s="31">
        <v>-3.7999999999999999E-2</v>
      </c>
      <c r="D33" s="21">
        <v>1.4E-3</v>
      </c>
      <c r="E33" s="21">
        <v>-4.4999999999999998E-2</v>
      </c>
      <c r="F33" s="32">
        <f t="shared" si="0"/>
        <v>-3.9399999999999998E-2</v>
      </c>
      <c r="G33" s="23">
        <f t="shared" si="1"/>
        <v>-4.2586523760645159E-2</v>
      </c>
      <c r="H33" s="23">
        <f t="shared" si="2"/>
        <v>-3.712144973945284E-2</v>
      </c>
      <c r="I33" s="24">
        <f t="shared" si="3"/>
        <v>-4.6399999999999997E-2</v>
      </c>
      <c r="J33" s="21">
        <v>2.53E-2</v>
      </c>
      <c r="K33" s="21">
        <v>-3.7199999999999997E-2</v>
      </c>
      <c r="L33" s="21">
        <v>3.2199999999999999E-2</v>
      </c>
      <c r="M33" s="32"/>
      <c r="N33" s="23"/>
      <c r="O33" s="23"/>
    </row>
    <row r="34" spans="2:15" x14ac:dyDescent="0.2">
      <c r="B34" s="19">
        <v>37435</v>
      </c>
      <c r="C34" s="31">
        <v>-4.8000000000000001E-2</v>
      </c>
      <c r="D34" s="21">
        <v>1.2999999999999999E-3</v>
      </c>
      <c r="E34" s="21">
        <v>-5.0999999999999997E-2</v>
      </c>
      <c r="F34" s="32">
        <f t="shared" si="0"/>
        <v>-4.9300000000000004E-2</v>
      </c>
      <c r="G34" s="23">
        <f t="shared" si="1"/>
        <v>-4.0176567186861308E-2</v>
      </c>
      <c r="H34" s="23">
        <f t="shared" si="2"/>
        <v>-4.2119651322702234E-2</v>
      </c>
      <c r="I34" s="24">
        <f t="shared" si="3"/>
        <v>-5.2299999999999999E-2</v>
      </c>
      <c r="J34" s="21">
        <v>1.52E-2</v>
      </c>
      <c r="K34" s="21">
        <v>3.5400000000000001E-2</v>
      </c>
      <c r="L34" s="21">
        <v>6.1499999999999999E-2</v>
      </c>
      <c r="M34" s="32"/>
      <c r="N34" s="23"/>
      <c r="O34" s="23"/>
    </row>
    <row r="35" spans="2:15" x14ac:dyDescent="0.2">
      <c r="B35" s="19">
        <v>37468</v>
      </c>
      <c r="C35" s="31">
        <v>-0.16</v>
      </c>
      <c r="D35" s="21">
        <v>1.5E-3</v>
      </c>
      <c r="E35" s="21">
        <v>-0.152</v>
      </c>
      <c r="F35" s="32">
        <f t="shared" si="0"/>
        <v>-0.1615</v>
      </c>
      <c r="G35" s="23">
        <f t="shared" si="1"/>
        <v>-0.15694593661354478</v>
      </c>
      <c r="H35" s="23">
        <f t="shared" si="2"/>
        <v>-0.12593626153030196</v>
      </c>
      <c r="I35" s="24">
        <f t="shared" si="3"/>
        <v>-0.1535</v>
      </c>
      <c r="J35" s="21">
        <v>-3.61E-2</v>
      </c>
      <c r="K35" s="21">
        <v>-5.11E-2</v>
      </c>
      <c r="L35" s="21">
        <v>3.3799999999999997E-2</v>
      </c>
      <c r="M35" s="32"/>
      <c r="N35" s="23"/>
      <c r="O35" s="23"/>
    </row>
    <row r="36" spans="2:15" x14ac:dyDescent="0.2">
      <c r="B36" s="19">
        <v>37498</v>
      </c>
      <c r="C36" s="31">
        <v>-8.0000000000000002E-3</v>
      </c>
      <c r="D36" s="21">
        <v>1.4E-3</v>
      </c>
      <c r="E36" s="21">
        <v>-4.0000000000000001E-3</v>
      </c>
      <c r="F36" s="32">
        <f t="shared" si="0"/>
        <v>-9.4000000000000004E-3</v>
      </c>
      <c r="G36" s="23">
        <f t="shared" si="1"/>
        <v>-3.4747851707131873E-3</v>
      </c>
      <c r="H36" s="23">
        <f t="shared" si="2"/>
        <v>-3.0830997541604604E-3</v>
      </c>
      <c r="I36" s="24">
        <f t="shared" si="3"/>
        <v>-5.4000000000000003E-3</v>
      </c>
      <c r="J36" s="21">
        <v>2.12E-2</v>
      </c>
      <c r="K36" s="21">
        <v>-2.24E-2</v>
      </c>
      <c r="L36" s="21">
        <v>1.7000000000000001E-2</v>
      </c>
      <c r="M36" s="32"/>
      <c r="N36" s="23"/>
      <c r="O36" s="23"/>
    </row>
    <row r="37" spans="2:15" x14ac:dyDescent="0.2">
      <c r="B37" s="19">
        <v>37529</v>
      </c>
      <c r="C37" s="31">
        <v>-8.5000000000000006E-2</v>
      </c>
      <c r="D37" s="21">
        <v>1.4E-3</v>
      </c>
      <c r="E37" s="21">
        <v>-7.2999999999999995E-2</v>
      </c>
      <c r="F37" s="32">
        <f t="shared" si="0"/>
        <v>-8.6400000000000005E-2</v>
      </c>
      <c r="G37" s="23">
        <f t="shared" si="1"/>
        <v>-6.5915313848638857E-2</v>
      </c>
      <c r="H37" s="23">
        <f t="shared" si="2"/>
        <v>-6.0367152168433004E-2</v>
      </c>
      <c r="I37" s="24">
        <f t="shared" si="3"/>
        <v>-7.4399999999999994E-2</v>
      </c>
      <c r="J37" s="21">
        <v>1.17E-2</v>
      </c>
      <c r="K37" s="21">
        <v>2.7199999999999998E-2</v>
      </c>
      <c r="L37" s="21">
        <v>9.1600000000000001E-2</v>
      </c>
      <c r="M37" s="32"/>
      <c r="N37" s="23"/>
      <c r="O37" s="23"/>
    </row>
    <row r="38" spans="2:15" x14ac:dyDescent="0.2">
      <c r="B38" s="19">
        <v>37560</v>
      </c>
      <c r="C38" s="31">
        <v>1.7000000000000001E-2</v>
      </c>
      <c r="D38" s="21">
        <v>1.4E-3</v>
      </c>
      <c r="E38" s="21">
        <v>3.1E-2</v>
      </c>
      <c r="F38" s="32">
        <f t="shared" si="0"/>
        <v>1.5600000000000001E-2</v>
      </c>
      <c r="G38" s="23">
        <f t="shared" si="1"/>
        <v>7.5351724293520545E-3</v>
      </c>
      <c r="H38" s="23">
        <f t="shared" si="2"/>
        <v>2.5974028282064746E-2</v>
      </c>
      <c r="I38" s="24">
        <f t="shared" si="3"/>
        <v>2.9600000000000001E-2</v>
      </c>
      <c r="J38" s="21">
        <v>-6.5699999999999995E-2</v>
      </c>
      <c r="K38" s="21">
        <v>-0.03</v>
      </c>
      <c r="L38" s="21">
        <v>-5.28E-2</v>
      </c>
      <c r="M38" s="32"/>
      <c r="N38" s="23"/>
      <c r="O38" s="23"/>
    </row>
    <row r="39" spans="2:15" x14ac:dyDescent="0.2">
      <c r="B39" s="19">
        <v>37589</v>
      </c>
      <c r="C39" s="31">
        <v>0.09</v>
      </c>
      <c r="D39" s="21">
        <v>1.1999999999999999E-3</v>
      </c>
      <c r="E39" s="21">
        <v>8.7999999999999995E-2</v>
      </c>
      <c r="F39" s="32">
        <f t="shared" si="0"/>
        <v>8.879999999999999E-2</v>
      </c>
      <c r="G39" s="23">
        <f t="shared" si="1"/>
        <v>5.5722462866356799E-2</v>
      </c>
      <c r="H39" s="23">
        <f t="shared" si="2"/>
        <v>7.3261677529838504E-2</v>
      </c>
      <c r="I39" s="24">
        <f t="shared" si="3"/>
        <v>8.6799999999999988E-2</v>
      </c>
      <c r="J39" s="21">
        <v>-1.5699999999999999E-2</v>
      </c>
      <c r="K39" s="21">
        <v>3.15E-2</v>
      </c>
      <c r="L39" s="21">
        <v>0.16270000000000001</v>
      </c>
      <c r="M39" s="32"/>
      <c r="N39" s="23"/>
      <c r="O39" s="23"/>
    </row>
    <row r="40" spans="2:15" x14ac:dyDescent="0.2">
      <c r="B40" s="19">
        <v>37621</v>
      </c>
      <c r="C40" s="31">
        <v>-4.3999999999999997E-2</v>
      </c>
      <c r="D40" s="21">
        <v>1.1000000000000001E-3</v>
      </c>
      <c r="E40" s="21">
        <v>-5.7000000000000002E-2</v>
      </c>
      <c r="F40" s="32">
        <f t="shared" si="0"/>
        <v>-4.5099999999999994E-2</v>
      </c>
      <c r="G40" s="23">
        <f t="shared" si="1"/>
        <v>-5.1116292484921035E-2</v>
      </c>
      <c r="H40" s="23">
        <f t="shared" si="2"/>
        <v>-4.7134832540133842E-2</v>
      </c>
      <c r="I40" s="24">
        <f t="shared" si="3"/>
        <v>-5.8099999999999999E-2</v>
      </c>
      <c r="J40" s="21">
        <v>3.8300000000000001E-2</v>
      </c>
      <c r="K40" s="21">
        <v>-5.3E-3</v>
      </c>
      <c r="L40" s="21">
        <v>9.6500000000000002E-2</v>
      </c>
      <c r="M40" s="32"/>
      <c r="N40" s="23"/>
      <c r="O40" s="23"/>
    </row>
    <row r="41" spans="2:15" x14ac:dyDescent="0.2">
      <c r="B41" s="19">
        <v>37652</v>
      </c>
      <c r="C41" s="31">
        <v>-2.8000000000000001E-2</v>
      </c>
      <c r="D41" s="21">
        <v>1E-3</v>
      </c>
      <c r="E41" s="21">
        <v>-2.9000000000000001E-2</v>
      </c>
      <c r="F41" s="32">
        <f t="shared" si="0"/>
        <v>-2.9000000000000001E-2</v>
      </c>
      <c r="G41" s="23">
        <f t="shared" si="1"/>
        <v>-2.6715825226761476E-2</v>
      </c>
      <c r="H41" s="23">
        <f t="shared" si="2"/>
        <v>-2.3906109745335892E-2</v>
      </c>
      <c r="I41" s="24">
        <f t="shared" si="3"/>
        <v>-3.0000000000000002E-2</v>
      </c>
      <c r="J41" s="21">
        <v>-8.5000000000000006E-3</v>
      </c>
      <c r="K41" s="21">
        <v>1.41E-2</v>
      </c>
      <c r="L41" s="21">
        <v>1.5299999999999999E-2</v>
      </c>
      <c r="M41" s="32"/>
      <c r="N41" s="23"/>
      <c r="O41" s="23"/>
    </row>
    <row r="42" spans="2:15" x14ac:dyDescent="0.2">
      <c r="B42" s="19">
        <v>37680</v>
      </c>
      <c r="C42" s="31">
        <v>-0.04</v>
      </c>
      <c r="D42" s="21">
        <v>8.9999999999999998E-4</v>
      </c>
      <c r="E42" s="21">
        <v>-3.1E-2</v>
      </c>
      <c r="F42" s="32">
        <f t="shared" si="0"/>
        <v>-4.0899999999999999E-2</v>
      </c>
      <c r="G42" s="23">
        <f t="shared" si="1"/>
        <v>-3.3832901199333805E-2</v>
      </c>
      <c r="H42" s="23">
        <f t="shared" si="2"/>
        <v>-2.5583496695873828E-2</v>
      </c>
      <c r="I42" s="24">
        <f t="shared" si="3"/>
        <v>-3.1899999999999998E-2</v>
      </c>
      <c r="J42" s="21">
        <v>-1.5599999999999999E-2</v>
      </c>
      <c r="K42" s="21">
        <v>-3.2000000000000002E-3</v>
      </c>
      <c r="L42" s="21">
        <v>1.29E-2</v>
      </c>
      <c r="M42" s="32"/>
      <c r="N42" s="23"/>
      <c r="O42" s="23"/>
    </row>
    <row r="43" spans="2:15" x14ac:dyDescent="0.2">
      <c r="B43" s="19">
        <v>37711</v>
      </c>
      <c r="C43" s="31">
        <v>1E-3</v>
      </c>
      <c r="D43" s="21">
        <v>1E-3</v>
      </c>
      <c r="E43" s="21">
        <v>1.0999999999999999E-2</v>
      </c>
      <c r="F43" s="32">
        <f t="shared" si="0"/>
        <v>0</v>
      </c>
      <c r="G43" s="23">
        <f t="shared" si="1"/>
        <v>3.8386058271247794E-3</v>
      </c>
      <c r="H43" s="23">
        <f t="shared" si="2"/>
        <v>9.3020365817786284E-3</v>
      </c>
      <c r="I43" s="24">
        <f t="shared" si="3"/>
        <v>9.9999999999999985E-3</v>
      </c>
      <c r="J43" s="21">
        <v>-1.7500000000000002E-2</v>
      </c>
      <c r="K43" s="21">
        <v>8.3000000000000001E-3</v>
      </c>
      <c r="L43" s="21">
        <v>1.5100000000000001E-2</v>
      </c>
      <c r="M43" s="32"/>
      <c r="N43" s="23"/>
      <c r="O43" s="23"/>
    </row>
    <row r="44" spans="2:15" x14ac:dyDescent="0.2">
      <c r="B44" s="19">
        <v>37741</v>
      </c>
      <c r="C44" s="31">
        <v>0.107</v>
      </c>
      <c r="D44" s="21">
        <v>1E-3</v>
      </c>
      <c r="E44" s="21">
        <v>9.4E-2</v>
      </c>
      <c r="F44" s="32">
        <f t="shared" si="0"/>
        <v>0.106</v>
      </c>
      <c r="G44" s="23">
        <f t="shared" si="1"/>
        <v>9.6412534912719908E-2</v>
      </c>
      <c r="H44" s="23">
        <f t="shared" si="2"/>
        <v>7.8208940210541256E-2</v>
      </c>
      <c r="I44" s="24">
        <f t="shared" si="3"/>
        <v>9.2999999999999999E-2</v>
      </c>
      <c r="J44" s="21">
        <v>5.0000000000000001E-4</v>
      </c>
      <c r="K44" s="21">
        <v>1.1599999999999999E-2</v>
      </c>
      <c r="L44" s="21">
        <v>-9.4799999999999995E-2</v>
      </c>
      <c r="M44" s="32"/>
      <c r="N44" s="23"/>
      <c r="O44" s="23"/>
    </row>
    <row r="45" spans="2:15" x14ac:dyDescent="0.2">
      <c r="B45" s="19">
        <v>37771</v>
      </c>
      <c r="C45" s="31">
        <v>0.11600000000000001</v>
      </c>
      <c r="D45" s="21">
        <v>8.9999999999999998E-4</v>
      </c>
      <c r="E45" s="21">
        <v>0.106</v>
      </c>
      <c r="F45" s="32">
        <f t="shared" si="0"/>
        <v>0.11510000000000001</v>
      </c>
      <c r="G45" s="23">
        <f t="shared" si="1"/>
        <v>8.7084319433656729E-2</v>
      </c>
      <c r="H45" s="23">
        <f t="shared" si="2"/>
        <v>8.8154404474493395E-2</v>
      </c>
      <c r="I45" s="24">
        <f t="shared" si="3"/>
        <v>0.1051</v>
      </c>
      <c r="J45" s="21">
        <v>1.9E-3</v>
      </c>
      <c r="K45" s="21">
        <v>4.6800000000000001E-2</v>
      </c>
      <c r="L45" s="21">
        <v>0.1081</v>
      </c>
      <c r="M45" s="32"/>
      <c r="N45" s="23"/>
      <c r="O45" s="23"/>
    </row>
    <row r="46" spans="2:15" x14ac:dyDescent="0.2">
      <c r="B46" s="19">
        <v>37802</v>
      </c>
      <c r="C46" s="31">
        <v>3.5999999999999997E-2</v>
      </c>
      <c r="D46" s="21">
        <v>1E-3</v>
      </c>
      <c r="E46" s="21">
        <v>1.7000000000000001E-2</v>
      </c>
      <c r="F46" s="32">
        <f t="shared" si="0"/>
        <v>3.4999999999999996E-2</v>
      </c>
      <c r="G46" s="23">
        <f t="shared" si="1"/>
        <v>2.0861678068348415E-2</v>
      </c>
      <c r="H46" s="23">
        <f t="shared" si="2"/>
        <v>1.4283258530845808E-2</v>
      </c>
      <c r="I46" s="24">
        <f t="shared" si="3"/>
        <v>1.6E-2</v>
      </c>
      <c r="J46" s="21">
        <v>5.5999999999999999E-3</v>
      </c>
      <c r="K46" s="21">
        <v>1.47E-2</v>
      </c>
      <c r="L46" s="21">
        <v>-1.01E-2</v>
      </c>
      <c r="M46" s="32"/>
      <c r="N46" s="23"/>
      <c r="O46" s="23"/>
    </row>
    <row r="47" spans="2:15" x14ac:dyDescent="0.2">
      <c r="B47" s="19">
        <v>37833</v>
      </c>
      <c r="C47" s="31">
        <v>6.3E-2</v>
      </c>
      <c r="D47" s="21">
        <v>6.9999999999999999E-4</v>
      </c>
      <c r="E47" s="21">
        <v>6.2E-2</v>
      </c>
      <c r="F47" s="32">
        <f t="shared" si="0"/>
        <v>6.2300000000000001E-2</v>
      </c>
      <c r="G47" s="23">
        <f t="shared" si="1"/>
        <v>5.8844189978950488E-2</v>
      </c>
      <c r="H47" s="23">
        <f t="shared" si="2"/>
        <v>5.1591484246302999E-2</v>
      </c>
      <c r="I47" s="24">
        <f t="shared" si="3"/>
        <v>6.13E-2</v>
      </c>
      <c r="J47" s="21">
        <v>-2.06E-2</v>
      </c>
      <c r="K47" s="21">
        <v>5.5500000000000001E-2</v>
      </c>
      <c r="L47" s="21">
        <v>-3.5000000000000001E-3</v>
      </c>
      <c r="M47" s="32"/>
      <c r="N47" s="23"/>
      <c r="O47" s="23"/>
    </row>
    <row r="48" spans="2:15" x14ac:dyDescent="0.2">
      <c r="B48" s="19">
        <v>37862</v>
      </c>
      <c r="C48" s="31">
        <v>5.0999999999999997E-2</v>
      </c>
      <c r="D48" s="21">
        <v>6.9999999999999999E-4</v>
      </c>
      <c r="E48" s="21">
        <v>4.4999999999999998E-2</v>
      </c>
      <c r="F48" s="32">
        <f t="shared" si="0"/>
        <v>5.0299999999999997E-2</v>
      </c>
      <c r="G48" s="23">
        <f t="shared" si="1"/>
        <v>5.037867758205751E-2</v>
      </c>
      <c r="H48" s="23">
        <f t="shared" si="2"/>
        <v>3.7478022057279327E-2</v>
      </c>
      <c r="I48" s="24">
        <f t="shared" si="3"/>
        <v>4.4299999999999999E-2</v>
      </c>
      <c r="J48" s="21">
        <v>1.77E-2</v>
      </c>
      <c r="K48" s="21">
        <v>2.5999999999999999E-2</v>
      </c>
      <c r="L48" s="21">
        <v>-5.4000000000000003E-3</v>
      </c>
      <c r="M48" s="32"/>
      <c r="N48" s="23"/>
      <c r="O48" s="23"/>
    </row>
    <row r="49" spans="2:15" x14ac:dyDescent="0.2">
      <c r="B49" s="19">
        <v>37894</v>
      </c>
      <c r="C49" s="31">
        <v>-0.01</v>
      </c>
      <c r="D49" s="21">
        <v>8.0000000000000004E-4</v>
      </c>
      <c r="E49" s="21">
        <v>-0.02</v>
      </c>
      <c r="F49" s="32">
        <f t="shared" si="0"/>
        <v>-1.0800000000000001E-2</v>
      </c>
      <c r="G49" s="23">
        <f t="shared" si="1"/>
        <v>-1.2874459867394931E-2</v>
      </c>
      <c r="H49" s="23">
        <f t="shared" si="2"/>
        <v>-1.646823609009955E-2</v>
      </c>
      <c r="I49" s="24">
        <f t="shared" si="3"/>
        <v>-2.0799999999999999E-2</v>
      </c>
      <c r="J49" s="21">
        <v>9.7999999999999997E-3</v>
      </c>
      <c r="K49" s="21">
        <v>5.7000000000000002E-3</v>
      </c>
      <c r="L49" s="21">
        <v>-5.0000000000000001E-4</v>
      </c>
      <c r="M49" s="32"/>
      <c r="N49" s="23"/>
      <c r="O49" s="23"/>
    </row>
    <row r="50" spans="2:15" x14ac:dyDescent="0.2">
      <c r="B50" s="19">
        <v>37925</v>
      </c>
      <c r="C50" s="31">
        <v>0.1</v>
      </c>
      <c r="D50" s="21">
        <v>6.9999999999999999E-4</v>
      </c>
      <c r="E50" s="21">
        <v>8.3000000000000004E-2</v>
      </c>
      <c r="F50" s="32">
        <f t="shared" si="0"/>
        <v>9.9299999999999999E-2</v>
      </c>
      <c r="G50" s="23">
        <f t="shared" si="1"/>
        <v>7.8046774565986507E-2</v>
      </c>
      <c r="H50" s="23">
        <f t="shared" si="2"/>
        <v>6.9025761068038136E-2</v>
      </c>
      <c r="I50" s="24">
        <f t="shared" si="3"/>
        <v>8.2299999999999998E-2</v>
      </c>
      <c r="J50" s="21">
        <v>1.78E-2</v>
      </c>
      <c r="K50" s="21">
        <v>2.8799999999999999E-2</v>
      </c>
      <c r="L50" s="21">
        <v>3.7100000000000001E-2</v>
      </c>
      <c r="M50" s="32"/>
      <c r="N50" s="23"/>
      <c r="O50" s="23"/>
    </row>
    <row r="51" spans="2:15" x14ac:dyDescent="0.2">
      <c r="B51" s="19">
        <v>37953</v>
      </c>
      <c r="C51" s="31">
        <v>4.3999999999999997E-2</v>
      </c>
      <c r="D51" s="21">
        <v>6.9999999999999999E-4</v>
      </c>
      <c r="E51" s="21">
        <v>3.5000000000000003E-2</v>
      </c>
      <c r="F51" s="32">
        <f t="shared" si="0"/>
        <v>4.3299999999999998E-2</v>
      </c>
      <c r="G51" s="23">
        <f t="shared" si="1"/>
        <v>3.6863153291312838E-2</v>
      </c>
      <c r="H51" s="23">
        <f t="shared" si="2"/>
        <v>2.9175985475500703E-2</v>
      </c>
      <c r="I51" s="24">
        <f t="shared" si="3"/>
        <v>3.4300000000000004E-2</v>
      </c>
      <c r="J51" s="21">
        <v>1.3899999999999999E-2</v>
      </c>
      <c r="K51" s="21">
        <v>2.2100000000000002E-2</v>
      </c>
      <c r="L51" s="21">
        <v>1.6400000000000001E-2</v>
      </c>
      <c r="M51" s="32"/>
      <c r="N51" s="23"/>
      <c r="O51" s="23"/>
    </row>
    <row r="52" spans="2:15" x14ac:dyDescent="0.2">
      <c r="B52" s="19">
        <v>37986</v>
      </c>
      <c r="C52" s="31">
        <v>3.6999999999999998E-2</v>
      </c>
      <c r="D52" s="21">
        <v>8.0000000000000004E-4</v>
      </c>
      <c r="E52" s="21">
        <v>1.9E-2</v>
      </c>
      <c r="F52" s="32">
        <f t="shared" si="0"/>
        <v>3.6199999999999996E-2</v>
      </c>
      <c r="G52" s="23">
        <f t="shared" si="1"/>
        <v>2.6720853100200646E-2</v>
      </c>
      <c r="H52" s="23">
        <f t="shared" si="2"/>
        <v>1.5909706578837106E-2</v>
      </c>
      <c r="I52" s="24">
        <f t="shared" si="3"/>
        <v>1.8200000000000001E-2</v>
      </c>
      <c r="J52" s="21">
        <v>2.7099999999999999E-2</v>
      </c>
      <c r="K52" s="21">
        <v>-2.87E-2</v>
      </c>
      <c r="L52" s="21">
        <v>-5.67E-2</v>
      </c>
      <c r="M52" s="32"/>
      <c r="N52" s="23"/>
      <c r="O52" s="23"/>
    </row>
    <row r="53" spans="2:15" x14ac:dyDescent="0.2">
      <c r="B53" s="19">
        <v>38016</v>
      </c>
      <c r="C53" s="31">
        <v>4.1000000000000002E-2</v>
      </c>
      <c r="D53" s="21">
        <v>6.9999999999999999E-4</v>
      </c>
      <c r="E53" s="21">
        <v>4.2999999999999997E-2</v>
      </c>
      <c r="F53" s="32">
        <f t="shared" si="0"/>
        <v>4.0300000000000002E-2</v>
      </c>
      <c r="G53" s="23">
        <f t="shared" si="1"/>
        <v>4.4175353400041889E-2</v>
      </c>
      <c r="H53" s="23">
        <f t="shared" si="2"/>
        <v>3.5817614740923605E-2</v>
      </c>
      <c r="I53" s="24">
        <f t="shared" si="3"/>
        <v>4.2299999999999997E-2</v>
      </c>
      <c r="J53" s="21">
        <v>1.66E-2</v>
      </c>
      <c r="K53" s="21">
        <v>2.6100000000000002E-2</v>
      </c>
      <c r="L53" s="21">
        <v>2.5600000000000001E-2</v>
      </c>
      <c r="M53" s="32"/>
      <c r="N53" s="23"/>
      <c r="O53" s="23"/>
    </row>
    <row r="54" spans="2:15" x14ac:dyDescent="0.2">
      <c r="B54" s="19">
        <v>38044</v>
      </c>
      <c r="C54" s="31">
        <v>1.6E-2</v>
      </c>
      <c r="D54" s="21">
        <v>5.9999999999999995E-4</v>
      </c>
      <c r="E54" s="21">
        <v>8.0000000000000002E-3</v>
      </c>
      <c r="F54" s="32">
        <f t="shared" si="0"/>
        <v>1.54E-2</v>
      </c>
      <c r="G54" s="23">
        <f t="shared" si="1"/>
        <v>7.2904192166962072E-3</v>
      </c>
      <c r="H54" s="23">
        <f t="shared" si="2"/>
        <v>6.7435070705161868E-3</v>
      </c>
      <c r="I54" s="24">
        <f t="shared" si="3"/>
        <v>7.4000000000000003E-3</v>
      </c>
      <c r="J54" s="21">
        <v>4.1999999999999997E-3</v>
      </c>
      <c r="K54" s="21">
        <v>-1.23E-2</v>
      </c>
      <c r="L54" s="21">
        <v>-1.11E-2</v>
      </c>
      <c r="M54" s="32"/>
      <c r="N54" s="23"/>
      <c r="O54" s="23"/>
    </row>
    <row r="55" spans="2:15" x14ac:dyDescent="0.2">
      <c r="B55" s="19">
        <v>38077</v>
      </c>
      <c r="C55" s="31">
        <v>8.9999999999999993E-3</v>
      </c>
      <c r="D55" s="21">
        <v>8.9999999999999998E-4</v>
      </c>
      <c r="E55" s="21">
        <v>8.0000000000000002E-3</v>
      </c>
      <c r="F55" s="32">
        <f t="shared" si="0"/>
        <v>8.0999999999999996E-3</v>
      </c>
      <c r="G55" s="23">
        <f t="shared" si="1"/>
        <v>1.0513399190144171E-2</v>
      </c>
      <c r="H55" s="23">
        <f t="shared" si="2"/>
        <v>6.7944459730628279E-3</v>
      </c>
      <c r="I55" s="24">
        <f t="shared" si="3"/>
        <v>7.1000000000000004E-3</v>
      </c>
      <c r="J55" s="21">
        <v>2.0000000000000001E-4</v>
      </c>
      <c r="K55" s="21">
        <v>1.83E-2</v>
      </c>
      <c r="L55" s="21">
        <v>2E-3</v>
      </c>
      <c r="M55" s="32"/>
      <c r="N55" s="23"/>
      <c r="O55" s="23"/>
    </row>
    <row r="56" spans="2:15" x14ac:dyDescent="0.2">
      <c r="B56" s="19">
        <v>38107</v>
      </c>
      <c r="C56" s="31">
        <v>-0.04</v>
      </c>
      <c r="D56" s="21">
        <v>8.0000000000000004E-4</v>
      </c>
      <c r="E56" s="21">
        <v>-5.1999999999999998E-2</v>
      </c>
      <c r="F56" s="32">
        <f t="shared" si="0"/>
        <v>-4.0800000000000003E-2</v>
      </c>
      <c r="G56" s="23">
        <f t="shared" si="1"/>
        <v>-4.8150560934516674E-2</v>
      </c>
      <c r="H56" s="23">
        <f t="shared" si="2"/>
        <v>-4.3034753151791165E-2</v>
      </c>
      <c r="I56" s="24">
        <f t="shared" si="3"/>
        <v>-5.28E-2</v>
      </c>
      <c r="J56" s="21">
        <v>-1.7899999999999999E-2</v>
      </c>
      <c r="K56" s="21">
        <v>-2.4899999999999999E-2</v>
      </c>
      <c r="L56" s="21">
        <v>-5.3499999999999999E-2</v>
      </c>
      <c r="M56" s="32"/>
      <c r="N56" s="23"/>
      <c r="O56" s="23"/>
    </row>
    <row r="57" spans="2:15" x14ac:dyDescent="0.2">
      <c r="B57" s="19">
        <v>38138</v>
      </c>
      <c r="C57" s="31">
        <v>5.0000000000000001E-3</v>
      </c>
      <c r="D57" s="21">
        <v>5.9999999999999995E-4</v>
      </c>
      <c r="E57" s="21">
        <v>1.4999999999999999E-2</v>
      </c>
      <c r="F57" s="32">
        <f t="shared" si="0"/>
        <v>4.4000000000000003E-3</v>
      </c>
      <c r="G57" s="23">
        <f t="shared" si="1"/>
        <v>9.66016650900434E-3</v>
      </c>
      <c r="H57" s="23">
        <f t="shared" si="2"/>
        <v>1.2554932677761227E-2</v>
      </c>
      <c r="I57" s="24">
        <f t="shared" si="3"/>
        <v>1.44E-2</v>
      </c>
      <c r="J57" s="21">
        <v>-2.3E-3</v>
      </c>
      <c r="K57" s="21">
        <v>-2.2000000000000001E-3</v>
      </c>
      <c r="L57" s="21">
        <v>1.6400000000000001E-2</v>
      </c>
      <c r="M57" s="32"/>
      <c r="N57" s="23"/>
      <c r="O57" s="23"/>
    </row>
    <row r="58" spans="2:15" x14ac:dyDescent="0.2">
      <c r="B58" s="19">
        <v>38168</v>
      </c>
      <c r="C58" s="31">
        <v>5.0999999999999997E-2</v>
      </c>
      <c r="D58" s="21">
        <v>8.0000000000000004E-4</v>
      </c>
      <c r="E58" s="21">
        <v>4.1000000000000002E-2</v>
      </c>
      <c r="F58" s="32">
        <f t="shared" si="0"/>
        <v>5.0199999999999995E-2</v>
      </c>
      <c r="G58" s="23">
        <f t="shared" si="1"/>
        <v>4.2643315750621517E-2</v>
      </c>
      <c r="H58" s="23">
        <f t="shared" si="2"/>
        <v>3.4174187058750097E-2</v>
      </c>
      <c r="I58" s="24">
        <f t="shared" si="3"/>
        <v>4.02E-2</v>
      </c>
      <c r="J58" s="21">
        <v>1.7899999999999999E-2</v>
      </c>
      <c r="K58" s="21">
        <v>2.18E-2</v>
      </c>
      <c r="L58" s="21">
        <v>2.0799999999999999E-2</v>
      </c>
      <c r="M58" s="32"/>
      <c r="N58" s="23"/>
      <c r="O58" s="23"/>
    </row>
    <row r="59" spans="2:15" x14ac:dyDescent="0.2">
      <c r="B59" s="19">
        <v>38198</v>
      </c>
      <c r="C59" s="31">
        <v>-5.8000000000000003E-2</v>
      </c>
      <c r="D59" s="21">
        <v>1E-3</v>
      </c>
      <c r="E59" s="21">
        <v>-6.8000000000000005E-2</v>
      </c>
      <c r="F59" s="32">
        <f t="shared" si="0"/>
        <v>-5.9000000000000004E-2</v>
      </c>
      <c r="G59" s="23">
        <f t="shared" si="1"/>
        <v>-4.9214384566415963E-2</v>
      </c>
      <c r="H59" s="23">
        <f t="shared" si="2"/>
        <v>-5.6284052414272555E-2</v>
      </c>
      <c r="I59" s="24">
        <f t="shared" si="3"/>
        <v>-6.9000000000000006E-2</v>
      </c>
      <c r="J59" s="21">
        <v>4.4400000000000002E-2</v>
      </c>
      <c r="K59" s="21">
        <v>-3.7699999999999997E-2</v>
      </c>
      <c r="L59" s="21">
        <v>-2.3199999999999998E-2</v>
      </c>
      <c r="M59" s="32"/>
      <c r="N59" s="23"/>
      <c r="O59" s="23"/>
    </row>
    <row r="60" spans="2:15" x14ac:dyDescent="0.2">
      <c r="B60" s="19">
        <v>38230</v>
      </c>
      <c r="C60" s="31">
        <v>-1.2E-2</v>
      </c>
      <c r="D60" s="21">
        <v>1.1000000000000001E-3</v>
      </c>
      <c r="E60" s="21">
        <v>-6.0000000000000001E-3</v>
      </c>
      <c r="F60" s="32">
        <f t="shared" si="0"/>
        <v>-1.3100000000000001E-2</v>
      </c>
      <c r="G60" s="23">
        <f t="shared" si="1"/>
        <v>-2.9622881717064008E-3</v>
      </c>
      <c r="H60" s="23">
        <f t="shared" si="2"/>
        <v>-4.7944459730628278E-3</v>
      </c>
      <c r="I60" s="24">
        <f t="shared" si="3"/>
        <v>-7.1000000000000004E-3</v>
      </c>
      <c r="J60" s="21">
        <v>9.4999999999999998E-3</v>
      </c>
      <c r="K60" s="21">
        <v>-1.47E-2</v>
      </c>
      <c r="L60" s="21">
        <v>-1.55E-2</v>
      </c>
      <c r="M60" s="32"/>
      <c r="N60" s="23"/>
      <c r="O60" s="23"/>
    </row>
    <row r="61" spans="2:15" x14ac:dyDescent="0.2">
      <c r="B61" s="19">
        <v>38260</v>
      </c>
      <c r="C61" s="31">
        <v>5.0999999999999997E-2</v>
      </c>
      <c r="D61" s="21">
        <v>1.1000000000000001E-3</v>
      </c>
      <c r="E61" s="21">
        <v>4.5999999999999999E-2</v>
      </c>
      <c r="F61" s="32">
        <f t="shared" si="0"/>
        <v>4.99E-2</v>
      </c>
      <c r="G61" s="23">
        <f t="shared" si="1"/>
        <v>3.9510961750753963E-2</v>
      </c>
      <c r="H61" s="23">
        <f t="shared" si="2"/>
        <v>3.8376144252186051E-2</v>
      </c>
      <c r="I61" s="24">
        <f t="shared" si="3"/>
        <v>4.4900000000000002E-2</v>
      </c>
      <c r="J61" s="21">
        <v>3.5000000000000001E-3</v>
      </c>
      <c r="K61" s="21">
        <v>2.8199999999999999E-2</v>
      </c>
      <c r="L61" s="21">
        <v>5.2900000000000003E-2</v>
      </c>
      <c r="M61" s="32"/>
      <c r="N61" s="23"/>
      <c r="O61" s="23"/>
    </row>
    <row r="62" spans="2:15" x14ac:dyDescent="0.2">
      <c r="B62" s="19">
        <v>38289</v>
      </c>
      <c r="C62" s="31">
        <v>8.9999999999999993E-3</v>
      </c>
      <c r="D62" s="21">
        <v>1.1000000000000001E-3</v>
      </c>
      <c r="E62" s="21">
        <v>1.9E-2</v>
      </c>
      <c r="F62" s="32">
        <f t="shared" si="0"/>
        <v>7.899999999999999E-3</v>
      </c>
      <c r="G62" s="23">
        <f t="shared" si="1"/>
        <v>1.6587253393075842E-2</v>
      </c>
      <c r="H62" s="23">
        <f t="shared" si="2"/>
        <v>1.5960645481383748E-2</v>
      </c>
      <c r="I62" s="24">
        <f t="shared" si="3"/>
        <v>1.7899999999999999E-2</v>
      </c>
      <c r="J62" s="21">
        <v>-9.7999999999999997E-3</v>
      </c>
      <c r="K62" s="21">
        <v>5.1000000000000004E-3</v>
      </c>
      <c r="L62" s="21">
        <v>-1.54E-2</v>
      </c>
      <c r="M62" s="32"/>
      <c r="N62" s="23"/>
      <c r="O62" s="23"/>
    </row>
    <row r="63" spans="2:15" x14ac:dyDescent="0.2">
      <c r="B63" s="19">
        <v>38321</v>
      </c>
      <c r="C63" s="31">
        <v>9.7000000000000003E-2</v>
      </c>
      <c r="D63" s="21">
        <v>1.5E-3</v>
      </c>
      <c r="E63" s="21">
        <v>8.5999999999999993E-2</v>
      </c>
      <c r="F63" s="32">
        <f t="shared" si="0"/>
        <v>9.5500000000000002E-2</v>
      </c>
      <c r="G63" s="23">
        <f t="shared" si="1"/>
        <v>8.4242517383378554E-2</v>
      </c>
      <c r="H63" s="23">
        <f t="shared" si="2"/>
        <v>7.1652209116029417E-2</v>
      </c>
      <c r="I63" s="24">
        <f t="shared" si="3"/>
        <v>8.4499999999999992E-2</v>
      </c>
      <c r="J63" s="21">
        <v>1.9099999999999999E-2</v>
      </c>
      <c r="K63" s="21">
        <v>4.1000000000000002E-2</v>
      </c>
      <c r="L63" s="21">
        <v>3.2399999999999998E-2</v>
      </c>
      <c r="M63" s="32"/>
      <c r="N63" s="23"/>
      <c r="O63" s="23"/>
    </row>
    <row r="64" spans="2:15" x14ac:dyDescent="0.2">
      <c r="B64" s="19">
        <v>38352</v>
      </c>
      <c r="C64" s="31">
        <v>1.9E-2</v>
      </c>
      <c r="D64" s="21">
        <v>1.6000000000000001E-3</v>
      </c>
      <c r="E64" s="21">
        <v>2.8000000000000001E-2</v>
      </c>
      <c r="F64" s="32">
        <f t="shared" si="0"/>
        <v>1.7399999999999999E-2</v>
      </c>
      <c r="G64" s="23">
        <f t="shared" si="1"/>
        <v>2.7264236256285136E-2</v>
      </c>
      <c r="H64" s="23">
        <f t="shared" si="2"/>
        <v>2.3517376575895584E-2</v>
      </c>
      <c r="I64" s="24">
        <f t="shared" si="3"/>
        <v>2.64E-2</v>
      </c>
      <c r="J64" s="21">
        <v>-3.8E-3</v>
      </c>
      <c r="K64" s="21">
        <v>1.6000000000000001E-3</v>
      </c>
      <c r="L64" s="21">
        <v>-2.8000000000000001E-2</v>
      </c>
      <c r="M64" s="32"/>
      <c r="N64" s="23"/>
      <c r="O64" s="23"/>
    </row>
  </sheetData>
  <pageMargins left="0.7" right="0.7" top="0.75" bottom="0.75" header="0.3" footer="0.3"/>
  <pageSetup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5"/>
  <sheetViews>
    <sheetView topLeftCell="A29" zoomScale="78" zoomScaleNormal="78" workbookViewId="0">
      <selection activeCell="A2" sqref="A2:N65"/>
    </sheetView>
  </sheetViews>
  <sheetFormatPr defaultRowHeight="12.75" x14ac:dyDescent="0.2"/>
  <cols>
    <col min="1" max="1" width="15" style="17" customWidth="1"/>
    <col min="2" max="2" width="24.140625" style="17" customWidth="1"/>
    <col min="3" max="3" width="26.42578125" style="17" customWidth="1"/>
    <col min="4" max="7" width="19.28515625" style="17" customWidth="1"/>
    <col min="8" max="8" width="9.140625" style="17"/>
    <col min="9" max="9" width="14.42578125" style="17" customWidth="1"/>
    <col min="10" max="10" width="12.7109375" style="17" customWidth="1"/>
    <col min="11" max="11" width="12.5703125" style="17" customWidth="1"/>
    <col min="12" max="12" width="12" style="17" customWidth="1"/>
    <col min="13" max="13" width="9.140625" style="17"/>
    <col min="14" max="14" width="21.140625" style="17" bestFit="1" customWidth="1"/>
    <col min="15" max="15" width="9.140625" style="17"/>
    <col min="16" max="16" width="12.85546875" style="17" customWidth="1"/>
    <col min="17" max="16384" width="9.140625" style="17"/>
  </cols>
  <sheetData>
    <row r="2" spans="1:17" ht="25.5" x14ac:dyDescent="0.2">
      <c r="A2" s="6" t="s">
        <v>0</v>
      </c>
      <c r="B2" s="7" t="s">
        <v>44</v>
      </c>
      <c r="C2" s="7" t="s">
        <v>1</v>
      </c>
      <c r="D2" s="7" t="s">
        <v>2</v>
      </c>
      <c r="E2" s="16" t="s">
        <v>47</v>
      </c>
      <c r="F2" s="16" t="s">
        <v>6</v>
      </c>
      <c r="G2" s="16" t="s">
        <v>7</v>
      </c>
      <c r="H2" s="16" t="s">
        <v>11</v>
      </c>
      <c r="I2" s="7" t="s">
        <v>3</v>
      </c>
      <c r="J2" s="7" t="s">
        <v>4</v>
      </c>
      <c r="K2" s="7" t="s">
        <v>5</v>
      </c>
      <c r="L2" s="16"/>
      <c r="M2" s="9" t="s">
        <v>45</v>
      </c>
      <c r="N2" s="16">
        <f>SLOPE(E4:E63,H4:H63)</f>
        <v>0.7983893196061348</v>
      </c>
      <c r="P2" s="9"/>
      <c r="Q2" s="13" t="s">
        <v>13</v>
      </c>
    </row>
    <row r="3" spans="1:17" x14ac:dyDescent="0.2">
      <c r="A3" s="10"/>
      <c r="B3" s="9" t="s">
        <v>8</v>
      </c>
      <c r="C3" s="9" t="s">
        <v>9</v>
      </c>
      <c r="D3" s="9" t="s">
        <v>10</v>
      </c>
      <c r="E3" s="16" t="s">
        <v>47</v>
      </c>
      <c r="F3" s="11"/>
      <c r="G3" s="12"/>
      <c r="H3" s="16" t="s">
        <v>11</v>
      </c>
      <c r="I3" s="7" t="s">
        <v>3</v>
      </c>
      <c r="J3" s="7" t="s">
        <v>4</v>
      </c>
      <c r="K3" s="7" t="s">
        <v>5</v>
      </c>
      <c r="L3" s="16"/>
      <c r="M3" s="13"/>
      <c r="N3" s="12"/>
      <c r="P3" s="13"/>
      <c r="Q3" s="13"/>
    </row>
    <row r="4" spans="1:17" x14ac:dyDescent="0.2">
      <c r="A4" s="19">
        <v>36556</v>
      </c>
      <c r="B4" s="31">
        <v>-3.2000000000000001E-2</v>
      </c>
      <c r="C4" s="21">
        <v>4.1000000000000003E-3</v>
      </c>
      <c r="D4" s="21">
        <v>-4.7199999999999999E-2</v>
      </c>
      <c r="E4" s="22">
        <f>B4-C4</f>
        <v>-3.61E-2</v>
      </c>
      <c r="F4" s="23">
        <f>C4+($N$5*H4)+($N$6*I4)+($N$7*J4)+($N$8*K4)</f>
        <v>-3.6871919471221148E-2</v>
      </c>
      <c r="G4" s="22">
        <f>C4+($N$2*H4)</f>
        <v>-3.6857372095794712E-2</v>
      </c>
      <c r="H4" s="24">
        <f>D4-C4</f>
        <v>-5.1299999999999998E-2</v>
      </c>
      <c r="I4" s="21">
        <v>2.2000000000000001E-3</v>
      </c>
      <c r="J4" s="21">
        <v>4.3900000000000002E-2</v>
      </c>
      <c r="K4" s="21">
        <v>1.8200000000000001E-2</v>
      </c>
      <c r="L4" s="22"/>
      <c r="M4" s="13"/>
      <c r="N4" s="22"/>
      <c r="P4" s="13"/>
      <c r="Q4" s="13"/>
    </row>
    <row r="5" spans="1:17" x14ac:dyDescent="0.2">
      <c r="A5" s="19">
        <v>36585</v>
      </c>
      <c r="B5" s="31">
        <v>1.0999999999999999E-2</v>
      </c>
      <c r="C5" s="21">
        <v>4.3E-3</v>
      </c>
      <c r="D5" s="21">
        <v>4.8500000000000001E-2</v>
      </c>
      <c r="E5" s="22">
        <f t="shared" ref="E5:E63" si="0">B5-C5</f>
        <v>6.6999999999999994E-3</v>
      </c>
      <c r="F5" s="23">
        <f t="shared" ref="F5:F63" si="1">C5+($N$5*H5)+($N$6*I5)+($N$7*J5)+($N$8*K5)</f>
        <v>3.0262655135348416E-2</v>
      </c>
      <c r="G5" s="22">
        <f t="shared" ref="G5:G63" si="2">C5+($N$2*H5)</f>
        <v>3.9588807926591162E-2</v>
      </c>
      <c r="H5" s="24">
        <f t="shared" ref="H5:H63" si="3">D5-C5</f>
        <v>4.4200000000000003E-2</v>
      </c>
      <c r="I5" s="21">
        <v>0.12659999999999999</v>
      </c>
      <c r="J5" s="21">
        <v>-0.21870000000000001</v>
      </c>
      <c r="K5" s="21">
        <v>0.184</v>
      </c>
      <c r="L5" s="22"/>
      <c r="M5" s="13" t="s">
        <v>11</v>
      </c>
      <c r="N5" s="13">
        <v>0.85726974582781801</v>
      </c>
      <c r="P5" s="13"/>
      <c r="Q5" s="13"/>
    </row>
    <row r="6" spans="1:17" x14ac:dyDescent="0.2">
      <c r="A6" s="19">
        <v>36616</v>
      </c>
      <c r="B6" s="31">
        <v>8.6999999999999994E-2</v>
      </c>
      <c r="C6" s="21">
        <v>4.7000000000000002E-3</v>
      </c>
      <c r="D6" s="21">
        <v>7.0900000000000005E-2</v>
      </c>
      <c r="E6" s="22">
        <f t="shared" si="0"/>
        <v>8.2299999999999998E-2</v>
      </c>
      <c r="F6" s="23">
        <f t="shared" si="1"/>
        <v>6.7903032703777691E-2</v>
      </c>
      <c r="G6" s="22">
        <f t="shared" si="2"/>
        <v>5.7553372957926133E-2</v>
      </c>
      <c r="H6" s="24">
        <f t="shared" si="3"/>
        <v>6.6200000000000009E-2</v>
      </c>
      <c r="I6" s="21">
        <v>7.9399999999999998E-2</v>
      </c>
      <c r="J6" s="21">
        <v>-0.1658</v>
      </c>
      <c r="K6" s="21">
        <v>-6.7799999999999999E-2</v>
      </c>
      <c r="L6" s="22"/>
      <c r="M6" s="13" t="s">
        <v>3</v>
      </c>
      <c r="N6" s="13">
        <v>0.20397179509724617</v>
      </c>
      <c r="P6" s="13"/>
      <c r="Q6" s="13"/>
    </row>
    <row r="7" spans="1:17" x14ac:dyDescent="0.2">
      <c r="A7" s="19">
        <v>36644</v>
      </c>
      <c r="B7" s="31">
        <v>-3.1E-2</v>
      </c>
      <c r="C7" s="21">
        <v>4.5999999999999999E-3</v>
      </c>
      <c r="D7" s="21">
        <v>-4.7899999999999998E-2</v>
      </c>
      <c r="E7" s="22">
        <f t="shared" si="0"/>
        <v>-3.56E-2</v>
      </c>
      <c r="F7" s="23">
        <f t="shared" si="1"/>
        <v>-2.1499954358617509E-2</v>
      </c>
      <c r="G7" s="22">
        <f t="shared" si="2"/>
        <v>-3.7315439279322078E-2</v>
      </c>
      <c r="H7" s="24">
        <f t="shared" si="3"/>
        <v>-5.2499999999999998E-2</v>
      </c>
      <c r="I7" s="21">
        <v>9.0700000000000003E-2</v>
      </c>
      <c r="J7" s="21">
        <v>-7.6200000000000004E-2</v>
      </c>
      <c r="K7" s="21">
        <v>-8.48E-2</v>
      </c>
      <c r="L7" s="22"/>
      <c r="M7" s="13" t="s">
        <v>4</v>
      </c>
      <c r="N7" s="13">
        <v>9.6004530031476312E-2</v>
      </c>
      <c r="P7" s="13"/>
      <c r="Q7" s="13"/>
    </row>
    <row r="8" spans="1:17" x14ac:dyDescent="0.2">
      <c r="A8" s="19">
        <v>36677</v>
      </c>
      <c r="B8" s="31">
        <v>-2.1999999999999999E-2</v>
      </c>
      <c r="C8" s="21">
        <v>5.0000000000000001E-3</v>
      </c>
      <c r="D8" s="21">
        <v>-5.0799999999999998E-2</v>
      </c>
      <c r="E8" s="22">
        <f t="shared" si="0"/>
        <v>-2.7E-2</v>
      </c>
      <c r="F8" s="23">
        <f t="shared" si="1"/>
        <v>-3.1482213142835093E-2</v>
      </c>
      <c r="G8" s="22">
        <f t="shared" si="2"/>
        <v>-3.9550124034022319E-2</v>
      </c>
      <c r="H8" s="24">
        <f t="shared" si="3"/>
        <v>-5.5799999999999995E-2</v>
      </c>
      <c r="I8" s="21">
        <v>3.7400000000000003E-2</v>
      </c>
      <c r="J8" s="21">
        <v>-4.7800000000000002E-2</v>
      </c>
      <c r="K8" s="21">
        <v>-9.1300000000000006E-2</v>
      </c>
      <c r="L8" s="22"/>
      <c r="M8" s="13" t="s">
        <v>5</v>
      </c>
      <c r="N8" s="13">
        <v>-9.106144658515565E-2</v>
      </c>
      <c r="P8" s="13"/>
      <c r="Q8" s="13"/>
    </row>
    <row r="9" spans="1:17" x14ac:dyDescent="0.2">
      <c r="A9" s="19">
        <v>36707</v>
      </c>
      <c r="B9" s="31">
        <v>0.06</v>
      </c>
      <c r="C9" s="21">
        <v>4.0000000000000001E-3</v>
      </c>
      <c r="D9" s="21">
        <v>7.6999999999999999E-2</v>
      </c>
      <c r="E9" s="22">
        <f t="shared" si="0"/>
        <v>5.5999999999999994E-2</v>
      </c>
      <c r="F9" s="23">
        <f t="shared" si="1"/>
        <v>4.4529687524493815E-2</v>
      </c>
      <c r="G9" s="22">
        <f t="shared" si="2"/>
        <v>6.228242033124784E-2</v>
      </c>
      <c r="H9" s="24">
        <f t="shared" si="3"/>
        <v>7.2999999999999995E-2</v>
      </c>
      <c r="I9" s="21">
        <v>-9.8199999999999996E-2</v>
      </c>
      <c r="J9" s="21">
        <v>0.1346</v>
      </c>
      <c r="K9" s="21">
        <v>0.1641</v>
      </c>
      <c r="L9" s="22"/>
      <c r="M9" s="23"/>
      <c r="N9" s="22"/>
    </row>
    <row r="10" spans="1:17" x14ac:dyDescent="0.2">
      <c r="A10" s="19">
        <v>36738</v>
      </c>
      <c r="B10" s="31">
        <v>-1.9E-2</v>
      </c>
      <c r="C10" s="21">
        <v>4.7999999999999996E-3</v>
      </c>
      <c r="D10" s="21">
        <v>-4.3999999999999997E-2</v>
      </c>
      <c r="E10" s="22">
        <f t="shared" si="0"/>
        <v>-2.3799999999999998E-2</v>
      </c>
      <c r="F10" s="23">
        <f t="shared" si="1"/>
        <v>-2.2612622678687695E-2</v>
      </c>
      <c r="G10" s="22">
        <f t="shared" si="2"/>
        <v>-3.4161398796779374E-2</v>
      </c>
      <c r="H10" s="24">
        <f t="shared" si="3"/>
        <v>-4.8799999999999996E-2</v>
      </c>
      <c r="I10" s="21">
        <v>8.3900000000000002E-2</v>
      </c>
      <c r="J10" s="21">
        <v>-2.86E-2</v>
      </c>
      <c r="K10" s="21">
        <v>-5.9999999999999995E-4</v>
      </c>
      <c r="L10" s="22"/>
      <c r="M10" s="23"/>
      <c r="N10" s="22"/>
    </row>
    <row r="11" spans="1:17" x14ac:dyDescent="0.2">
      <c r="A11" s="19">
        <v>36769</v>
      </c>
      <c r="B11" s="31">
        <v>8.5000000000000006E-2</v>
      </c>
      <c r="C11" s="21">
        <v>5.0000000000000001E-3</v>
      </c>
      <c r="D11" s="21">
        <v>9.1999999999999998E-2</v>
      </c>
      <c r="E11" s="22">
        <f t="shared" si="0"/>
        <v>0.08</v>
      </c>
      <c r="F11" s="23">
        <f t="shared" si="1"/>
        <v>7.0556668515379756E-2</v>
      </c>
      <c r="G11" s="22">
        <f t="shared" si="2"/>
        <v>7.4459870805733727E-2</v>
      </c>
      <c r="H11" s="24">
        <f t="shared" si="3"/>
        <v>8.6999999999999994E-2</v>
      </c>
      <c r="I11" s="21">
        <v>-1.34E-2</v>
      </c>
      <c r="J11" s="21">
        <v>-1.11E-2</v>
      </c>
      <c r="K11" s="21">
        <v>5.74E-2</v>
      </c>
      <c r="L11" s="22"/>
      <c r="M11" s="23"/>
      <c r="N11" s="22"/>
    </row>
    <row r="12" spans="1:17" x14ac:dyDescent="0.2">
      <c r="A12" s="19">
        <v>36798</v>
      </c>
      <c r="B12" s="31">
        <v>-0.05</v>
      </c>
      <c r="C12" s="21">
        <v>5.1000000000000004E-3</v>
      </c>
      <c r="D12" s="21">
        <v>-9.5000000000000001E-2</v>
      </c>
      <c r="E12" s="22">
        <f t="shared" si="0"/>
        <v>-5.5100000000000003E-2</v>
      </c>
      <c r="F12" s="23">
        <f t="shared" si="1"/>
        <v>-7.0405644747496263E-2</v>
      </c>
      <c r="G12" s="22">
        <f t="shared" si="2"/>
        <v>-7.4818770892574077E-2</v>
      </c>
      <c r="H12" s="24">
        <f t="shared" si="3"/>
        <v>-0.10009999999999999</v>
      </c>
      <c r="I12" s="21">
        <v>6.8599999999999994E-2</v>
      </c>
      <c r="J12" s="21">
        <v>-1.7899999999999999E-2</v>
      </c>
      <c r="K12" s="21">
        <v>2.1600000000000001E-2</v>
      </c>
      <c r="L12" s="22"/>
      <c r="M12" s="23"/>
      <c r="N12" s="22"/>
    </row>
    <row r="13" spans="1:17" x14ac:dyDescent="0.2">
      <c r="A13" s="19">
        <v>36830</v>
      </c>
      <c r="B13" s="31">
        <v>-2.3E-2</v>
      </c>
      <c r="C13" s="21">
        <v>5.5999999999999999E-3</v>
      </c>
      <c r="D13" s="21">
        <v>-4.7E-2</v>
      </c>
      <c r="E13" s="22">
        <f t="shared" si="0"/>
        <v>-2.86E-2</v>
      </c>
      <c r="F13" s="23">
        <f t="shared" si="1"/>
        <v>-2.8710103757155315E-2</v>
      </c>
      <c r="G13" s="22">
        <f t="shared" si="2"/>
        <v>-3.6395278211282689E-2</v>
      </c>
      <c r="H13" s="24">
        <f t="shared" si="3"/>
        <v>-5.2600000000000001E-2</v>
      </c>
      <c r="I13" s="21">
        <v>4.8599999999999997E-2</v>
      </c>
      <c r="J13" s="21">
        <v>-3.5999999999999997E-2</v>
      </c>
      <c r="K13" s="21">
        <v>-4.7500000000000001E-2</v>
      </c>
      <c r="L13" s="22"/>
      <c r="M13" s="23"/>
      <c r="N13" s="22"/>
    </row>
    <row r="14" spans="1:17" x14ac:dyDescent="0.2">
      <c r="A14" s="19">
        <v>36860</v>
      </c>
      <c r="B14" s="31">
        <v>-9.7000000000000003E-2</v>
      </c>
      <c r="C14" s="21">
        <v>5.1000000000000004E-3</v>
      </c>
      <c r="D14" s="21">
        <v>-0.14799999999999999</v>
      </c>
      <c r="E14" s="22">
        <f t="shared" si="0"/>
        <v>-0.1021</v>
      </c>
      <c r="F14" s="23">
        <f t="shared" si="1"/>
        <v>-0.10141903310161088</v>
      </c>
      <c r="G14" s="22">
        <f t="shared" si="2"/>
        <v>-0.11713340483169923</v>
      </c>
      <c r="H14" s="24">
        <f t="shared" si="3"/>
        <v>-0.15309999999999999</v>
      </c>
      <c r="I14" s="21">
        <v>0.1249</v>
      </c>
      <c r="J14" s="21">
        <v>-3.1399999999999997E-2</v>
      </c>
      <c r="K14" s="21">
        <v>-2.4899999999999999E-2</v>
      </c>
      <c r="L14" s="22"/>
      <c r="M14" s="23"/>
      <c r="N14" s="22"/>
    </row>
    <row r="15" spans="1:17" x14ac:dyDescent="0.2">
      <c r="A15" s="19">
        <v>36889</v>
      </c>
      <c r="B15" s="31">
        <v>-2.1999999999999999E-2</v>
      </c>
      <c r="C15" s="21">
        <v>5.0000000000000001E-3</v>
      </c>
      <c r="D15" s="21">
        <v>-3.2000000000000001E-2</v>
      </c>
      <c r="E15" s="22">
        <f t="shared" si="0"/>
        <v>-2.7E-2</v>
      </c>
      <c r="F15" s="23">
        <f t="shared" si="1"/>
        <v>-1.9058730149812256E-2</v>
      </c>
      <c r="G15" s="22">
        <f t="shared" si="2"/>
        <v>-2.4540404825426985E-2</v>
      </c>
      <c r="H15" s="24">
        <f t="shared" si="3"/>
        <v>-3.6999999999999998E-2</v>
      </c>
      <c r="I15" s="21">
        <v>6.0699999999999997E-2</v>
      </c>
      <c r="J15" s="21">
        <v>1.5800000000000002E-2</v>
      </c>
      <c r="K15" s="21">
        <v>6.8500000000000005E-2</v>
      </c>
      <c r="L15" s="22"/>
      <c r="M15" s="23"/>
      <c r="N15" s="22"/>
    </row>
    <row r="16" spans="1:17" x14ac:dyDescent="0.2">
      <c r="A16" s="19">
        <v>36922</v>
      </c>
      <c r="B16" s="31">
        <v>1.4E-2</v>
      </c>
      <c r="C16" s="21">
        <v>5.4000000000000003E-3</v>
      </c>
      <c r="D16" s="21">
        <v>6.9000000000000006E-2</v>
      </c>
      <c r="E16" s="22">
        <f t="shared" si="0"/>
        <v>8.6E-3</v>
      </c>
      <c r="F16" s="23">
        <f t="shared" si="1"/>
        <v>3.226296069977122E-2</v>
      </c>
      <c r="G16" s="22">
        <f t="shared" si="2"/>
        <v>5.6177560726950175E-2</v>
      </c>
      <c r="H16" s="24">
        <f t="shared" si="3"/>
        <v>6.3600000000000004E-2</v>
      </c>
      <c r="I16" s="21">
        <v>-5.62E-2</v>
      </c>
      <c r="J16" s="21">
        <v>6.8900000000000003E-2</v>
      </c>
      <c r="K16" s="21">
        <v>0.2505</v>
      </c>
      <c r="L16" s="22"/>
      <c r="M16" s="23"/>
      <c r="N16" s="22"/>
    </row>
    <row r="17" spans="1:14" x14ac:dyDescent="0.2">
      <c r="A17" s="19">
        <v>36950</v>
      </c>
      <c r="B17" s="31">
        <v>-0.107</v>
      </c>
      <c r="C17" s="21">
        <v>3.8999999999999998E-3</v>
      </c>
      <c r="D17" s="21">
        <v>-0.17</v>
      </c>
      <c r="E17" s="22">
        <f t="shared" si="0"/>
        <v>-0.1109</v>
      </c>
      <c r="F17" s="23">
        <f t="shared" si="1"/>
        <v>-0.12985670737767094</v>
      </c>
      <c r="G17" s="22">
        <f t="shared" si="2"/>
        <v>-0.13493990267950684</v>
      </c>
      <c r="H17" s="24">
        <f t="shared" si="3"/>
        <v>-0.1739</v>
      </c>
      <c r="I17" s="21">
        <v>0.1371</v>
      </c>
      <c r="J17" s="21">
        <v>-1.1599999999999999E-2</v>
      </c>
      <c r="K17" s="21">
        <v>0.12659999999999999</v>
      </c>
      <c r="L17" s="22"/>
      <c r="M17" s="23"/>
      <c r="N17" s="22"/>
    </row>
    <row r="18" spans="1:14" x14ac:dyDescent="0.2">
      <c r="A18" s="19">
        <v>36980</v>
      </c>
      <c r="B18" s="31">
        <v>-8.5000000000000006E-2</v>
      </c>
      <c r="C18" s="21">
        <v>4.4000000000000003E-3</v>
      </c>
      <c r="D18" s="21">
        <v>-0.109</v>
      </c>
      <c r="E18" s="22">
        <f t="shared" si="0"/>
        <v>-8.9400000000000007E-2</v>
      </c>
      <c r="F18" s="23">
        <f t="shared" si="1"/>
        <v>-8.7199281581286647E-2</v>
      </c>
      <c r="G18" s="22">
        <f t="shared" si="2"/>
        <v>-8.6137348843335682E-2</v>
      </c>
      <c r="H18" s="24">
        <f t="shared" si="3"/>
        <v>-0.1134</v>
      </c>
      <c r="I18" s="21">
        <v>6.2300000000000001E-2</v>
      </c>
      <c r="J18" s="21">
        <v>5.7999999999999996E-3</v>
      </c>
      <c r="K18" s="21">
        <v>8.4000000000000005E-2</v>
      </c>
      <c r="L18" s="22"/>
      <c r="M18" s="23"/>
      <c r="N18" s="22"/>
    </row>
    <row r="19" spans="1:14" x14ac:dyDescent="0.2">
      <c r="A19" s="19">
        <v>37011</v>
      </c>
      <c r="B19" s="31">
        <v>0.10100000000000001</v>
      </c>
      <c r="C19" s="21">
        <v>3.8999999999999998E-3</v>
      </c>
      <c r="D19" s="21">
        <v>0.126</v>
      </c>
      <c r="E19" s="22">
        <f t="shared" si="0"/>
        <v>9.7100000000000006E-2</v>
      </c>
      <c r="F19" s="23">
        <f t="shared" si="1"/>
        <v>0.10706148477020282</v>
      </c>
      <c r="G19" s="22">
        <f t="shared" si="2"/>
        <v>0.10138333592390907</v>
      </c>
      <c r="H19" s="24">
        <f t="shared" si="3"/>
        <v>0.1221</v>
      </c>
      <c r="I19" s="21">
        <v>-4.4699999999999997E-2</v>
      </c>
      <c r="J19" s="21">
        <v>2.3999999999999998E-3</v>
      </c>
      <c r="K19" s="21">
        <v>-8.1000000000000003E-2</v>
      </c>
      <c r="L19" s="22"/>
      <c r="M19" s="23"/>
      <c r="N19" s="22"/>
    </row>
    <row r="20" spans="1:14" x14ac:dyDescent="0.2">
      <c r="A20" s="19">
        <v>37042</v>
      </c>
      <c r="B20" s="31">
        <v>7.0000000000000001E-3</v>
      </c>
      <c r="C20" s="21">
        <v>3.2000000000000002E-3</v>
      </c>
      <c r="D20" s="21">
        <v>-1.4999999999999999E-2</v>
      </c>
      <c r="E20" s="22">
        <f t="shared" si="0"/>
        <v>3.8E-3</v>
      </c>
      <c r="F20" s="23">
        <f t="shared" si="1"/>
        <v>-5.7867889444828185E-3</v>
      </c>
      <c r="G20" s="22">
        <f t="shared" si="2"/>
        <v>-1.1330685616831654E-2</v>
      </c>
      <c r="H20" s="24">
        <f t="shared" si="3"/>
        <v>-1.8200000000000001E-2</v>
      </c>
      <c r="I20" s="21">
        <v>2.81E-2</v>
      </c>
      <c r="J20" s="21">
        <v>2.9600000000000001E-2</v>
      </c>
      <c r="K20" s="21">
        <v>2.1499999999999998E-2</v>
      </c>
      <c r="L20" s="22"/>
      <c r="M20" s="23"/>
      <c r="N20" s="22"/>
    </row>
    <row r="21" spans="1:14" x14ac:dyDescent="0.2">
      <c r="A21" s="19">
        <v>37071</v>
      </c>
      <c r="B21" s="31">
        <v>-2.5000000000000001E-2</v>
      </c>
      <c r="C21" s="21">
        <v>2.8E-3</v>
      </c>
      <c r="D21" s="21">
        <v>-2.3E-2</v>
      </c>
      <c r="E21" s="22">
        <f t="shared" si="0"/>
        <v>-2.7800000000000002E-2</v>
      </c>
      <c r="F21" s="23">
        <f t="shared" si="1"/>
        <v>-1.7584450831776049E-2</v>
      </c>
      <c r="G21" s="22">
        <f t="shared" si="2"/>
        <v>-1.7798444445838276E-2</v>
      </c>
      <c r="H21" s="24">
        <f t="shared" si="3"/>
        <v>-2.58E-2</v>
      </c>
      <c r="I21" s="21">
        <v>-2.0799999999999999E-2</v>
      </c>
      <c r="J21" s="21">
        <v>6.4899999999999999E-2</v>
      </c>
      <c r="K21" s="21">
        <v>2.8E-3</v>
      </c>
      <c r="L21" s="22"/>
      <c r="M21" s="23"/>
      <c r="N21" s="22"/>
    </row>
    <row r="22" spans="1:14" x14ac:dyDescent="0.2">
      <c r="A22" s="19">
        <v>37103</v>
      </c>
      <c r="B22" s="31">
        <v>-2.5000000000000001E-2</v>
      </c>
      <c r="C22" s="21">
        <v>3.0000000000000001E-3</v>
      </c>
      <c r="D22" s="21">
        <v>-2.5999999999999999E-2</v>
      </c>
      <c r="E22" s="22">
        <f t="shared" si="0"/>
        <v>-2.8000000000000001E-2</v>
      </c>
      <c r="F22" s="23">
        <f t="shared" si="1"/>
        <v>-1.9712111665060931E-2</v>
      </c>
      <c r="G22" s="22">
        <f t="shared" si="2"/>
        <v>-2.0153290268577907E-2</v>
      </c>
      <c r="H22" s="24">
        <f t="shared" si="3"/>
        <v>-2.8999999999999998E-2</v>
      </c>
      <c r="I22" s="21">
        <v>5.5399999999999998E-2</v>
      </c>
      <c r="J22" s="21">
        <v>-4.2299999999999997E-2</v>
      </c>
      <c r="K22" s="21">
        <v>5.5899999999999998E-2</v>
      </c>
      <c r="L22" s="22"/>
      <c r="M22" s="23"/>
      <c r="N22" s="22"/>
    </row>
    <row r="23" spans="1:14" x14ac:dyDescent="0.2">
      <c r="A23" s="19">
        <v>37134</v>
      </c>
      <c r="B23" s="31">
        <v>-7.0000000000000007E-2</v>
      </c>
      <c r="C23" s="21">
        <v>3.0999999999999999E-3</v>
      </c>
      <c r="D23" s="21">
        <v>-8.2000000000000003E-2</v>
      </c>
      <c r="E23" s="22">
        <f t="shared" si="0"/>
        <v>-7.3100000000000012E-2</v>
      </c>
      <c r="F23" s="23">
        <f t="shared" si="1"/>
        <v>-6.5939748856913533E-2</v>
      </c>
      <c r="G23" s="22">
        <f t="shared" si="2"/>
        <v>-6.4842931098482076E-2</v>
      </c>
      <c r="H23" s="24">
        <f t="shared" si="3"/>
        <v>-8.5100000000000009E-2</v>
      </c>
      <c r="I23" s="21">
        <v>3.3399999999999999E-2</v>
      </c>
      <c r="J23" s="21">
        <v>2.1499999999999998E-2</v>
      </c>
      <c r="K23" s="21">
        <v>5.45E-2</v>
      </c>
      <c r="L23" s="22"/>
      <c r="M23" s="23"/>
      <c r="N23" s="22"/>
    </row>
    <row r="24" spans="1:14" x14ac:dyDescent="0.2">
      <c r="A24" s="19">
        <v>37162</v>
      </c>
      <c r="B24" s="31">
        <v>-7.0999999999999994E-2</v>
      </c>
      <c r="C24" s="21">
        <v>2.8E-3</v>
      </c>
      <c r="D24" s="21">
        <v>-0.1</v>
      </c>
      <c r="E24" s="22">
        <f t="shared" si="0"/>
        <v>-7.3799999999999991E-2</v>
      </c>
      <c r="F24" s="23">
        <f t="shared" si="1"/>
        <v>-9.8621082050774078E-2</v>
      </c>
      <c r="G24" s="22">
        <f t="shared" si="2"/>
        <v>-7.9274422055510663E-2</v>
      </c>
      <c r="H24" s="24">
        <f t="shared" si="3"/>
        <v>-0.1028</v>
      </c>
      <c r="I24" s="21">
        <v>1.6799999999999999E-2</v>
      </c>
      <c r="J24" s="21">
        <v>-6.4799999999999996E-2</v>
      </c>
      <c r="K24" s="21">
        <v>0.1153</v>
      </c>
      <c r="L24" s="22"/>
      <c r="M24" s="23"/>
      <c r="N24" s="22"/>
    </row>
    <row r="25" spans="1:14" x14ac:dyDescent="0.2">
      <c r="A25" s="19">
        <v>37195</v>
      </c>
      <c r="B25" s="31">
        <v>3.9E-2</v>
      </c>
      <c r="C25" s="21">
        <v>2.2000000000000001E-3</v>
      </c>
      <c r="D25" s="21">
        <v>5.1999999999999998E-2</v>
      </c>
      <c r="E25" s="22">
        <f t="shared" si="0"/>
        <v>3.6799999999999999E-2</v>
      </c>
      <c r="F25" s="23">
        <f t="shared" si="1"/>
        <v>4.4828890436034899E-2</v>
      </c>
      <c r="G25" s="22">
        <f t="shared" si="2"/>
        <v>4.195978811638551E-2</v>
      </c>
      <c r="H25" s="24">
        <f t="shared" si="3"/>
        <v>4.9799999999999997E-2</v>
      </c>
      <c r="I25" s="21">
        <v>-7.0000000000000007E-2</v>
      </c>
      <c r="J25" s="21">
        <v>6.8199999999999997E-2</v>
      </c>
      <c r="K25" s="21">
        <v>-8.4199999999999997E-2</v>
      </c>
      <c r="L25" s="22"/>
      <c r="M25" s="23"/>
      <c r="N25" s="22"/>
    </row>
    <row r="26" spans="1:14" x14ac:dyDescent="0.2">
      <c r="A26" s="19">
        <v>37225</v>
      </c>
      <c r="B26" s="31">
        <v>7.9000000000000001E-2</v>
      </c>
      <c r="C26" s="21">
        <v>1.6999999999999999E-3</v>
      </c>
      <c r="D26" s="21">
        <v>9.5000000000000001E-2</v>
      </c>
      <c r="E26" s="22">
        <f t="shared" si="0"/>
        <v>7.7300000000000008E-2</v>
      </c>
      <c r="F26" s="23">
        <f t="shared" si="1"/>
        <v>9.1439155001920638E-2</v>
      </c>
      <c r="G26" s="22">
        <f t="shared" si="2"/>
        <v>7.6189723519252378E-2</v>
      </c>
      <c r="H26" s="24">
        <f t="shared" si="3"/>
        <v>9.3300000000000008E-2</v>
      </c>
      <c r="I26" s="21">
        <v>7.6E-3</v>
      </c>
      <c r="J26" s="21">
        <v>3.8999999999999998E-3</v>
      </c>
      <c r="K26" s="21">
        <v>-8.5999999999999993E-2</v>
      </c>
      <c r="L26" s="22"/>
      <c r="M26" s="23"/>
      <c r="N26" s="22"/>
    </row>
    <row r="27" spans="1:14" x14ac:dyDescent="0.2">
      <c r="A27" s="19">
        <v>37256</v>
      </c>
      <c r="B27" s="31">
        <v>1.4E-2</v>
      </c>
      <c r="C27" s="21">
        <v>1.5E-3</v>
      </c>
      <c r="D27" s="21">
        <v>-3.0000000000000001E-3</v>
      </c>
      <c r="E27" s="22">
        <f t="shared" si="0"/>
        <v>1.2500000000000001E-2</v>
      </c>
      <c r="F27" s="23">
        <f t="shared" si="1"/>
        <v>3.3227161414081611E-3</v>
      </c>
      <c r="G27" s="22">
        <f t="shared" si="2"/>
        <v>-2.0927519382276071E-3</v>
      </c>
      <c r="H27" s="24">
        <f t="shared" si="3"/>
        <v>-4.5000000000000005E-3</v>
      </c>
      <c r="I27" s="21">
        <v>3.8E-3</v>
      </c>
      <c r="J27" s="21">
        <v>5.0999999999999997E-2</v>
      </c>
      <c r="K27" s="21">
        <v>-1E-4</v>
      </c>
      <c r="L27" s="22"/>
      <c r="M27" s="23"/>
      <c r="N27" s="22"/>
    </row>
    <row r="28" spans="1:14" x14ac:dyDescent="0.2">
      <c r="A28" s="19">
        <v>37287</v>
      </c>
      <c r="B28" s="31">
        <v>-2.9000000000000001E-2</v>
      </c>
      <c r="C28" s="21">
        <v>1.4E-3</v>
      </c>
      <c r="D28" s="21">
        <v>-1.7999999999999999E-2</v>
      </c>
      <c r="E28" s="22">
        <f t="shared" si="0"/>
        <v>-3.04E-2</v>
      </c>
      <c r="F28" s="23">
        <f t="shared" si="1"/>
        <v>-1.0489670777610371E-2</v>
      </c>
      <c r="G28" s="22">
        <f t="shared" si="2"/>
        <v>-1.4088752800359013E-2</v>
      </c>
      <c r="H28" s="24">
        <f t="shared" si="3"/>
        <v>-1.9399999999999997E-2</v>
      </c>
      <c r="I28" s="21">
        <v>3.5000000000000003E-2</v>
      </c>
      <c r="J28" s="21">
        <v>1.0500000000000001E-2</v>
      </c>
      <c r="K28" s="21">
        <v>3.7400000000000003E-2</v>
      </c>
      <c r="L28" s="22"/>
      <c r="M28" s="23"/>
      <c r="N28" s="22"/>
    </row>
    <row r="29" spans="1:14" x14ac:dyDescent="0.2">
      <c r="A29" s="19">
        <v>37315</v>
      </c>
      <c r="B29" s="31">
        <v>-2.9000000000000001E-2</v>
      </c>
      <c r="C29" s="21">
        <v>1.2999999999999999E-3</v>
      </c>
      <c r="D29" s="21">
        <v>-4.2000000000000003E-2</v>
      </c>
      <c r="E29" s="22">
        <f t="shared" si="0"/>
        <v>-3.0300000000000001E-2</v>
      </c>
      <c r="F29" s="23">
        <f t="shared" si="1"/>
        <v>-3.5602682557108682E-2</v>
      </c>
      <c r="G29" s="22">
        <f t="shared" si="2"/>
        <v>-3.3270257538945636E-2</v>
      </c>
      <c r="H29" s="24">
        <f t="shared" si="3"/>
        <v>-4.3300000000000005E-2</v>
      </c>
      <c r="I29" s="21">
        <v>3.9600000000000003E-2</v>
      </c>
      <c r="J29" s="21">
        <v>-1.6899999999999998E-2</v>
      </c>
      <c r="K29" s="21">
        <v>6.8500000000000005E-2</v>
      </c>
      <c r="L29" s="22"/>
      <c r="M29" s="23"/>
      <c r="N29" s="22"/>
    </row>
    <row r="30" spans="1:14" x14ac:dyDescent="0.2">
      <c r="A30" s="19">
        <v>37344</v>
      </c>
      <c r="B30" s="31">
        <v>4.7E-2</v>
      </c>
      <c r="C30" s="21">
        <v>1.2999999999999999E-3</v>
      </c>
      <c r="D30" s="21">
        <v>3.4000000000000002E-2</v>
      </c>
      <c r="E30" s="22">
        <f t="shared" si="0"/>
        <v>4.5699999999999998E-2</v>
      </c>
      <c r="F30" s="23">
        <f t="shared" si="1"/>
        <v>3.7304240903466519E-2</v>
      </c>
      <c r="G30" s="22">
        <f t="shared" si="2"/>
        <v>2.7407330751120607E-2</v>
      </c>
      <c r="H30" s="24">
        <f t="shared" si="3"/>
        <v>3.27E-2</v>
      </c>
      <c r="I30" s="21">
        <v>1.1299999999999999E-2</v>
      </c>
      <c r="J30" s="21">
        <v>4.2900000000000001E-2</v>
      </c>
      <c r="K30" s="21">
        <v>-1.7000000000000001E-2</v>
      </c>
      <c r="L30" s="22"/>
      <c r="M30" s="23"/>
      <c r="N30" s="22"/>
    </row>
    <row r="31" spans="1:14" x14ac:dyDescent="0.2">
      <c r="A31" s="19">
        <v>37376</v>
      </c>
      <c r="B31" s="31">
        <v>-6.2E-2</v>
      </c>
      <c r="C31" s="21">
        <v>1.5E-3</v>
      </c>
      <c r="D31" s="21">
        <v>-8.2000000000000003E-2</v>
      </c>
      <c r="E31" s="22">
        <f t="shared" si="0"/>
        <v>-6.3500000000000001E-2</v>
      </c>
      <c r="F31" s="23">
        <f t="shared" si="1"/>
        <v>-6.3102190452113377E-2</v>
      </c>
      <c r="G31" s="22">
        <f t="shared" si="2"/>
        <v>-6.5165508187112253E-2</v>
      </c>
      <c r="H31" s="24">
        <f t="shared" si="3"/>
        <v>-8.3500000000000005E-2</v>
      </c>
      <c r="I31" s="21">
        <v>4.2099999999999999E-2</v>
      </c>
      <c r="J31" s="21">
        <v>5.8000000000000003E-2</v>
      </c>
      <c r="K31" s="21">
        <v>7.8799999999999995E-2</v>
      </c>
      <c r="L31" s="22"/>
      <c r="M31" s="23"/>
      <c r="N31" s="22"/>
    </row>
    <row r="32" spans="1:14" x14ac:dyDescent="0.2">
      <c r="A32" s="19">
        <v>37407</v>
      </c>
      <c r="B32" s="31">
        <v>-1.7000000000000001E-2</v>
      </c>
      <c r="C32" s="21">
        <v>1.4E-3</v>
      </c>
      <c r="D32" s="21">
        <v>-2.5000000000000001E-2</v>
      </c>
      <c r="E32" s="22">
        <f t="shared" si="0"/>
        <v>-1.84E-2</v>
      </c>
      <c r="F32" s="23">
        <f t="shared" si="1"/>
        <v>-2.2574981971107001E-2</v>
      </c>
      <c r="G32" s="22">
        <f t="shared" si="2"/>
        <v>-1.9677478037601961E-2</v>
      </c>
      <c r="H32" s="24">
        <f t="shared" si="3"/>
        <v>-2.64E-2</v>
      </c>
      <c r="I32" s="21">
        <v>2.53E-2</v>
      </c>
      <c r="J32" s="21">
        <v>-3.7199999999999997E-2</v>
      </c>
      <c r="K32" s="21">
        <v>3.2199999999999999E-2</v>
      </c>
      <c r="L32" s="22"/>
      <c r="M32" s="23"/>
      <c r="N32" s="22"/>
    </row>
    <row r="33" spans="1:14" x14ac:dyDescent="0.2">
      <c r="A33" s="19">
        <v>37435</v>
      </c>
      <c r="B33" s="31">
        <v>-8.6999999999999994E-2</v>
      </c>
      <c r="C33" s="21">
        <v>1.2999999999999999E-3</v>
      </c>
      <c r="D33" s="21">
        <v>-9.2999999999999999E-2</v>
      </c>
      <c r="E33" s="22">
        <f t="shared" si="0"/>
        <v>-8.829999999999999E-2</v>
      </c>
      <c r="F33" s="23">
        <f t="shared" si="1"/>
        <v>-7.8641884347957908E-2</v>
      </c>
      <c r="G33" s="22">
        <f t="shared" si="2"/>
        <v>-7.3988112838858505E-2</v>
      </c>
      <c r="H33" s="24">
        <f t="shared" si="3"/>
        <v>-9.4299999999999995E-2</v>
      </c>
      <c r="I33" s="21">
        <v>1.52E-2</v>
      </c>
      <c r="J33" s="21">
        <v>3.5400000000000001E-2</v>
      </c>
      <c r="K33" s="21">
        <v>6.1499999999999999E-2</v>
      </c>
      <c r="L33" s="22"/>
      <c r="M33" s="23"/>
      <c r="N33" s="22"/>
    </row>
    <row r="34" spans="1:14" x14ac:dyDescent="0.2">
      <c r="A34" s="19">
        <v>37468</v>
      </c>
      <c r="B34" s="31">
        <v>-7.2999999999999995E-2</v>
      </c>
      <c r="C34" s="21">
        <v>1.5E-3</v>
      </c>
      <c r="D34" s="21">
        <v>-5.6000000000000001E-2</v>
      </c>
      <c r="E34" s="22">
        <f t="shared" si="0"/>
        <v>-7.4499999999999997E-2</v>
      </c>
      <c r="F34" s="23">
        <f t="shared" si="1"/>
        <v>-6.3140100567296825E-2</v>
      </c>
      <c r="G34" s="22">
        <f t="shared" si="2"/>
        <v>-4.4407385877352754E-2</v>
      </c>
      <c r="H34" s="24">
        <f t="shared" si="3"/>
        <v>-5.7500000000000002E-2</v>
      </c>
      <c r="I34" s="21">
        <v>-3.61E-2</v>
      </c>
      <c r="J34" s="21">
        <v>-5.11E-2</v>
      </c>
      <c r="K34" s="21">
        <v>3.3799999999999997E-2</v>
      </c>
      <c r="L34" s="22"/>
      <c r="M34" s="23"/>
      <c r="N34" s="22"/>
    </row>
    <row r="35" spans="1:14" x14ac:dyDescent="0.2">
      <c r="A35" s="19">
        <v>37498</v>
      </c>
      <c r="B35" s="31">
        <v>1.7999999999999999E-2</v>
      </c>
      <c r="C35" s="21">
        <v>1.4E-3</v>
      </c>
      <c r="D35" s="21">
        <v>2E-3</v>
      </c>
      <c r="E35" s="22">
        <f t="shared" si="0"/>
        <v>1.66E-2</v>
      </c>
      <c r="F35" s="23">
        <f t="shared" si="1"/>
        <v>2.5400178389055937E-3</v>
      </c>
      <c r="G35" s="22">
        <f t="shared" si="2"/>
        <v>1.879033591763681E-3</v>
      </c>
      <c r="H35" s="24">
        <f t="shared" si="3"/>
        <v>6.0000000000000006E-4</v>
      </c>
      <c r="I35" s="21">
        <v>2.12E-2</v>
      </c>
      <c r="J35" s="21">
        <v>-2.24E-2</v>
      </c>
      <c r="K35" s="21">
        <v>1.7000000000000001E-2</v>
      </c>
      <c r="L35" s="22"/>
      <c r="M35" s="23"/>
      <c r="N35" s="22"/>
    </row>
    <row r="36" spans="1:14" x14ac:dyDescent="0.2">
      <c r="A36" s="19">
        <v>37529</v>
      </c>
      <c r="B36" s="31">
        <v>-0.104</v>
      </c>
      <c r="C36" s="21">
        <v>1.4E-3</v>
      </c>
      <c r="D36" s="21">
        <v>-0.105</v>
      </c>
      <c r="E36" s="22">
        <f t="shared" si="0"/>
        <v>-0.10539999999999999</v>
      </c>
      <c r="F36" s="23">
        <f t="shared" si="1"/>
        <v>-9.3156936243786154E-2</v>
      </c>
      <c r="G36" s="22">
        <f t="shared" si="2"/>
        <v>-8.3548623606092734E-2</v>
      </c>
      <c r="H36" s="24">
        <f t="shared" si="3"/>
        <v>-0.10639999999999999</v>
      </c>
      <c r="I36" s="21">
        <v>1.17E-2</v>
      </c>
      <c r="J36" s="21">
        <v>2.7199999999999998E-2</v>
      </c>
      <c r="K36" s="21">
        <v>9.1600000000000001E-2</v>
      </c>
      <c r="L36" s="22"/>
      <c r="M36" s="23"/>
      <c r="N36" s="22"/>
    </row>
    <row r="37" spans="1:14" x14ac:dyDescent="0.2">
      <c r="A37" s="19">
        <v>37560</v>
      </c>
      <c r="B37" s="31">
        <v>9.7000000000000003E-2</v>
      </c>
      <c r="C37" s="21">
        <v>1.4E-3</v>
      </c>
      <c r="D37" s="21">
        <v>9.0999999999999998E-2</v>
      </c>
      <c r="E37" s="22">
        <f t="shared" si="0"/>
        <v>9.5600000000000004E-2</v>
      </c>
      <c r="F37" s="23">
        <f t="shared" si="1"/>
        <v>6.673833076703535E-2</v>
      </c>
      <c r="G37" s="22">
        <f t="shared" si="2"/>
        <v>7.2935683036709678E-2</v>
      </c>
      <c r="H37" s="24">
        <f t="shared" si="3"/>
        <v>8.9599999999999999E-2</v>
      </c>
      <c r="I37" s="21">
        <v>-6.5699999999999995E-2</v>
      </c>
      <c r="J37" s="21">
        <v>-0.03</v>
      </c>
      <c r="K37" s="21">
        <v>-5.28E-2</v>
      </c>
      <c r="L37" s="22"/>
      <c r="M37" s="23"/>
      <c r="N37" s="22"/>
    </row>
    <row r="38" spans="1:14" x14ac:dyDescent="0.2">
      <c r="A38" s="19">
        <v>37589</v>
      </c>
      <c r="B38" s="31">
        <v>0.05</v>
      </c>
      <c r="C38" s="21">
        <v>1.1999999999999999E-3</v>
      </c>
      <c r="D38" s="21">
        <v>5.2999999999999999E-2</v>
      </c>
      <c r="E38" s="22">
        <f t="shared" si="0"/>
        <v>4.8800000000000003E-2</v>
      </c>
      <c r="F38" s="23">
        <f t="shared" si="1"/>
        <v>3.0612660987440882E-2</v>
      </c>
      <c r="G38" s="22">
        <f t="shared" si="2"/>
        <v>4.2556566755597783E-2</v>
      </c>
      <c r="H38" s="24">
        <f t="shared" si="3"/>
        <v>5.1799999999999999E-2</v>
      </c>
      <c r="I38" s="21">
        <v>-1.5699999999999999E-2</v>
      </c>
      <c r="J38" s="21">
        <v>3.15E-2</v>
      </c>
      <c r="K38" s="21">
        <v>0.16270000000000001</v>
      </c>
      <c r="L38" s="22"/>
      <c r="M38" s="23"/>
      <c r="N38" s="22"/>
    </row>
    <row r="39" spans="1:14" x14ac:dyDescent="0.2">
      <c r="A39" s="19">
        <v>37621</v>
      </c>
      <c r="B39" s="31">
        <v>-6.4000000000000001E-2</v>
      </c>
      <c r="C39" s="21">
        <v>1.1000000000000001E-3</v>
      </c>
      <c r="D39" s="21">
        <v>-7.0000000000000007E-2</v>
      </c>
      <c r="E39" s="22">
        <f t="shared" si="0"/>
        <v>-6.5100000000000005E-2</v>
      </c>
      <c r="F39" s="23">
        <f t="shared" si="1"/>
        <v>-6.1336012780767696E-2</v>
      </c>
      <c r="G39" s="22">
        <f t="shared" si="2"/>
        <v>-5.5665480623996198E-2</v>
      </c>
      <c r="H39" s="24">
        <f t="shared" si="3"/>
        <v>-7.110000000000001E-2</v>
      </c>
      <c r="I39" s="21">
        <v>3.8300000000000001E-2</v>
      </c>
      <c r="J39" s="21">
        <v>-5.3E-3</v>
      </c>
      <c r="K39" s="21">
        <v>9.6500000000000002E-2</v>
      </c>
      <c r="L39" s="22"/>
      <c r="M39" s="23"/>
      <c r="N39" s="22"/>
    </row>
    <row r="40" spans="1:14" x14ac:dyDescent="0.2">
      <c r="A40" s="19">
        <v>37652</v>
      </c>
      <c r="B40" s="31">
        <v>-0.02</v>
      </c>
      <c r="C40" s="21">
        <v>1E-3</v>
      </c>
      <c r="D40" s="21">
        <v>-2.5000000000000001E-2</v>
      </c>
      <c r="E40" s="22">
        <f t="shared" si="0"/>
        <v>-2.1000000000000001E-2</v>
      </c>
      <c r="F40" s="23">
        <f t="shared" si="1"/>
        <v>-2.3062349909158928E-2</v>
      </c>
      <c r="G40" s="22">
        <f t="shared" si="2"/>
        <v>-1.9758122309759506E-2</v>
      </c>
      <c r="H40" s="24">
        <f t="shared" si="3"/>
        <v>-2.6000000000000002E-2</v>
      </c>
      <c r="I40" s="21">
        <v>-8.5000000000000006E-3</v>
      </c>
      <c r="J40" s="21">
        <v>1.41E-2</v>
      </c>
      <c r="K40" s="21">
        <v>1.5299999999999999E-2</v>
      </c>
      <c r="L40" s="22"/>
      <c r="M40" s="23"/>
      <c r="N40" s="22"/>
    </row>
    <row r="41" spans="1:14" x14ac:dyDescent="0.2">
      <c r="A41" s="19">
        <v>37680</v>
      </c>
      <c r="B41" s="31">
        <v>-0.01</v>
      </c>
      <c r="C41" s="21">
        <v>8.9999999999999998E-4</v>
      </c>
      <c r="D41" s="21">
        <v>-6.0000000000000001E-3</v>
      </c>
      <c r="E41" s="22">
        <f t="shared" si="0"/>
        <v>-1.09E-2</v>
      </c>
      <c r="F41" s="23">
        <f t="shared" si="1"/>
        <v>-9.679028406778218E-3</v>
      </c>
      <c r="G41" s="22">
        <f t="shared" si="2"/>
        <v>-4.6088863052823302E-3</v>
      </c>
      <c r="H41" s="24">
        <f t="shared" si="3"/>
        <v>-6.8999999999999999E-3</v>
      </c>
      <c r="I41" s="21">
        <v>-1.5599999999999999E-2</v>
      </c>
      <c r="J41" s="21">
        <v>-3.2000000000000002E-3</v>
      </c>
      <c r="K41" s="21">
        <v>1.29E-2</v>
      </c>
      <c r="L41" s="22"/>
      <c r="M41" s="23"/>
      <c r="N41" s="22"/>
    </row>
    <row r="42" spans="1:14" x14ac:dyDescent="0.2">
      <c r="A42" s="19">
        <v>37711</v>
      </c>
      <c r="B42" s="31">
        <v>1.7999999999999999E-2</v>
      </c>
      <c r="C42" s="21">
        <v>1E-3</v>
      </c>
      <c r="D42" s="21">
        <v>1.7999999999999999E-2</v>
      </c>
      <c r="E42" s="22">
        <f t="shared" si="0"/>
        <v>1.6999999999999998E-2</v>
      </c>
      <c r="F42" s="23">
        <f t="shared" si="1"/>
        <v>1.1425889020696498E-2</v>
      </c>
      <c r="G42" s="22">
        <f t="shared" si="2"/>
        <v>1.4572618433304291E-2</v>
      </c>
      <c r="H42" s="24">
        <f t="shared" si="3"/>
        <v>1.6999999999999998E-2</v>
      </c>
      <c r="I42" s="21">
        <v>-1.7500000000000002E-2</v>
      </c>
      <c r="J42" s="21">
        <v>8.3000000000000001E-3</v>
      </c>
      <c r="K42" s="21">
        <v>1.5100000000000001E-2</v>
      </c>
      <c r="L42" s="22"/>
      <c r="M42" s="23"/>
      <c r="N42" s="22"/>
    </row>
    <row r="43" spans="1:14" x14ac:dyDescent="0.2">
      <c r="A43" s="19">
        <v>37741</v>
      </c>
      <c r="B43" s="31">
        <v>8.3000000000000004E-2</v>
      </c>
      <c r="C43" s="21">
        <v>1E-3</v>
      </c>
      <c r="D43" s="21">
        <v>7.2999999999999995E-2</v>
      </c>
      <c r="E43" s="22">
        <f t="shared" si="0"/>
        <v>8.2000000000000003E-2</v>
      </c>
      <c r="F43" s="23">
        <f t="shared" si="1"/>
        <v>7.2571685281789394E-2</v>
      </c>
      <c r="G43" s="22">
        <f t="shared" si="2"/>
        <v>5.84840310116417E-2</v>
      </c>
      <c r="H43" s="24">
        <f t="shared" si="3"/>
        <v>7.1999999999999995E-2</v>
      </c>
      <c r="I43" s="21">
        <v>5.0000000000000001E-4</v>
      </c>
      <c r="J43" s="21">
        <v>1.1599999999999999E-2</v>
      </c>
      <c r="K43" s="21">
        <v>-9.4799999999999995E-2</v>
      </c>
      <c r="L43" s="22"/>
      <c r="M43" s="23"/>
      <c r="N43" s="22"/>
    </row>
    <row r="44" spans="1:14" x14ac:dyDescent="0.2">
      <c r="A44" s="19">
        <v>37771</v>
      </c>
      <c r="B44" s="31">
        <v>5.1999999999999998E-2</v>
      </c>
      <c r="C44" s="21">
        <v>8.9999999999999998E-4</v>
      </c>
      <c r="D44" s="21">
        <v>4.9000000000000002E-2</v>
      </c>
      <c r="E44" s="22">
        <f t="shared" si="0"/>
        <v>5.11E-2</v>
      </c>
      <c r="F44" s="23">
        <f t="shared" si="1"/>
        <v>3.7171490814620581E-2</v>
      </c>
      <c r="G44" s="22">
        <f t="shared" si="2"/>
        <v>3.9302526273055083E-2</v>
      </c>
      <c r="H44" s="24">
        <f t="shared" si="3"/>
        <v>4.8100000000000004E-2</v>
      </c>
      <c r="I44" s="21">
        <v>1.9E-3</v>
      </c>
      <c r="J44" s="21">
        <v>4.6800000000000001E-2</v>
      </c>
      <c r="K44" s="21">
        <v>0.1081</v>
      </c>
      <c r="L44" s="22"/>
      <c r="M44" s="23"/>
      <c r="N44" s="22"/>
    </row>
    <row r="45" spans="1:14" x14ac:dyDescent="0.2">
      <c r="A45" s="19">
        <v>37802</v>
      </c>
      <c r="B45" s="31">
        <v>1.4E-2</v>
      </c>
      <c r="C45" s="21">
        <v>1E-3</v>
      </c>
      <c r="D45" s="21">
        <v>1.2999999999999999E-2</v>
      </c>
      <c r="E45" s="22">
        <f t="shared" si="0"/>
        <v>1.3000000000000001E-2</v>
      </c>
      <c r="F45" s="23">
        <f t="shared" si="1"/>
        <v>1.4760466204451166E-2</v>
      </c>
      <c r="G45" s="22">
        <f t="shared" si="2"/>
        <v>1.0580671835273617E-2</v>
      </c>
      <c r="H45" s="24">
        <f t="shared" si="3"/>
        <v>1.2E-2</v>
      </c>
      <c r="I45" s="21">
        <v>5.5999999999999999E-3</v>
      </c>
      <c r="J45" s="21">
        <v>1.47E-2</v>
      </c>
      <c r="K45" s="21">
        <v>-1.01E-2</v>
      </c>
      <c r="L45" s="22"/>
      <c r="M45" s="23"/>
      <c r="N45" s="22"/>
    </row>
    <row r="46" spans="1:14" x14ac:dyDescent="0.2">
      <c r="A46" s="19">
        <v>37833</v>
      </c>
      <c r="B46" s="31">
        <v>2.1999999999999999E-2</v>
      </c>
      <c r="C46" s="21">
        <v>6.9999999999999999E-4</v>
      </c>
      <c r="D46" s="21">
        <v>2.4E-2</v>
      </c>
      <c r="E46" s="22">
        <f t="shared" si="0"/>
        <v>2.1299999999999999E-2</v>
      </c>
      <c r="F46" s="23">
        <f t="shared" si="1"/>
        <v>2.2119532578579869E-2</v>
      </c>
      <c r="G46" s="22">
        <f t="shared" si="2"/>
        <v>1.9302471146822941E-2</v>
      </c>
      <c r="H46" s="24">
        <f t="shared" si="3"/>
        <v>2.3300000000000001E-2</v>
      </c>
      <c r="I46" s="21">
        <v>-2.06E-2</v>
      </c>
      <c r="J46" s="21">
        <v>5.5500000000000001E-2</v>
      </c>
      <c r="K46" s="21">
        <v>-3.5000000000000001E-3</v>
      </c>
      <c r="L46" s="22"/>
      <c r="M46" s="23"/>
      <c r="N46" s="22"/>
    </row>
    <row r="47" spans="1:14" x14ac:dyDescent="0.2">
      <c r="A47" s="19">
        <v>37862</v>
      </c>
      <c r="B47" s="31">
        <v>1.2999999999999999E-2</v>
      </c>
      <c r="C47" s="21">
        <v>6.9999999999999999E-4</v>
      </c>
      <c r="D47" s="21">
        <v>2.4E-2</v>
      </c>
      <c r="E47" s="22">
        <f t="shared" si="0"/>
        <v>1.23E-2</v>
      </c>
      <c r="F47" s="23">
        <f t="shared" si="1"/>
        <v>2.7272535443387643E-2</v>
      </c>
      <c r="G47" s="22">
        <f t="shared" si="2"/>
        <v>1.9302471146822941E-2</v>
      </c>
      <c r="H47" s="24">
        <f t="shared" si="3"/>
        <v>2.3300000000000001E-2</v>
      </c>
      <c r="I47" s="21">
        <v>1.77E-2</v>
      </c>
      <c r="J47" s="21">
        <v>2.5999999999999999E-2</v>
      </c>
      <c r="K47" s="21">
        <v>-5.4000000000000003E-3</v>
      </c>
      <c r="L47" s="22"/>
      <c r="M47" s="23"/>
      <c r="N47" s="22"/>
    </row>
    <row r="48" spans="1:14" x14ac:dyDescent="0.2">
      <c r="A48" s="19">
        <v>37894</v>
      </c>
      <c r="B48" s="31">
        <v>-1.4999999999999999E-2</v>
      </c>
      <c r="C48" s="21">
        <v>8.0000000000000004E-4</v>
      </c>
      <c r="D48" s="21">
        <v>-1.2E-2</v>
      </c>
      <c r="E48" s="22">
        <f t="shared" si="0"/>
        <v>-1.5799999999999998E-2</v>
      </c>
      <c r="F48" s="23">
        <f t="shared" si="1"/>
        <v>-7.581372610171065E-3</v>
      </c>
      <c r="G48" s="22">
        <f t="shared" si="2"/>
        <v>-9.4193832909585263E-3</v>
      </c>
      <c r="H48" s="24">
        <f t="shared" si="3"/>
        <v>-1.2800000000000001E-2</v>
      </c>
      <c r="I48" s="21">
        <v>9.7999999999999997E-3</v>
      </c>
      <c r="J48" s="21">
        <v>5.7000000000000002E-3</v>
      </c>
      <c r="K48" s="21">
        <v>-5.0000000000000001E-4</v>
      </c>
      <c r="L48" s="22"/>
      <c r="M48" s="23"/>
      <c r="N48" s="22"/>
    </row>
    <row r="49" spans="1:14" x14ac:dyDescent="0.2">
      <c r="A49" s="19">
        <v>37925</v>
      </c>
      <c r="B49" s="31">
        <v>5.3999999999999999E-2</v>
      </c>
      <c r="C49" s="21">
        <v>6.9999999999999999E-4</v>
      </c>
      <c r="D49" s="21">
        <v>5.5E-2</v>
      </c>
      <c r="E49" s="22">
        <f t="shared" si="0"/>
        <v>5.33E-2</v>
      </c>
      <c r="F49" s="23">
        <f t="shared" si="1"/>
        <v>5.0266995947778732E-2</v>
      </c>
      <c r="G49" s="22">
        <f t="shared" si="2"/>
        <v>4.4052540054613121E-2</v>
      </c>
      <c r="H49" s="24">
        <f t="shared" si="3"/>
        <v>5.4300000000000001E-2</v>
      </c>
      <c r="I49" s="21">
        <v>1.78E-2</v>
      </c>
      <c r="J49" s="21">
        <v>2.8799999999999999E-2</v>
      </c>
      <c r="K49" s="21">
        <v>3.7100000000000001E-2</v>
      </c>
      <c r="L49" s="22"/>
      <c r="M49" s="23"/>
      <c r="N49" s="22"/>
    </row>
    <row r="50" spans="1:14" x14ac:dyDescent="0.2">
      <c r="A50" s="19">
        <v>37953</v>
      </c>
      <c r="B50" s="31">
        <v>0.01</v>
      </c>
      <c r="C50" s="21">
        <v>6.9999999999999999E-4</v>
      </c>
      <c r="D50" s="21">
        <v>8.9999999999999993E-3</v>
      </c>
      <c r="E50" s="22">
        <f t="shared" si="0"/>
        <v>9.300000000000001E-3</v>
      </c>
      <c r="F50" s="23">
        <f t="shared" si="1"/>
        <v>1.1278839231921686E-2</v>
      </c>
      <c r="G50" s="22">
        <f t="shared" si="2"/>
        <v>7.3266313527309192E-3</v>
      </c>
      <c r="H50" s="24">
        <f t="shared" si="3"/>
        <v>8.3000000000000001E-3</v>
      </c>
      <c r="I50" s="21">
        <v>1.3899999999999999E-2</v>
      </c>
      <c r="J50" s="21">
        <v>2.2100000000000002E-2</v>
      </c>
      <c r="K50" s="21">
        <v>1.6400000000000001E-2</v>
      </c>
      <c r="L50" s="22"/>
      <c r="M50" s="23"/>
      <c r="N50" s="22"/>
    </row>
    <row r="51" spans="1:14" x14ac:dyDescent="0.2">
      <c r="A51" s="19">
        <v>37986</v>
      </c>
      <c r="B51" s="31">
        <v>4.7E-2</v>
      </c>
      <c r="C51" s="21">
        <v>8.0000000000000004E-4</v>
      </c>
      <c r="D51" s="21">
        <v>3.3000000000000002E-2</v>
      </c>
      <c r="E51" s="22">
        <f t="shared" si="0"/>
        <v>4.6199999999999998E-2</v>
      </c>
      <c r="F51" s="23">
        <f t="shared" si="1"/>
        <v>3.6339575472266065E-2</v>
      </c>
      <c r="G51" s="22">
        <f t="shared" si="2"/>
        <v>2.6508136091317538E-2</v>
      </c>
      <c r="H51" s="24">
        <f t="shared" si="3"/>
        <v>3.2199999999999999E-2</v>
      </c>
      <c r="I51" s="21">
        <v>2.7099999999999999E-2</v>
      </c>
      <c r="J51" s="21">
        <v>-2.87E-2</v>
      </c>
      <c r="K51" s="21">
        <v>-5.67E-2</v>
      </c>
      <c r="L51" s="22"/>
      <c r="M51" s="23"/>
      <c r="N51" s="22"/>
    </row>
    <row r="52" spans="1:14" x14ac:dyDescent="0.2">
      <c r="A52" s="19">
        <v>38016</v>
      </c>
      <c r="B52" s="31">
        <v>0.02</v>
      </c>
      <c r="C52" s="21">
        <v>6.9999999999999999E-4</v>
      </c>
      <c r="D52" s="21">
        <v>0.02</v>
      </c>
      <c r="E52" s="22">
        <f t="shared" si="0"/>
        <v>1.9300000000000001E-2</v>
      </c>
      <c r="F52" s="23">
        <f t="shared" si="1"/>
        <v>2.080578309433272E-2</v>
      </c>
      <c r="G52" s="22">
        <f t="shared" si="2"/>
        <v>1.6108913868398404E-2</v>
      </c>
      <c r="H52" s="24">
        <f t="shared" si="3"/>
        <v>1.9300000000000001E-2</v>
      </c>
      <c r="I52" s="21">
        <v>1.66E-2</v>
      </c>
      <c r="J52" s="21">
        <v>2.6100000000000002E-2</v>
      </c>
      <c r="K52" s="21">
        <v>2.5600000000000001E-2</v>
      </c>
      <c r="L52" s="22"/>
      <c r="M52" s="23"/>
      <c r="N52" s="22"/>
    </row>
    <row r="53" spans="1:14" x14ac:dyDescent="0.2">
      <c r="A53" s="19">
        <v>38044</v>
      </c>
      <c r="B53" s="31">
        <v>8.9999999999999993E-3</v>
      </c>
      <c r="C53" s="21">
        <v>5.9999999999999995E-4</v>
      </c>
      <c r="D53" s="21">
        <v>5.0000000000000001E-3</v>
      </c>
      <c r="E53" s="22">
        <f t="shared" si="0"/>
        <v>8.3999999999999995E-3</v>
      </c>
      <c r="F53" s="23">
        <f t="shared" si="1"/>
        <v>5.0585947587589017E-3</v>
      </c>
      <c r="G53" s="22">
        <f t="shared" si="2"/>
        <v>4.1129130062669932E-3</v>
      </c>
      <c r="H53" s="24">
        <f t="shared" si="3"/>
        <v>4.4000000000000003E-3</v>
      </c>
      <c r="I53" s="21">
        <v>4.1999999999999997E-3</v>
      </c>
      <c r="J53" s="21">
        <v>-1.23E-2</v>
      </c>
      <c r="K53" s="21">
        <v>-1.11E-2</v>
      </c>
      <c r="L53" s="22"/>
      <c r="M53" s="23"/>
      <c r="N53" s="22"/>
    </row>
    <row r="54" spans="1:14" x14ac:dyDescent="0.2">
      <c r="A54" s="19">
        <v>38077</v>
      </c>
      <c r="B54" s="31">
        <v>-0.01</v>
      </c>
      <c r="C54" s="21">
        <v>8.9999999999999998E-4</v>
      </c>
      <c r="D54" s="21">
        <v>-1.9E-2</v>
      </c>
      <c r="E54" s="22">
        <f t="shared" si="0"/>
        <v>-1.09E-2</v>
      </c>
      <c r="F54" s="23">
        <f t="shared" si="1"/>
        <v>-1.4544113576548424E-2</v>
      </c>
      <c r="G54" s="22">
        <f t="shared" si="2"/>
        <v>-1.4987947460162082E-2</v>
      </c>
      <c r="H54" s="24">
        <f t="shared" si="3"/>
        <v>-1.9900000000000001E-2</v>
      </c>
      <c r="I54" s="21">
        <v>2.0000000000000001E-4</v>
      </c>
      <c r="J54" s="21">
        <v>1.83E-2</v>
      </c>
      <c r="K54" s="21">
        <v>2E-3</v>
      </c>
      <c r="L54" s="22"/>
      <c r="M54" s="23"/>
      <c r="N54" s="22"/>
    </row>
    <row r="55" spans="1:14" x14ac:dyDescent="0.2">
      <c r="A55" s="19">
        <v>38107</v>
      </c>
      <c r="B55" s="31">
        <v>-2.1999999999999999E-2</v>
      </c>
      <c r="C55" s="21">
        <v>8.0000000000000004E-4</v>
      </c>
      <c r="D55" s="21">
        <v>-1.2E-2</v>
      </c>
      <c r="E55" s="22">
        <f t="shared" si="0"/>
        <v>-2.2799999999999997E-2</v>
      </c>
      <c r="F55" s="23">
        <f t="shared" si="1"/>
        <v>-1.1342873284314709E-2</v>
      </c>
      <c r="G55" s="22">
        <f t="shared" si="2"/>
        <v>-9.4193832909585263E-3</v>
      </c>
      <c r="H55" s="24">
        <f t="shared" si="3"/>
        <v>-1.2800000000000001E-2</v>
      </c>
      <c r="I55" s="21">
        <v>-1.7899999999999999E-2</v>
      </c>
      <c r="J55" s="21">
        <v>-2.4899999999999999E-2</v>
      </c>
      <c r="K55" s="21">
        <v>-5.3499999999999999E-2</v>
      </c>
      <c r="L55" s="22"/>
      <c r="M55" s="23"/>
      <c r="N55" s="22"/>
    </row>
    <row r="56" spans="1:14" x14ac:dyDescent="0.2">
      <c r="A56" s="19">
        <v>38138</v>
      </c>
      <c r="B56" s="31">
        <v>1.7000000000000001E-2</v>
      </c>
      <c r="C56" s="21">
        <v>5.9999999999999995E-4</v>
      </c>
      <c r="D56" s="21">
        <v>1.7999999999999999E-2</v>
      </c>
      <c r="E56" s="22">
        <f t="shared" si="0"/>
        <v>1.6400000000000001E-2</v>
      </c>
      <c r="F56" s="23">
        <f t="shared" si="1"/>
        <v>1.3342740758614566E-2</v>
      </c>
      <c r="G56" s="22">
        <f t="shared" si="2"/>
        <v>1.4491974161146745E-2</v>
      </c>
      <c r="H56" s="24">
        <f t="shared" si="3"/>
        <v>1.7399999999999999E-2</v>
      </c>
      <c r="I56" s="21">
        <v>-2.3E-3</v>
      </c>
      <c r="J56" s="21">
        <v>-2.2000000000000001E-3</v>
      </c>
      <c r="K56" s="21">
        <v>1.6400000000000001E-2</v>
      </c>
      <c r="L56" s="22"/>
      <c r="M56" s="23"/>
      <c r="N56" s="22"/>
    </row>
    <row r="57" spans="1:14" x14ac:dyDescent="0.2">
      <c r="A57" s="19">
        <v>38168</v>
      </c>
      <c r="B57" s="31">
        <v>1.6E-2</v>
      </c>
      <c r="C57" s="21">
        <v>8.0000000000000004E-4</v>
      </c>
      <c r="D57" s="21">
        <v>1.0999999999999999E-2</v>
      </c>
      <c r="E57" s="22">
        <f t="shared" si="0"/>
        <v>1.52E-2</v>
      </c>
      <c r="F57" s="23">
        <f t="shared" si="1"/>
        <v>1.3394067205399394E-2</v>
      </c>
      <c r="G57" s="22">
        <f t="shared" si="2"/>
        <v>8.9435710599825753E-3</v>
      </c>
      <c r="H57" s="24">
        <f t="shared" si="3"/>
        <v>1.0199999999999999E-2</v>
      </c>
      <c r="I57" s="21">
        <v>1.7899999999999999E-2</v>
      </c>
      <c r="J57" s="21">
        <v>2.18E-2</v>
      </c>
      <c r="K57" s="21">
        <v>2.0799999999999999E-2</v>
      </c>
      <c r="L57" s="22"/>
      <c r="M57" s="23"/>
      <c r="N57" s="22"/>
    </row>
    <row r="58" spans="1:14" x14ac:dyDescent="0.2">
      <c r="A58" s="19">
        <v>38198</v>
      </c>
      <c r="B58" s="31">
        <v>-4.7E-2</v>
      </c>
      <c r="C58" s="21">
        <v>1E-3</v>
      </c>
      <c r="D58" s="21">
        <v>-5.7000000000000002E-2</v>
      </c>
      <c r="E58" s="22">
        <f t="shared" si="0"/>
        <v>-4.8000000000000001E-2</v>
      </c>
      <c r="F58" s="23">
        <f t="shared" si="1"/>
        <v>-4.117204277710676E-2</v>
      </c>
      <c r="G58" s="22">
        <f t="shared" si="2"/>
        <v>-4.5306580537155819E-2</v>
      </c>
      <c r="H58" s="24">
        <f t="shared" si="3"/>
        <v>-5.8000000000000003E-2</v>
      </c>
      <c r="I58" s="21">
        <v>4.4400000000000002E-2</v>
      </c>
      <c r="J58" s="21">
        <v>-3.7699999999999997E-2</v>
      </c>
      <c r="K58" s="21">
        <v>-2.3199999999999998E-2</v>
      </c>
      <c r="L58" s="22"/>
      <c r="M58" s="23"/>
      <c r="N58" s="22"/>
    </row>
    <row r="59" spans="1:14" x14ac:dyDescent="0.2">
      <c r="A59" s="19">
        <v>38230</v>
      </c>
      <c r="B59" s="31">
        <v>-1E-3</v>
      </c>
      <c r="C59" s="21">
        <v>1.1000000000000001E-3</v>
      </c>
      <c r="D59" s="21">
        <v>-6.0000000000000001E-3</v>
      </c>
      <c r="E59" s="22">
        <f t="shared" si="0"/>
        <v>-2.1000000000000003E-3</v>
      </c>
      <c r="F59" s="23">
        <f t="shared" si="1"/>
        <v>-3.0486973113464585E-3</v>
      </c>
      <c r="G59" s="22">
        <f t="shared" si="2"/>
        <v>-4.5685641692035572E-3</v>
      </c>
      <c r="H59" s="24">
        <f t="shared" si="3"/>
        <v>-7.1000000000000004E-3</v>
      </c>
      <c r="I59" s="21">
        <v>9.4999999999999998E-3</v>
      </c>
      <c r="J59" s="21">
        <v>-1.47E-2</v>
      </c>
      <c r="K59" s="21">
        <v>-1.55E-2</v>
      </c>
      <c r="L59" s="22"/>
      <c r="M59" s="23"/>
      <c r="N59" s="22"/>
    </row>
    <row r="60" spans="1:14" x14ac:dyDescent="0.2">
      <c r="A60" s="19">
        <v>38260</v>
      </c>
      <c r="B60" s="31">
        <v>1.9E-2</v>
      </c>
      <c r="C60" s="21">
        <v>1.1000000000000001E-3</v>
      </c>
      <c r="D60" s="21">
        <v>8.9999999999999993E-3</v>
      </c>
      <c r="E60" s="22">
        <f t="shared" si="0"/>
        <v>1.7899999999999999E-2</v>
      </c>
      <c r="F60" s="23">
        <f t="shared" si="1"/>
        <v>6.4765094974130206E-3</v>
      </c>
      <c r="G60" s="22">
        <f t="shared" si="2"/>
        <v>7.4072756248884644E-3</v>
      </c>
      <c r="H60" s="24">
        <f t="shared" si="3"/>
        <v>7.899999999999999E-3</v>
      </c>
      <c r="I60" s="21">
        <v>3.5000000000000001E-3</v>
      </c>
      <c r="J60" s="21">
        <v>2.8199999999999999E-2</v>
      </c>
      <c r="K60" s="21">
        <v>5.2900000000000003E-2</v>
      </c>
      <c r="L60" s="22"/>
      <c r="M60" s="23"/>
      <c r="N60" s="22"/>
    </row>
    <row r="61" spans="1:14" x14ac:dyDescent="0.2">
      <c r="A61" s="19">
        <v>38289</v>
      </c>
      <c r="B61" s="31">
        <v>1.4999999999999999E-2</v>
      </c>
      <c r="C61" s="21">
        <v>1.1000000000000001E-3</v>
      </c>
      <c r="D61" s="21">
        <v>1.4999999999999999E-2</v>
      </c>
      <c r="E61" s="22">
        <f t="shared" si="0"/>
        <v>1.3899999999999999E-2</v>
      </c>
      <c r="F61" s="23">
        <f t="shared" si="1"/>
        <v>1.2909095255625582E-2</v>
      </c>
      <c r="G61" s="22">
        <f t="shared" si="2"/>
        <v>1.2197611542525274E-2</v>
      </c>
      <c r="H61" s="24">
        <f t="shared" si="3"/>
        <v>1.3899999999999999E-2</v>
      </c>
      <c r="I61" s="21">
        <v>-9.7999999999999997E-3</v>
      </c>
      <c r="J61" s="21">
        <v>5.1000000000000004E-3</v>
      </c>
      <c r="K61" s="21">
        <v>-1.54E-2</v>
      </c>
      <c r="L61" s="22"/>
      <c r="M61" s="23"/>
      <c r="N61" s="22"/>
    </row>
    <row r="62" spans="1:14" x14ac:dyDescent="0.2">
      <c r="A62" s="19">
        <v>38321</v>
      </c>
      <c r="B62" s="31">
        <v>4.2000000000000003E-2</v>
      </c>
      <c r="C62" s="21">
        <v>1.5E-3</v>
      </c>
      <c r="D62" s="21">
        <v>3.3000000000000002E-2</v>
      </c>
      <c r="E62" s="22">
        <f t="shared" si="0"/>
        <v>4.0500000000000001E-2</v>
      </c>
      <c r="F62" s="23">
        <f t="shared" si="1"/>
        <v>3.338565314186516E-2</v>
      </c>
      <c r="G62" s="22">
        <f t="shared" si="2"/>
        <v>2.6649263567593246E-2</v>
      </c>
      <c r="H62" s="24">
        <f t="shared" si="3"/>
        <v>3.15E-2</v>
      </c>
      <c r="I62" s="21">
        <v>1.9099999999999999E-2</v>
      </c>
      <c r="J62" s="21">
        <v>4.1000000000000002E-2</v>
      </c>
      <c r="K62" s="21">
        <v>3.2399999999999998E-2</v>
      </c>
      <c r="L62" s="22"/>
      <c r="M62" s="23"/>
      <c r="N62" s="22"/>
    </row>
    <row r="63" spans="1:14" x14ac:dyDescent="0.2">
      <c r="A63" s="19">
        <v>38352</v>
      </c>
      <c r="B63" s="31">
        <v>3.1E-2</v>
      </c>
      <c r="C63" s="21">
        <v>1.6000000000000001E-3</v>
      </c>
      <c r="D63" s="21">
        <v>3.7999999999999999E-2</v>
      </c>
      <c r="E63" s="22">
        <f t="shared" si="0"/>
        <v>2.9399999999999999E-2</v>
      </c>
      <c r="F63" s="23">
        <f t="shared" si="1"/>
        <v>3.4732853679197769E-2</v>
      </c>
      <c r="G63" s="22">
        <f t="shared" si="2"/>
        <v>3.0661371233663307E-2</v>
      </c>
      <c r="H63" s="24">
        <f t="shared" si="3"/>
        <v>3.6400000000000002E-2</v>
      </c>
      <c r="I63" s="21">
        <v>-3.8E-3</v>
      </c>
      <c r="J63" s="21">
        <v>1.6000000000000001E-3</v>
      </c>
      <c r="K63" s="21">
        <v>-2.8000000000000001E-2</v>
      </c>
      <c r="L63" s="22"/>
      <c r="M63" s="23"/>
      <c r="N63" s="22"/>
    </row>
    <row r="64" spans="1:14" x14ac:dyDescent="0.2">
      <c r="A64" s="12"/>
      <c r="B64" s="3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">
      <c r="A65" s="18" t="s">
        <v>46</v>
      </c>
      <c r="B65" s="33">
        <f>AVERAGE(B4:B63)</f>
        <v>-1.3000000000000002E-3</v>
      </c>
      <c r="C65" s="33">
        <f t="shared" ref="C65:N65" si="4">AVERAGE(C4:C63)</f>
        <v>2.2233333333333324E-3</v>
      </c>
      <c r="D65" s="33">
        <f t="shared" si="4"/>
        <v>-6.8416666666666652E-3</v>
      </c>
      <c r="E65" s="33"/>
      <c r="F65" s="33"/>
      <c r="G65" s="33"/>
      <c r="H65" s="33">
        <f t="shared" si="4"/>
        <v>-9.0650000000000053E-3</v>
      </c>
      <c r="I65" s="33">
        <f t="shared" si="4"/>
        <v>1.6668333333333334E-2</v>
      </c>
      <c r="J65" s="33">
        <f t="shared" si="4"/>
        <v>8.8166666666666818E-4</v>
      </c>
      <c r="K65" s="33">
        <f t="shared" si="4"/>
        <v>2.1736666666666658E-2</v>
      </c>
      <c r="L65" s="33" t="e">
        <f t="shared" si="4"/>
        <v>#DIV/0!</v>
      </c>
      <c r="M65" s="33" t="e">
        <f t="shared" si="4"/>
        <v>#DIV/0!</v>
      </c>
      <c r="N65" s="33">
        <f t="shared" si="4"/>
        <v>0.26654615609284621</v>
      </c>
    </row>
  </sheetData>
  <pageMargins left="0.7" right="0.7" top="0.75" bottom="0.75" header="0.3" footer="0.3"/>
  <pageSetup scale="4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7"/>
  <sheetViews>
    <sheetView topLeftCell="C36" workbookViewId="0">
      <selection activeCell="C2" sqref="C2:O63"/>
    </sheetView>
  </sheetViews>
  <sheetFormatPr defaultColWidth="12.140625" defaultRowHeight="12.75" x14ac:dyDescent="0.2"/>
  <cols>
    <col min="1" max="16384" width="12.140625" style="35"/>
  </cols>
  <sheetData>
    <row r="2" spans="1:15" ht="51" x14ac:dyDescent="0.2">
      <c r="A2" s="6" t="s">
        <v>0</v>
      </c>
      <c r="B2" s="7" t="s">
        <v>48</v>
      </c>
      <c r="C2" s="7" t="s">
        <v>1</v>
      </c>
      <c r="D2" s="7" t="s">
        <v>41</v>
      </c>
      <c r="E2" s="16" t="s">
        <v>49</v>
      </c>
      <c r="F2" s="16" t="s">
        <v>6</v>
      </c>
      <c r="G2" s="16" t="s">
        <v>7</v>
      </c>
      <c r="H2" s="16" t="s">
        <v>11</v>
      </c>
      <c r="I2" s="7" t="s">
        <v>3</v>
      </c>
      <c r="J2" s="7" t="s">
        <v>4</v>
      </c>
      <c r="K2" s="7" t="s">
        <v>5</v>
      </c>
    </row>
    <row r="3" spans="1:15" x14ac:dyDescent="0.2">
      <c r="A3" s="10"/>
      <c r="B3" s="9" t="s">
        <v>8</v>
      </c>
      <c r="C3" s="9" t="s">
        <v>9</v>
      </c>
      <c r="D3" s="7" t="s">
        <v>10</v>
      </c>
      <c r="E3" s="16" t="s">
        <v>49</v>
      </c>
      <c r="F3" s="11"/>
      <c r="G3" s="12"/>
      <c r="H3" s="16" t="s">
        <v>11</v>
      </c>
      <c r="I3" s="7" t="s">
        <v>3</v>
      </c>
      <c r="J3" s="7" t="s">
        <v>4</v>
      </c>
      <c r="K3" s="7" t="s">
        <v>5</v>
      </c>
      <c r="N3" s="34" t="s">
        <v>45</v>
      </c>
      <c r="O3" s="34">
        <f>SLOPE(E4:E63,H4:H63)</f>
        <v>1.0072968557703332</v>
      </c>
    </row>
    <row r="4" spans="1:15" x14ac:dyDescent="0.2">
      <c r="A4" s="19">
        <v>36556</v>
      </c>
      <c r="B4" s="31">
        <v>-2.4E-2</v>
      </c>
      <c r="C4" s="21">
        <v>4.1000000000000003E-3</v>
      </c>
      <c r="D4" s="21">
        <v>-1.7000000000000001E-2</v>
      </c>
      <c r="E4" s="32">
        <f>B4-C4</f>
        <v>-2.81E-2</v>
      </c>
      <c r="F4" s="23">
        <f>C4+($O$5*H4)+($O$6*I4)+($O$7*J4)+($O$8*K4)</f>
        <v>-2.1347883883521161E-2</v>
      </c>
      <c r="G4" s="23">
        <f>C4+($O$3*H4)</f>
        <v>-1.7153963656754031E-2</v>
      </c>
      <c r="H4" s="24">
        <f>D4-C4</f>
        <v>-2.1100000000000001E-2</v>
      </c>
      <c r="I4" s="21">
        <v>2.2000000000000001E-3</v>
      </c>
      <c r="J4" s="21">
        <v>4.3900000000000002E-2</v>
      </c>
      <c r="K4" s="21">
        <v>1.8200000000000001E-2</v>
      </c>
      <c r="N4" s="25"/>
      <c r="O4" s="25"/>
    </row>
    <row r="5" spans="1:15" x14ac:dyDescent="0.2">
      <c r="A5" s="19">
        <v>36585</v>
      </c>
      <c r="B5" s="31">
        <v>0.183</v>
      </c>
      <c r="C5" s="21">
        <v>4.3E-3</v>
      </c>
      <c r="D5" s="21">
        <v>0.16400000000000001</v>
      </c>
      <c r="E5" s="32">
        <f t="shared" ref="E5:E63" si="0">B5-C5</f>
        <v>0.1787</v>
      </c>
      <c r="F5" s="23">
        <f t="shared" ref="F5:F63" si="1">C5+($O$5*H5)+($O$6*I5)+($O$7*J5)+($O$8*K5)</f>
        <v>0.18363690388509479</v>
      </c>
      <c r="G5" s="23">
        <f t="shared" ref="G5:G63" si="2">C5+($O$3*H5)</f>
        <v>0.16516530786652223</v>
      </c>
      <c r="H5" s="24">
        <f t="shared" ref="H5:H63" si="3">D5-C5</f>
        <v>0.15970000000000001</v>
      </c>
      <c r="I5" s="21">
        <v>0.12659999999999999</v>
      </c>
      <c r="J5" s="21">
        <v>-0.21870000000000001</v>
      </c>
      <c r="K5" s="21">
        <v>0.184</v>
      </c>
      <c r="N5" s="13" t="s">
        <v>11</v>
      </c>
      <c r="O5" s="13">
        <v>1.01751578736591</v>
      </c>
    </row>
    <row r="6" spans="1:15" x14ac:dyDescent="0.2">
      <c r="A6" s="19">
        <v>36616</v>
      </c>
      <c r="B6" s="31">
        <v>-3.5000000000000003E-2</v>
      </c>
      <c r="C6" s="21">
        <v>4.7000000000000002E-3</v>
      </c>
      <c r="D6" s="21">
        <v>-6.7000000000000004E-2</v>
      </c>
      <c r="E6" s="32">
        <f t="shared" si="0"/>
        <v>-3.9700000000000006E-2</v>
      </c>
      <c r="F6" s="23">
        <f t="shared" si="1"/>
        <v>-5.8216249369196824E-2</v>
      </c>
      <c r="G6" s="23">
        <f t="shared" si="2"/>
        <v>-6.7523184558732893E-2</v>
      </c>
      <c r="H6" s="24">
        <f t="shared" si="3"/>
        <v>-7.17E-2</v>
      </c>
      <c r="I6" s="21">
        <v>7.9399999999999998E-2</v>
      </c>
      <c r="J6" s="21">
        <v>-0.1658</v>
      </c>
      <c r="K6" s="21">
        <v>-6.7799999999999999E-2</v>
      </c>
      <c r="N6" s="13" t="s">
        <v>3</v>
      </c>
      <c r="O6" s="13">
        <v>-5.7030451057823402E-2</v>
      </c>
    </row>
    <row r="7" spans="1:15" x14ac:dyDescent="0.2">
      <c r="A7" s="19">
        <v>36644</v>
      </c>
      <c r="B7" s="31">
        <v>-5.8000000000000003E-2</v>
      </c>
      <c r="C7" s="21">
        <v>4.5999999999999999E-3</v>
      </c>
      <c r="D7" s="21">
        <v>-6.0999999999999999E-2</v>
      </c>
      <c r="E7" s="32">
        <f t="shared" si="0"/>
        <v>-6.2600000000000003E-2</v>
      </c>
      <c r="F7" s="23">
        <f t="shared" si="1"/>
        <v>-6.1576686475663701E-2</v>
      </c>
      <c r="G7" s="23">
        <f t="shared" si="2"/>
        <v>-6.147867373853385E-2</v>
      </c>
      <c r="H7" s="24">
        <f t="shared" si="3"/>
        <v>-6.5599999999999992E-2</v>
      </c>
      <c r="I7" s="21">
        <v>9.0700000000000003E-2</v>
      </c>
      <c r="J7" s="21">
        <v>-7.6200000000000004E-2</v>
      </c>
      <c r="K7" s="21">
        <v>-8.48E-2</v>
      </c>
      <c r="N7" s="13" t="s">
        <v>4</v>
      </c>
      <c r="O7" s="13">
        <v>-9.5108097411319217E-2</v>
      </c>
    </row>
    <row r="8" spans="1:15" x14ac:dyDescent="0.2">
      <c r="A8" s="19">
        <v>36677</v>
      </c>
      <c r="B8" s="31">
        <v>-0.06</v>
      </c>
      <c r="C8" s="21">
        <v>5.0000000000000001E-3</v>
      </c>
      <c r="D8" s="21">
        <v>-5.8999999999999997E-2</v>
      </c>
      <c r="E8" s="32">
        <f t="shared" si="0"/>
        <v>-6.5000000000000002E-2</v>
      </c>
      <c r="F8" s="23">
        <f t="shared" si="1"/>
        <v>-5.9325155176186188E-2</v>
      </c>
      <c r="G8" s="23">
        <f t="shared" si="2"/>
        <v>-5.9466998769301331E-2</v>
      </c>
      <c r="H8" s="24">
        <f t="shared" si="3"/>
        <v>-6.4000000000000001E-2</v>
      </c>
      <c r="I8" s="21">
        <v>3.7400000000000003E-2</v>
      </c>
      <c r="J8" s="21">
        <v>-4.7800000000000002E-2</v>
      </c>
      <c r="K8" s="21">
        <v>-9.1300000000000006E-2</v>
      </c>
      <c r="N8" s="13" t="s">
        <v>5</v>
      </c>
      <c r="O8" s="13">
        <v>1.7714928493607958E-2</v>
      </c>
    </row>
    <row r="9" spans="1:15" x14ac:dyDescent="0.2">
      <c r="A9" s="19">
        <v>36707</v>
      </c>
      <c r="B9" s="31">
        <v>9.7000000000000003E-2</v>
      </c>
      <c r="C9" s="21">
        <v>4.0000000000000001E-3</v>
      </c>
      <c r="D9" s="21">
        <v>8.5999999999999993E-2</v>
      </c>
      <c r="E9" s="32">
        <f t="shared" si="0"/>
        <v>9.2999999999999999E-2</v>
      </c>
      <c r="F9" s="23">
        <f t="shared" si="1"/>
        <v>8.3142154712120359E-2</v>
      </c>
      <c r="G9" s="23">
        <f t="shared" si="2"/>
        <v>8.6598342173167323E-2</v>
      </c>
      <c r="H9" s="24">
        <f t="shared" si="3"/>
        <v>8.199999999999999E-2</v>
      </c>
      <c r="I9" s="21">
        <v>-9.8199999999999996E-2</v>
      </c>
      <c r="J9" s="21">
        <v>0.1346</v>
      </c>
      <c r="K9" s="21">
        <v>0.1641</v>
      </c>
    </row>
    <row r="10" spans="1:15" x14ac:dyDescent="0.2">
      <c r="A10" s="19">
        <v>36738</v>
      </c>
      <c r="B10" s="31">
        <v>-6.5000000000000002E-2</v>
      </c>
      <c r="C10" s="21">
        <v>4.7999999999999996E-3</v>
      </c>
      <c r="D10" s="21">
        <v>-3.3000000000000002E-2</v>
      </c>
      <c r="E10" s="32">
        <f t="shared" si="0"/>
        <v>-6.9800000000000001E-2</v>
      </c>
      <c r="F10" s="23">
        <f t="shared" si="1"/>
        <v>-3.573748897731522E-2</v>
      </c>
      <c r="G10" s="23">
        <f t="shared" si="2"/>
        <v>-3.3275821148118598E-2</v>
      </c>
      <c r="H10" s="24">
        <f t="shared" si="3"/>
        <v>-3.78E-2</v>
      </c>
      <c r="I10" s="21">
        <v>8.3900000000000002E-2</v>
      </c>
      <c r="J10" s="21">
        <v>-2.86E-2</v>
      </c>
      <c r="K10" s="21">
        <v>-5.9999999999999995E-4</v>
      </c>
    </row>
    <row r="11" spans="1:15" x14ac:dyDescent="0.2">
      <c r="A11" s="19">
        <v>36769</v>
      </c>
      <c r="B11" s="31">
        <v>9.0999999999999998E-2</v>
      </c>
      <c r="C11" s="21">
        <v>5.0000000000000001E-3</v>
      </c>
      <c r="D11" s="21">
        <v>7.4999999999999997E-2</v>
      </c>
      <c r="E11" s="32">
        <f t="shared" si="0"/>
        <v>8.5999999999999993E-2</v>
      </c>
      <c r="F11" s="23">
        <f t="shared" si="1"/>
        <v>7.9062849936587271E-2</v>
      </c>
      <c r="G11" s="23">
        <f t="shared" si="2"/>
        <v>7.5510779903923325E-2</v>
      </c>
      <c r="H11" s="24">
        <f t="shared" si="3"/>
        <v>6.9999999999999993E-2</v>
      </c>
      <c r="I11" s="21">
        <v>-1.34E-2</v>
      </c>
      <c r="J11" s="21">
        <v>-1.11E-2</v>
      </c>
      <c r="K11" s="21">
        <v>5.74E-2</v>
      </c>
    </row>
    <row r="12" spans="1:15" x14ac:dyDescent="0.2">
      <c r="A12" s="19">
        <v>36798</v>
      </c>
      <c r="B12" s="31">
        <v>-6.3E-2</v>
      </c>
      <c r="C12" s="21">
        <v>5.1000000000000004E-3</v>
      </c>
      <c r="D12" s="21">
        <v>-3.1E-2</v>
      </c>
      <c r="E12" s="32">
        <f t="shared" si="0"/>
        <v>-6.8099999999999994E-2</v>
      </c>
      <c r="F12" s="23">
        <f t="shared" si="1"/>
        <v>-3.3459531467351485E-2</v>
      </c>
      <c r="G12" s="23">
        <f t="shared" si="2"/>
        <v>-3.1263416493309028E-2</v>
      </c>
      <c r="H12" s="24">
        <f t="shared" si="3"/>
        <v>-3.61E-2</v>
      </c>
      <c r="I12" s="21">
        <v>6.8599999999999994E-2</v>
      </c>
      <c r="J12" s="21">
        <v>-1.7899999999999999E-2</v>
      </c>
      <c r="K12" s="21">
        <v>2.1600000000000001E-2</v>
      </c>
    </row>
    <row r="13" spans="1:15" x14ac:dyDescent="0.2">
      <c r="A13" s="19">
        <v>36830</v>
      </c>
      <c r="B13" s="31">
        <v>-0.04</v>
      </c>
      <c r="C13" s="21">
        <v>5.5999999999999999E-3</v>
      </c>
      <c r="D13" s="21">
        <v>-4.5999999999999999E-2</v>
      </c>
      <c r="E13" s="32">
        <f t="shared" si="0"/>
        <v>-4.5600000000000002E-2</v>
      </c>
      <c r="F13" s="23">
        <f t="shared" si="1"/>
        <v>-4.7093062146130064E-2</v>
      </c>
      <c r="G13" s="23">
        <f t="shared" si="2"/>
        <v>-4.6376517757749196E-2</v>
      </c>
      <c r="H13" s="24">
        <f t="shared" si="3"/>
        <v>-5.16E-2</v>
      </c>
      <c r="I13" s="21">
        <v>4.8599999999999997E-2</v>
      </c>
      <c r="J13" s="21">
        <v>-3.5999999999999997E-2</v>
      </c>
      <c r="K13" s="21">
        <v>-4.7500000000000001E-2</v>
      </c>
    </row>
    <row r="14" spans="1:15" x14ac:dyDescent="0.2">
      <c r="A14" s="19">
        <v>36860</v>
      </c>
      <c r="B14" s="31">
        <v>-0.109</v>
      </c>
      <c r="C14" s="21">
        <v>5.1000000000000004E-3</v>
      </c>
      <c r="D14" s="21">
        <v>-0.104</v>
      </c>
      <c r="E14" s="32">
        <f t="shared" si="0"/>
        <v>-0.11410000000000001</v>
      </c>
      <c r="F14" s="23">
        <f t="shared" si="1"/>
        <v>-0.11048878319951834</v>
      </c>
      <c r="G14" s="23">
        <f t="shared" si="2"/>
        <v>-0.10479608696454334</v>
      </c>
      <c r="H14" s="24">
        <f t="shared" si="3"/>
        <v>-0.1091</v>
      </c>
      <c r="I14" s="21">
        <v>0.1249</v>
      </c>
      <c r="J14" s="21">
        <v>-3.1399999999999997E-2</v>
      </c>
      <c r="K14" s="21">
        <v>-2.4899999999999999E-2</v>
      </c>
    </row>
    <row r="15" spans="1:15" x14ac:dyDescent="0.2">
      <c r="A15" s="19">
        <v>36889</v>
      </c>
      <c r="B15" s="31">
        <v>0.11899999999999999</v>
      </c>
      <c r="C15" s="21">
        <v>5.0000000000000001E-3</v>
      </c>
      <c r="D15" s="21">
        <v>8.4000000000000005E-2</v>
      </c>
      <c r="E15" s="32">
        <f t="shared" si="0"/>
        <v>0.11399999999999999</v>
      </c>
      <c r="F15" s="23">
        <f t="shared" si="1"/>
        <v>8.1632763485410306E-2</v>
      </c>
      <c r="G15" s="23">
        <f t="shared" si="2"/>
        <v>8.4576451605856334E-2</v>
      </c>
      <c r="H15" s="24">
        <f t="shared" si="3"/>
        <v>7.9000000000000001E-2</v>
      </c>
      <c r="I15" s="21">
        <v>6.0699999999999997E-2</v>
      </c>
      <c r="J15" s="21">
        <v>1.5800000000000002E-2</v>
      </c>
      <c r="K15" s="21">
        <v>6.8500000000000005E-2</v>
      </c>
    </row>
    <row r="16" spans="1:15" x14ac:dyDescent="0.2">
      <c r="A16" s="19">
        <v>36922</v>
      </c>
      <c r="B16" s="31">
        <v>5.3999999999999999E-2</v>
      </c>
      <c r="C16" s="21">
        <v>5.4000000000000003E-3</v>
      </c>
      <c r="D16" s="21">
        <v>5.0999999999999997E-2</v>
      </c>
      <c r="E16" s="32">
        <f t="shared" si="0"/>
        <v>4.8599999999999997E-2</v>
      </c>
      <c r="F16" s="23">
        <f t="shared" si="1"/>
        <v>5.2888472929344073E-2</v>
      </c>
      <c r="G16" s="23">
        <f t="shared" si="2"/>
        <v>5.1332736623127193E-2</v>
      </c>
      <c r="H16" s="24">
        <f t="shared" si="3"/>
        <v>4.5599999999999995E-2</v>
      </c>
      <c r="I16" s="21">
        <v>-5.62E-2</v>
      </c>
      <c r="J16" s="21">
        <v>6.8900000000000003E-2</v>
      </c>
      <c r="K16" s="21">
        <v>0.2505</v>
      </c>
    </row>
    <row r="17" spans="1:11" x14ac:dyDescent="0.2">
      <c r="A17" s="19">
        <v>36950</v>
      </c>
      <c r="B17" s="31">
        <v>-7.3999999999999996E-2</v>
      </c>
      <c r="C17" s="21">
        <v>3.8999999999999998E-3</v>
      </c>
      <c r="D17" s="21">
        <v>-6.7000000000000004E-2</v>
      </c>
      <c r="E17" s="32">
        <f t="shared" si="0"/>
        <v>-7.7899999999999997E-2</v>
      </c>
      <c r="F17" s="23">
        <f t="shared" si="1"/>
        <v>-7.2714780287008535E-2</v>
      </c>
      <c r="G17" s="23">
        <f t="shared" si="2"/>
        <v>-6.7517347074116635E-2</v>
      </c>
      <c r="H17" s="24">
        <f t="shared" si="3"/>
        <v>-7.0900000000000005E-2</v>
      </c>
      <c r="I17" s="21">
        <v>0.1371</v>
      </c>
      <c r="J17" s="21">
        <v>-1.1599999999999999E-2</v>
      </c>
      <c r="K17" s="21">
        <v>0.12659999999999999</v>
      </c>
    </row>
    <row r="18" spans="1:11" x14ac:dyDescent="0.2">
      <c r="A18" s="19">
        <v>36980</v>
      </c>
      <c r="B18" s="31">
        <v>-6.2E-2</v>
      </c>
      <c r="C18" s="21">
        <v>4.4000000000000003E-3</v>
      </c>
      <c r="D18" s="21">
        <v>-0.05</v>
      </c>
      <c r="E18" s="32">
        <f t="shared" si="0"/>
        <v>-6.6400000000000001E-2</v>
      </c>
      <c r="F18" s="23">
        <f t="shared" si="1"/>
        <v>-5.3569428905130487E-2</v>
      </c>
      <c r="G18" s="23">
        <f t="shared" si="2"/>
        <v>-5.0396948953906132E-2</v>
      </c>
      <c r="H18" s="24">
        <f t="shared" si="3"/>
        <v>-5.4400000000000004E-2</v>
      </c>
      <c r="I18" s="21">
        <v>6.2300000000000001E-2</v>
      </c>
      <c r="J18" s="21">
        <v>5.7999999999999996E-3</v>
      </c>
      <c r="K18" s="21">
        <v>8.4000000000000005E-2</v>
      </c>
    </row>
    <row r="19" spans="1:11" x14ac:dyDescent="0.2">
      <c r="A19" s="19">
        <v>37011</v>
      </c>
      <c r="B19" s="31">
        <v>7.8E-2</v>
      </c>
      <c r="C19" s="21">
        <v>3.8999999999999998E-3</v>
      </c>
      <c r="D19" s="21">
        <v>7.6999999999999999E-2</v>
      </c>
      <c r="E19" s="32">
        <f t="shared" si="0"/>
        <v>7.4099999999999999E-2</v>
      </c>
      <c r="F19" s="23">
        <f t="shared" si="1"/>
        <v>7.9166496576963327E-2</v>
      </c>
      <c r="G19" s="23">
        <f t="shared" si="2"/>
        <v>7.7533400156811358E-2</v>
      </c>
      <c r="H19" s="24">
        <f t="shared" si="3"/>
        <v>7.3099999999999998E-2</v>
      </c>
      <c r="I19" s="21">
        <v>-4.4699999999999997E-2</v>
      </c>
      <c r="J19" s="21">
        <v>2.3999999999999998E-3</v>
      </c>
      <c r="K19" s="21">
        <v>-8.1000000000000003E-2</v>
      </c>
    </row>
    <row r="20" spans="1:11" x14ac:dyDescent="0.2">
      <c r="A20" s="19">
        <v>37042</v>
      </c>
      <c r="B20" s="31">
        <v>2.7E-2</v>
      </c>
      <c r="C20" s="21">
        <v>3.2000000000000002E-3</v>
      </c>
      <c r="D20" s="21">
        <v>2.3E-2</v>
      </c>
      <c r="E20" s="32">
        <f t="shared" si="0"/>
        <v>2.3799999999999998E-2</v>
      </c>
      <c r="F20" s="23">
        <f t="shared" si="1"/>
        <v>1.9309928194357704E-2</v>
      </c>
      <c r="G20" s="23">
        <f t="shared" si="2"/>
        <v>2.3144477744252597E-2</v>
      </c>
      <c r="H20" s="24">
        <f t="shared" si="3"/>
        <v>1.9799999999999998E-2</v>
      </c>
      <c r="I20" s="21">
        <v>2.81E-2</v>
      </c>
      <c r="J20" s="21">
        <v>2.9600000000000001E-2</v>
      </c>
      <c r="K20" s="21">
        <v>2.1499999999999998E-2</v>
      </c>
    </row>
    <row r="21" spans="1:11" x14ac:dyDescent="0.2">
      <c r="A21" s="19">
        <v>37071</v>
      </c>
      <c r="B21" s="31">
        <v>3.7999999999999999E-2</v>
      </c>
      <c r="C21" s="21">
        <v>2.8E-3</v>
      </c>
      <c r="D21" s="21">
        <v>3.3000000000000002E-2</v>
      </c>
      <c r="E21" s="32">
        <f t="shared" si="0"/>
        <v>3.5200000000000002E-2</v>
      </c>
      <c r="F21" s="23">
        <f t="shared" si="1"/>
        <v>2.8592296438240693E-2</v>
      </c>
      <c r="G21" s="23">
        <f t="shared" si="2"/>
        <v>3.3220365044264066E-2</v>
      </c>
      <c r="H21" s="24">
        <f t="shared" si="3"/>
        <v>3.0200000000000001E-2</v>
      </c>
      <c r="I21" s="21">
        <v>-2.0799999999999999E-2</v>
      </c>
      <c r="J21" s="21">
        <v>6.4899999999999999E-2</v>
      </c>
      <c r="K21" s="21">
        <v>2.8E-3</v>
      </c>
    </row>
    <row r="22" spans="1:11" x14ac:dyDescent="0.2">
      <c r="A22" s="19">
        <v>37103</v>
      </c>
      <c r="B22" s="31">
        <v>-3.3000000000000002E-2</v>
      </c>
      <c r="C22" s="21">
        <v>3.0000000000000001E-3</v>
      </c>
      <c r="D22" s="21">
        <v>-5.5E-2</v>
      </c>
      <c r="E22" s="32">
        <f t="shared" si="0"/>
        <v>-3.6000000000000004E-2</v>
      </c>
      <c r="F22" s="23">
        <f t="shared" si="1"/>
        <v>-5.4162065632534701E-2</v>
      </c>
      <c r="G22" s="23">
        <f t="shared" si="2"/>
        <v>-5.5423217634679327E-2</v>
      </c>
      <c r="H22" s="24">
        <f t="shared" si="3"/>
        <v>-5.8000000000000003E-2</v>
      </c>
      <c r="I22" s="21">
        <v>5.5399999999999998E-2</v>
      </c>
      <c r="J22" s="21">
        <v>-4.2299999999999997E-2</v>
      </c>
      <c r="K22" s="21">
        <v>5.5899999999999998E-2</v>
      </c>
    </row>
    <row r="23" spans="1:11" x14ac:dyDescent="0.2">
      <c r="A23" s="19">
        <v>37134</v>
      </c>
      <c r="B23" s="31">
        <v>-0.05</v>
      </c>
      <c r="C23" s="21">
        <v>3.0999999999999999E-3</v>
      </c>
      <c r="D23" s="21">
        <v>-3.3000000000000002E-2</v>
      </c>
      <c r="E23" s="32">
        <f t="shared" si="0"/>
        <v>-5.3100000000000001E-2</v>
      </c>
      <c r="F23" s="23">
        <f t="shared" si="1"/>
        <v>-3.6616497480682381E-2</v>
      </c>
      <c r="G23" s="23">
        <f t="shared" si="2"/>
        <v>-3.326341649330903E-2</v>
      </c>
      <c r="H23" s="24">
        <f t="shared" si="3"/>
        <v>-3.61E-2</v>
      </c>
      <c r="I23" s="21">
        <v>3.3399999999999999E-2</v>
      </c>
      <c r="J23" s="21">
        <v>2.1499999999999998E-2</v>
      </c>
      <c r="K23" s="21">
        <v>5.45E-2</v>
      </c>
    </row>
    <row r="24" spans="1:11" x14ac:dyDescent="0.2">
      <c r="A24" s="19">
        <v>37162</v>
      </c>
      <c r="B24" s="31">
        <v>-0.14299999999999999</v>
      </c>
      <c r="C24" s="21">
        <v>2.8E-3</v>
      </c>
      <c r="D24" s="21">
        <v>-0.13600000000000001</v>
      </c>
      <c r="E24" s="32">
        <f t="shared" si="0"/>
        <v>-0.14579999999999999</v>
      </c>
      <c r="F24" s="23">
        <f t="shared" si="1"/>
        <v>-0.13118376689659325</v>
      </c>
      <c r="G24" s="23">
        <f t="shared" si="2"/>
        <v>-0.13701280358092227</v>
      </c>
      <c r="H24" s="24">
        <f t="shared" si="3"/>
        <v>-0.13880000000000001</v>
      </c>
      <c r="I24" s="21">
        <v>1.6799999999999999E-2</v>
      </c>
      <c r="J24" s="21">
        <v>-6.4799999999999996E-2</v>
      </c>
      <c r="K24" s="21">
        <v>0.1153</v>
      </c>
    </row>
    <row r="25" spans="1:11" x14ac:dyDescent="0.2">
      <c r="A25" s="19">
        <v>37195</v>
      </c>
      <c r="B25" s="31">
        <v>4.4999999999999998E-2</v>
      </c>
      <c r="C25" s="21">
        <v>2.2000000000000001E-3</v>
      </c>
      <c r="D25" s="21">
        <v>5.8000000000000003E-2</v>
      </c>
      <c r="E25" s="32">
        <f t="shared" si="0"/>
        <v>4.2799999999999998E-2</v>
      </c>
      <c r="F25" s="23">
        <f t="shared" si="1"/>
        <v>5.4991543286451658E-2</v>
      </c>
      <c r="G25" s="23">
        <f t="shared" si="2"/>
        <v>5.8407164551984594E-2</v>
      </c>
      <c r="H25" s="24">
        <f t="shared" si="3"/>
        <v>5.5800000000000002E-2</v>
      </c>
      <c r="I25" s="21">
        <v>-7.0000000000000007E-2</v>
      </c>
      <c r="J25" s="21">
        <v>6.8199999999999997E-2</v>
      </c>
      <c r="K25" s="21">
        <v>-8.4199999999999997E-2</v>
      </c>
    </row>
    <row r="26" spans="1:11" x14ac:dyDescent="0.2">
      <c r="A26" s="19">
        <v>37225</v>
      </c>
      <c r="B26" s="31">
        <v>7.1999999999999995E-2</v>
      </c>
      <c r="C26" s="21">
        <v>1.6999999999999999E-3</v>
      </c>
      <c r="D26" s="21">
        <v>7.5999999999999998E-2</v>
      </c>
      <c r="E26" s="32">
        <f t="shared" si="0"/>
        <v>7.0300000000000001E-2</v>
      </c>
      <c r="F26" s="23">
        <f t="shared" si="1"/>
        <v>7.4973586142893206E-2</v>
      </c>
      <c r="G26" s="23">
        <f t="shared" si="2"/>
        <v>7.6542156383735752E-2</v>
      </c>
      <c r="H26" s="24">
        <f t="shared" si="3"/>
        <v>7.4300000000000005E-2</v>
      </c>
      <c r="I26" s="21">
        <v>7.6E-3</v>
      </c>
      <c r="J26" s="21">
        <v>3.8999999999999998E-3</v>
      </c>
      <c r="K26" s="21">
        <v>-8.5999999999999993E-2</v>
      </c>
    </row>
    <row r="27" spans="1:11" x14ac:dyDescent="0.2">
      <c r="A27" s="19">
        <v>37256</v>
      </c>
      <c r="B27" s="31">
        <v>6.6000000000000003E-2</v>
      </c>
      <c r="C27" s="21">
        <v>1.5E-3</v>
      </c>
      <c r="D27" s="21">
        <v>0.06</v>
      </c>
      <c r="E27" s="32">
        <f t="shared" si="0"/>
        <v>6.4500000000000002E-2</v>
      </c>
      <c r="F27" s="23">
        <f t="shared" si="1"/>
        <v>5.5955673386059356E-2</v>
      </c>
      <c r="G27" s="23">
        <f t="shared" si="2"/>
        <v>6.0426866062564491E-2</v>
      </c>
      <c r="H27" s="24">
        <f t="shared" si="3"/>
        <v>5.8499999999999996E-2</v>
      </c>
      <c r="I27" s="21">
        <v>3.8E-3</v>
      </c>
      <c r="J27" s="21">
        <v>5.0999999999999997E-2</v>
      </c>
      <c r="K27" s="21">
        <v>-1E-4</v>
      </c>
    </row>
    <row r="28" spans="1:11" x14ac:dyDescent="0.2">
      <c r="A28" s="19">
        <v>37287</v>
      </c>
      <c r="B28" s="31">
        <v>-1.9E-2</v>
      </c>
      <c r="C28" s="21">
        <v>1.4E-3</v>
      </c>
      <c r="D28" s="21">
        <v>-1.0999999999999999E-2</v>
      </c>
      <c r="E28" s="32">
        <f t="shared" si="0"/>
        <v>-2.0399999999999998E-2</v>
      </c>
      <c r="F28" s="23">
        <f t="shared" si="1"/>
        <v>-1.3549358247519017E-2</v>
      </c>
      <c r="G28" s="23">
        <f t="shared" si="2"/>
        <v>-1.1090481011552132E-2</v>
      </c>
      <c r="H28" s="24">
        <f t="shared" si="3"/>
        <v>-1.24E-2</v>
      </c>
      <c r="I28" s="21">
        <v>3.5000000000000003E-2</v>
      </c>
      <c r="J28" s="21">
        <v>1.0500000000000001E-2</v>
      </c>
      <c r="K28" s="21">
        <v>3.7400000000000003E-2</v>
      </c>
    </row>
    <row r="29" spans="1:11" x14ac:dyDescent="0.2">
      <c r="A29" s="19">
        <v>37315</v>
      </c>
      <c r="B29" s="31">
        <v>-3.5000000000000003E-2</v>
      </c>
      <c r="C29" s="21">
        <v>1.2999999999999999E-3</v>
      </c>
      <c r="D29" s="21">
        <v>-2.8000000000000001E-2</v>
      </c>
      <c r="E29" s="32">
        <f t="shared" si="0"/>
        <v>-3.6300000000000006E-2</v>
      </c>
      <c r="F29" s="23">
        <f t="shared" si="1"/>
        <v>-2.795081898364753E-2</v>
      </c>
      <c r="G29" s="23">
        <f t="shared" si="2"/>
        <v>-2.8213797874070766E-2</v>
      </c>
      <c r="H29" s="24">
        <f t="shared" si="3"/>
        <v>-2.93E-2</v>
      </c>
      <c r="I29" s="21">
        <v>3.9600000000000003E-2</v>
      </c>
      <c r="J29" s="21">
        <v>-1.6899999999999998E-2</v>
      </c>
      <c r="K29" s="21">
        <v>6.8500000000000005E-2</v>
      </c>
    </row>
    <row r="30" spans="1:11" x14ac:dyDescent="0.2">
      <c r="A30" s="19">
        <v>37344</v>
      </c>
      <c r="B30" s="31">
        <v>6.8000000000000005E-2</v>
      </c>
      <c r="C30" s="21">
        <v>1.2999999999999999E-3</v>
      </c>
      <c r="D30" s="21">
        <v>7.9000000000000001E-2</v>
      </c>
      <c r="E30" s="32">
        <f t="shared" si="0"/>
        <v>6.6700000000000009E-2</v>
      </c>
      <c r="F30" s="23">
        <f t="shared" si="1"/>
        <v>7.5335241418040877E-2</v>
      </c>
      <c r="G30" s="23">
        <f t="shared" si="2"/>
        <v>7.9566965693354891E-2</v>
      </c>
      <c r="H30" s="24">
        <f t="shared" si="3"/>
        <v>7.7700000000000005E-2</v>
      </c>
      <c r="I30" s="21">
        <v>1.1299999999999999E-2</v>
      </c>
      <c r="J30" s="21">
        <v>4.2900000000000001E-2</v>
      </c>
      <c r="K30" s="21">
        <v>-1.7000000000000001E-2</v>
      </c>
    </row>
    <row r="31" spans="1:11" x14ac:dyDescent="0.2">
      <c r="A31" s="19">
        <v>37376</v>
      </c>
      <c r="B31" s="31">
        <v>1.2E-2</v>
      </c>
      <c r="C31" s="21">
        <v>1.5E-3</v>
      </c>
      <c r="D31" s="21">
        <v>8.0000000000000002E-3</v>
      </c>
      <c r="E31" s="32">
        <f t="shared" si="0"/>
        <v>1.0500000000000001E-2</v>
      </c>
      <c r="F31" s="23">
        <f t="shared" si="1"/>
        <v>1.5925373437838419E-3</v>
      </c>
      <c r="G31" s="23">
        <f t="shared" si="2"/>
        <v>8.0474295625071659E-3</v>
      </c>
      <c r="H31" s="24">
        <f t="shared" si="3"/>
        <v>6.5000000000000006E-3</v>
      </c>
      <c r="I31" s="21">
        <v>4.2099999999999999E-2</v>
      </c>
      <c r="J31" s="21">
        <v>5.8000000000000003E-2</v>
      </c>
      <c r="K31" s="21">
        <v>7.8799999999999995E-2</v>
      </c>
    </row>
    <row r="32" spans="1:11" x14ac:dyDescent="0.2">
      <c r="A32" s="19">
        <v>37407</v>
      </c>
      <c r="B32" s="31">
        <v>-3.1E-2</v>
      </c>
      <c r="C32" s="21">
        <v>1.4E-3</v>
      </c>
      <c r="D32" s="21">
        <v>-4.4999999999999998E-2</v>
      </c>
      <c r="E32" s="32">
        <f t="shared" si="0"/>
        <v>-3.2399999999999998E-2</v>
      </c>
      <c r="F32" s="23">
        <f t="shared" si="1"/>
        <v>-4.3147161024345904E-2</v>
      </c>
      <c r="G32" s="23">
        <f t="shared" si="2"/>
        <v>-4.533857410774346E-2</v>
      </c>
      <c r="H32" s="24">
        <f t="shared" si="3"/>
        <v>-4.6399999999999997E-2</v>
      </c>
      <c r="I32" s="21">
        <v>2.53E-2</v>
      </c>
      <c r="J32" s="21">
        <v>-3.7199999999999997E-2</v>
      </c>
      <c r="K32" s="21">
        <v>3.2199999999999999E-2</v>
      </c>
    </row>
    <row r="33" spans="1:11" x14ac:dyDescent="0.2">
      <c r="A33" s="19">
        <v>37435</v>
      </c>
      <c r="B33" s="31">
        <v>-5.2999999999999999E-2</v>
      </c>
      <c r="C33" s="21">
        <v>1.2999999999999999E-3</v>
      </c>
      <c r="D33" s="21">
        <v>-5.0999999999999997E-2</v>
      </c>
      <c r="E33" s="32">
        <f t="shared" si="0"/>
        <v>-5.4300000000000001E-2</v>
      </c>
      <c r="F33" s="23">
        <f t="shared" si="1"/>
        <v>-5.506029708131982E-2</v>
      </c>
      <c r="G33" s="23">
        <f t="shared" si="2"/>
        <v>-5.1381625556788428E-2</v>
      </c>
      <c r="H33" s="24">
        <f t="shared" si="3"/>
        <v>-5.2299999999999999E-2</v>
      </c>
      <c r="I33" s="21">
        <v>1.52E-2</v>
      </c>
      <c r="J33" s="21">
        <v>3.5400000000000001E-2</v>
      </c>
      <c r="K33" s="21">
        <v>6.1499999999999999E-2</v>
      </c>
    </row>
    <row r="34" spans="1:11" x14ac:dyDescent="0.2">
      <c r="A34" s="19">
        <v>37468</v>
      </c>
      <c r="B34" s="31">
        <v>-0.155</v>
      </c>
      <c r="C34" s="21">
        <v>1.5E-3</v>
      </c>
      <c r="D34" s="21">
        <v>-0.152</v>
      </c>
      <c r="E34" s="32">
        <f t="shared" si="0"/>
        <v>-0.1565</v>
      </c>
      <c r="F34" s="23">
        <f t="shared" si="1"/>
        <v>-0.14717108571667742</v>
      </c>
      <c r="G34" s="23">
        <f t="shared" si="2"/>
        <v>-0.15312006736074615</v>
      </c>
      <c r="H34" s="24">
        <f t="shared" si="3"/>
        <v>-0.1535</v>
      </c>
      <c r="I34" s="21">
        <v>-3.61E-2</v>
      </c>
      <c r="J34" s="21">
        <v>-5.11E-2</v>
      </c>
      <c r="K34" s="21">
        <v>3.3799999999999997E-2</v>
      </c>
    </row>
    <row r="35" spans="1:11" x14ac:dyDescent="0.2">
      <c r="A35" s="19">
        <v>37498</v>
      </c>
      <c r="B35" s="31">
        <v>0</v>
      </c>
      <c r="C35" s="21">
        <v>1.4E-3</v>
      </c>
      <c r="D35" s="21">
        <v>-4.0000000000000001E-3</v>
      </c>
      <c r="E35" s="32">
        <f t="shared" si="0"/>
        <v>-1.4E-3</v>
      </c>
      <c r="F35" s="23">
        <f t="shared" si="1"/>
        <v>-2.8720556477968844E-3</v>
      </c>
      <c r="G35" s="23">
        <f t="shared" si="2"/>
        <v>-4.0394030211597992E-3</v>
      </c>
      <c r="H35" s="24">
        <f t="shared" si="3"/>
        <v>-5.4000000000000003E-3</v>
      </c>
      <c r="I35" s="21">
        <v>2.12E-2</v>
      </c>
      <c r="J35" s="21">
        <v>-2.24E-2</v>
      </c>
      <c r="K35" s="21">
        <v>1.7000000000000001E-2</v>
      </c>
    </row>
    <row r="36" spans="1:11" x14ac:dyDescent="0.2">
      <c r="A36" s="19">
        <v>37529</v>
      </c>
      <c r="B36" s="31">
        <v>-6.4000000000000001E-2</v>
      </c>
      <c r="C36" s="21">
        <v>1.4E-3</v>
      </c>
      <c r="D36" s="21">
        <v>-7.2999999999999995E-2</v>
      </c>
      <c r="E36" s="32">
        <f t="shared" si="0"/>
        <v>-6.54E-2</v>
      </c>
      <c r="F36" s="23">
        <f t="shared" si="1"/>
        <v>-7.5934683656973617E-2</v>
      </c>
      <c r="G36" s="23">
        <f t="shared" si="2"/>
        <v>-7.3542886069312793E-2</v>
      </c>
      <c r="H36" s="24">
        <f t="shared" si="3"/>
        <v>-7.4399999999999994E-2</v>
      </c>
      <c r="I36" s="21">
        <v>1.17E-2</v>
      </c>
      <c r="J36" s="21">
        <v>2.7199999999999998E-2</v>
      </c>
      <c r="K36" s="21">
        <v>9.1600000000000001E-2</v>
      </c>
    </row>
    <row r="37" spans="1:11" x14ac:dyDescent="0.2">
      <c r="A37" s="19">
        <v>37560</v>
      </c>
      <c r="B37" s="31">
        <v>4.1000000000000002E-2</v>
      </c>
      <c r="C37" s="21">
        <v>1.4E-3</v>
      </c>
      <c r="D37" s="21">
        <v>3.1E-2</v>
      </c>
      <c r="E37" s="32">
        <f t="shared" si="0"/>
        <v>3.9600000000000003E-2</v>
      </c>
      <c r="F37" s="23">
        <f t="shared" si="1"/>
        <v>3.7183262638407016E-2</v>
      </c>
      <c r="G37" s="23">
        <f t="shared" si="2"/>
        <v>3.1215986930801864E-2</v>
      </c>
      <c r="H37" s="24">
        <f t="shared" si="3"/>
        <v>2.9600000000000001E-2</v>
      </c>
      <c r="I37" s="21">
        <v>-6.5699999999999995E-2</v>
      </c>
      <c r="J37" s="21">
        <v>-0.03</v>
      </c>
      <c r="K37" s="21">
        <v>-5.28E-2</v>
      </c>
    </row>
    <row r="38" spans="1:11" x14ac:dyDescent="0.2">
      <c r="A38" s="19">
        <v>37589</v>
      </c>
      <c r="B38" s="31">
        <v>5.7000000000000002E-2</v>
      </c>
      <c r="C38" s="21">
        <v>1.1999999999999999E-3</v>
      </c>
      <c r="D38" s="21">
        <v>8.7999999999999995E-2</v>
      </c>
      <c r="E38" s="32">
        <f t="shared" si="0"/>
        <v>5.5800000000000002E-2</v>
      </c>
      <c r="F38" s="23">
        <f t="shared" si="1"/>
        <v>9.0302062222422277E-2</v>
      </c>
      <c r="G38" s="23">
        <f t="shared" si="2"/>
        <v>8.8633367080864917E-2</v>
      </c>
      <c r="H38" s="24">
        <f t="shared" si="3"/>
        <v>8.6799999999999988E-2</v>
      </c>
      <c r="I38" s="21">
        <v>-1.5699999999999999E-2</v>
      </c>
      <c r="J38" s="21">
        <v>3.15E-2</v>
      </c>
      <c r="K38" s="21">
        <v>0.16270000000000001</v>
      </c>
    </row>
    <row r="39" spans="1:11" x14ac:dyDescent="0.2">
      <c r="A39" s="19">
        <v>37621</v>
      </c>
      <c r="B39" s="31">
        <v>-5.1999999999999998E-2</v>
      </c>
      <c r="C39" s="21">
        <v>1.1000000000000001E-3</v>
      </c>
      <c r="D39" s="21">
        <v>-5.7000000000000002E-2</v>
      </c>
      <c r="E39" s="32">
        <f t="shared" si="0"/>
        <v>-5.3099999999999994E-2</v>
      </c>
      <c r="F39" s="23">
        <f t="shared" si="1"/>
        <v>-5.7988370005560848E-2</v>
      </c>
      <c r="G39" s="23">
        <f t="shared" si="2"/>
        <v>-5.7423947320256366E-2</v>
      </c>
      <c r="H39" s="24">
        <f t="shared" si="3"/>
        <v>-5.8099999999999999E-2</v>
      </c>
      <c r="I39" s="21">
        <v>3.8300000000000001E-2</v>
      </c>
      <c r="J39" s="21">
        <v>-5.3E-3</v>
      </c>
      <c r="K39" s="21">
        <v>9.6500000000000002E-2</v>
      </c>
    </row>
    <row r="40" spans="1:11" x14ac:dyDescent="0.2">
      <c r="A40" s="19">
        <v>37652</v>
      </c>
      <c r="B40" s="31">
        <v>-2.1000000000000001E-2</v>
      </c>
      <c r="C40" s="21">
        <v>1E-3</v>
      </c>
      <c r="D40" s="21">
        <v>-2.9000000000000001E-2</v>
      </c>
      <c r="E40" s="32">
        <f t="shared" si="0"/>
        <v>-2.2000000000000002E-2</v>
      </c>
      <c r="F40" s="23">
        <f t="shared" si="1"/>
        <v>-3.0110700554533201E-2</v>
      </c>
      <c r="G40" s="23">
        <f t="shared" si="2"/>
        <v>-2.9218905673109998E-2</v>
      </c>
      <c r="H40" s="24">
        <f t="shared" si="3"/>
        <v>-3.0000000000000002E-2</v>
      </c>
      <c r="I40" s="21">
        <v>-8.5000000000000006E-3</v>
      </c>
      <c r="J40" s="21">
        <v>1.41E-2</v>
      </c>
      <c r="K40" s="21">
        <v>1.5299999999999999E-2</v>
      </c>
    </row>
    <row r="41" spans="1:11" x14ac:dyDescent="0.2">
      <c r="A41" s="19">
        <v>37680</v>
      </c>
      <c r="B41" s="31">
        <v>-3.3000000000000002E-2</v>
      </c>
      <c r="C41" s="21">
        <v>8.9999999999999998E-4</v>
      </c>
      <c r="D41" s="21">
        <v>-3.1E-2</v>
      </c>
      <c r="E41" s="32">
        <f t="shared" si="0"/>
        <v>-3.39E-2</v>
      </c>
      <c r="F41" s="23">
        <f t="shared" si="1"/>
        <v>-3.0136210091186721E-2</v>
      </c>
      <c r="G41" s="23">
        <f t="shared" si="2"/>
        <v>-3.1232769699073629E-2</v>
      </c>
      <c r="H41" s="24">
        <f t="shared" si="3"/>
        <v>-3.1899999999999998E-2</v>
      </c>
      <c r="I41" s="21">
        <v>-1.5599999999999999E-2</v>
      </c>
      <c r="J41" s="21">
        <v>-3.2000000000000002E-3</v>
      </c>
      <c r="K41" s="21">
        <v>1.29E-2</v>
      </c>
    </row>
    <row r="42" spans="1:11" x14ac:dyDescent="0.2">
      <c r="A42" s="19">
        <v>37711</v>
      </c>
      <c r="B42" s="31">
        <v>1.7000000000000001E-2</v>
      </c>
      <c r="C42" s="21">
        <v>1E-3</v>
      </c>
      <c r="D42" s="21">
        <v>1.0999999999999999E-2</v>
      </c>
      <c r="E42" s="32">
        <f t="shared" si="0"/>
        <v>1.6E-2</v>
      </c>
      <c r="F42" s="23">
        <f t="shared" si="1"/>
        <v>1.1651288978910539E-2</v>
      </c>
      <c r="G42" s="23">
        <f t="shared" si="2"/>
        <v>1.107296855770333E-2</v>
      </c>
      <c r="H42" s="24">
        <f t="shared" si="3"/>
        <v>9.9999999999999985E-3</v>
      </c>
      <c r="I42" s="21">
        <v>-1.7500000000000002E-2</v>
      </c>
      <c r="J42" s="21">
        <v>8.3000000000000001E-3</v>
      </c>
      <c r="K42" s="21">
        <v>1.5100000000000001E-2</v>
      </c>
    </row>
    <row r="43" spans="1:11" x14ac:dyDescent="0.2">
      <c r="A43" s="19">
        <v>37741</v>
      </c>
      <c r="B43" s="31">
        <v>7.2999999999999995E-2</v>
      </c>
      <c r="C43" s="21">
        <v>1E-3</v>
      </c>
      <c r="D43" s="21">
        <v>9.4E-2</v>
      </c>
      <c r="E43" s="32">
        <f t="shared" si="0"/>
        <v>7.1999999999999995E-2</v>
      </c>
      <c r="F43" s="23">
        <f t="shared" si="1"/>
        <v>9.2817823848335382E-2</v>
      </c>
      <c r="G43" s="23">
        <f t="shared" si="2"/>
        <v>9.4678607586640998E-2</v>
      </c>
      <c r="H43" s="24">
        <f t="shared" si="3"/>
        <v>9.2999999999999999E-2</v>
      </c>
      <c r="I43" s="21">
        <v>5.0000000000000001E-4</v>
      </c>
      <c r="J43" s="21">
        <v>1.1599999999999999E-2</v>
      </c>
      <c r="K43" s="21">
        <v>-9.4799999999999995E-2</v>
      </c>
    </row>
    <row r="44" spans="1:11" x14ac:dyDescent="0.2">
      <c r="A44" s="19">
        <v>37771</v>
      </c>
      <c r="B44" s="31">
        <v>9.2999999999999999E-2</v>
      </c>
      <c r="C44" s="21">
        <v>8.9999999999999998E-4</v>
      </c>
      <c r="D44" s="21">
        <v>0.106</v>
      </c>
      <c r="E44" s="32">
        <f t="shared" si="0"/>
        <v>9.2100000000000001E-2</v>
      </c>
      <c r="F44" s="23">
        <f t="shared" si="1"/>
        <v>0.10519647620645654</v>
      </c>
      <c r="G44" s="23">
        <f t="shared" si="2"/>
        <v>0.10676689954146203</v>
      </c>
      <c r="H44" s="24">
        <f t="shared" si="3"/>
        <v>0.1051</v>
      </c>
      <c r="I44" s="21">
        <v>1.9E-3</v>
      </c>
      <c r="J44" s="21">
        <v>4.6800000000000001E-2</v>
      </c>
      <c r="K44" s="21">
        <v>0.1081</v>
      </c>
    </row>
    <row r="45" spans="1:11" x14ac:dyDescent="0.2">
      <c r="A45" s="19">
        <v>37802</v>
      </c>
      <c r="B45" s="31">
        <v>3.2000000000000001E-2</v>
      </c>
      <c r="C45" s="21">
        <v>1E-3</v>
      </c>
      <c r="D45" s="21">
        <v>1.7000000000000001E-2</v>
      </c>
      <c r="E45" s="32">
        <f t="shared" si="0"/>
        <v>3.1E-2</v>
      </c>
      <c r="F45" s="23">
        <f t="shared" si="1"/>
        <v>1.5383872262198917E-2</v>
      </c>
      <c r="G45" s="23">
        <f t="shared" si="2"/>
        <v>1.7116749692325333E-2</v>
      </c>
      <c r="H45" s="24">
        <f t="shared" si="3"/>
        <v>1.6E-2</v>
      </c>
      <c r="I45" s="21">
        <v>5.5999999999999999E-3</v>
      </c>
      <c r="J45" s="21">
        <v>1.47E-2</v>
      </c>
      <c r="K45" s="21">
        <v>-1.01E-2</v>
      </c>
    </row>
    <row r="46" spans="1:11" x14ac:dyDescent="0.2">
      <c r="A46" s="19">
        <v>37833</v>
      </c>
      <c r="B46" s="31">
        <v>6.0999999999999999E-2</v>
      </c>
      <c r="C46" s="21">
        <v>6.9999999999999999E-4</v>
      </c>
      <c r="D46" s="21">
        <v>6.2E-2</v>
      </c>
      <c r="E46" s="32">
        <f t="shared" si="0"/>
        <v>6.0299999999999999E-2</v>
      </c>
      <c r="F46" s="23">
        <f t="shared" si="1"/>
        <v>5.8908043401265604E-2</v>
      </c>
      <c r="G46" s="23">
        <f t="shared" si="2"/>
        <v>6.2447297258721425E-2</v>
      </c>
      <c r="H46" s="24">
        <f t="shared" si="3"/>
        <v>6.13E-2</v>
      </c>
      <c r="I46" s="21">
        <v>-2.06E-2</v>
      </c>
      <c r="J46" s="21">
        <v>5.5500000000000001E-2</v>
      </c>
      <c r="K46" s="21">
        <v>-3.5000000000000001E-3</v>
      </c>
    </row>
    <row r="47" spans="1:11" x14ac:dyDescent="0.2">
      <c r="A47" s="19">
        <v>37862</v>
      </c>
      <c r="B47" s="31">
        <v>6.5000000000000002E-2</v>
      </c>
      <c r="C47" s="21">
        <v>6.9999999999999999E-4</v>
      </c>
      <c r="D47" s="21">
        <v>4.4999999999999998E-2</v>
      </c>
      <c r="E47" s="32">
        <f t="shared" si="0"/>
        <v>6.4299999999999996E-2</v>
      </c>
      <c r="F47" s="23">
        <f t="shared" si="1"/>
        <v>4.2198039250026555E-2</v>
      </c>
      <c r="G47" s="23">
        <f t="shared" si="2"/>
        <v>4.5323250710625762E-2</v>
      </c>
      <c r="H47" s="24">
        <f t="shared" si="3"/>
        <v>4.4299999999999999E-2</v>
      </c>
      <c r="I47" s="21">
        <v>1.77E-2</v>
      </c>
      <c r="J47" s="21">
        <v>2.5999999999999999E-2</v>
      </c>
      <c r="K47" s="21">
        <v>-5.4000000000000003E-3</v>
      </c>
    </row>
    <row r="48" spans="1:11" x14ac:dyDescent="0.2">
      <c r="A48" s="19">
        <v>37894</v>
      </c>
      <c r="B48" s="31">
        <v>-1.6E-2</v>
      </c>
      <c r="C48" s="21">
        <v>8.0000000000000004E-4</v>
      </c>
      <c r="D48" s="21">
        <v>-0.02</v>
      </c>
      <c r="E48" s="32">
        <f t="shared" si="0"/>
        <v>-1.6799999999999999E-2</v>
      </c>
      <c r="F48" s="23">
        <f t="shared" si="1"/>
        <v>-2.1474200417068923E-2</v>
      </c>
      <c r="G48" s="23">
        <f t="shared" si="2"/>
        <v>-2.0151774600022931E-2</v>
      </c>
      <c r="H48" s="24">
        <f t="shared" si="3"/>
        <v>-2.0799999999999999E-2</v>
      </c>
      <c r="I48" s="21">
        <v>9.7999999999999997E-3</v>
      </c>
      <c r="J48" s="21">
        <v>5.7000000000000002E-3</v>
      </c>
      <c r="K48" s="21">
        <v>-5.0000000000000001E-4</v>
      </c>
    </row>
    <row r="49" spans="1:11" x14ac:dyDescent="0.2">
      <c r="A49" s="19">
        <v>37925</v>
      </c>
      <c r="B49" s="31">
        <v>8.6999999999999994E-2</v>
      </c>
      <c r="C49" s="21">
        <v>6.9999999999999999E-4</v>
      </c>
      <c r="D49" s="21">
        <v>8.3000000000000004E-2</v>
      </c>
      <c r="E49" s="32">
        <f t="shared" si="0"/>
        <v>8.6299999999999988E-2</v>
      </c>
      <c r="F49" s="23">
        <f t="shared" si="1"/>
        <v>8.1344517913052E-2</v>
      </c>
      <c r="G49" s="23">
        <f t="shared" si="2"/>
        <v>8.3600531229898425E-2</v>
      </c>
      <c r="H49" s="24">
        <f t="shared" si="3"/>
        <v>8.2299999999999998E-2</v>
      </c>
      <c r="I49" s="21">
        <v>1.78E-2</v>
      </c>
      <c r="J49" s="21">
        <v>2.8799999999999999E-2</v>
      </c>
      <c r="K49" s="21">
        <v>3.7100000000000001E-2</v>
      </c>
    </row>
    <row r="50" spans="1:11" x14ac:dyDescent="0.2">
      <c r="A50" s="19">
        <v>37953</v>
      </c>
      <c r="B50" s="31">
        <v>0.04</v>
      </c>
      <c r="C50" s="21">
        <v>6.9999999999999999E-4</v>
      </c>
      <c r="D50" s="21">
        <v>3.5000000000000003E-2</v>
      </c>
      <c r="E50" s="32">
        <f t="shared" si="0"/>
        <v>3.9300000000000002E-2</v>
      </c>
      <c r="F50" s="23">
        <f t="shared" si="1"/>
        <v>3.2996704111451981E-2</v>
      </c>
      <c r="G50" s="23">
        <f t="shared" si="2"/>
        <v>3.5250282152922432E-2</v>
      </c>
      <c r="H50" s="24">
        <f t="shared" si="3"/>
        <v>3.4300000000000004E-2</v>
      </c>
      <c r="I50" s="21">
        <v>1.3899999999999999E-2</v>
      </c>
      <c r="J50" s="21">
        <v>2.2100000000000002E-2</v>
      </c>
      <c r="K50" s="21">
        <v>1.6400000000000001E-2</v>
      </c>
    </row>
    <row r="51" spans="1:11" x14ac:dyDescent="0.2">
      <c r="A51" s="19">
        <v>37986</v>
      </c>
      <c r="B51" s="31">
        <v>6.0000000000000001E-3</v>
      </c>
      <c r="C51" s="21">
        <v>8.0000000000000004E-4</v>
      </c>
      <c r="D51" s="21">
        <v>1.9E-2</v>
      </c>
      <c r="E51" s="32">
        <f t="shared" si="0"/>
        <v>5.1999999999999998E-3</v>
      </c>
      <c r="F51" s="23">
        <f t="shared" si="1"/>
        <v>1.9498428056509837E-2</v>
      </c>
      <c r="G51" s="23">
        <f t="shared" si="2"/>
        <v>1.9132802775020063E-2</v>
      </c>
      <c r="H51" s="24">
        <f t="shared" si="3"/>
        <v>1.8200000000000001E-2</v>
      </c>
      <c r="I51" s="21">
        <v>2.7099999999999999E-2</v>
      </c>
      <c r="J51" s="21">
        <v>-2.87E-2</v>
      </c>
      <c r="K51" s="21">
        <v>-5.67E-2</v>
      </c>
    </row>
    <row r="52" spans="1:11" x14ac:dyDescent="0.2">
      <c r="A52" s="19">
        <v>38016</v>
      </c>
      <c r="B52" s="31">
        <v>4.5999999999999999E-2</v>
      </c>
      <c r="C52" s="21">
        <v>6.9999999999999999E-4</v>
      </c>
      <c r="D52" s="21">
        <v>4.2999999999999997E-2</v>
      </c>
      <c r="E52" s="32">
        <f t="shared" si="0"/>
        <v>4.53E-2</v>
      </c>
      <c r="F52" s="23">
        <f t="shared" si="1"/>
        <v>4.0765393145019056E-2</v>
      </c>
      <c r="G52" s="23">
        <f t="shared" si="2"/>
        <v>4.3308656999085093E-2</v>
      </c>
      <c r="H52" s="24">
        <f t="shared" si="3"/>
        <v>4.2299999999999997E-2</v>
      </c>
      <c r="I52" s="21">
        <v>1.66E-2</v>
      </c>
      <c r="J52" s="21">
        <v>2.6100000000000002E-2</v>
      </c>
      <c r="K52" s="21">
        <v>2.5600000000000001E-2</v>
      </c>
    </row>
    <row r="53" spans="1:11" x14ac:dyDescent="0.2">
      <c r="A53" s="19">
        <v>38044</v>
      </c>
      <c r="B53" s="31">
        <v>7.0000000000000001E-3</v>
      </c>
      <c r="C53" s="21">
        <v>5.9999999999999995E-4</v>
      </c>
      <c r="D53" s="21">
        <v>8.0000000000000002E-3</v>
      </c>
      <c r="E53" s="32">
        <f t="shared" si="0"/>
        <v>6.4000000000000003E-3</v>
      </c>
      <c r="F53" s="23">
        <f t="shared" si="1"/>
        <v>8.8632828239450547E-3</v>
      </c>
      <c r="G53" s="23">
        <f t="shared" si="2"/>
        <v>8.053996732700467E-3</v>
      </c>
      <c r="H53" s="24">
        <f t="shared" si="3"/>
        <v>7.4000000000000003E-3</v>
      </c>
      <c r="I53" s="21">
        <v>4.1999999999999997E-3</v>
      </c>
      <c r="J53" s="21">
        <v>-1.23E-2</v>
      </c>
      <c r="K53" s="21">
        <v>-1.11E-2</v>
      </c>
    </row>
    <row r="54" spans="1:11" x14ac:dyDescent="0.2">
      <c r="A54" s="19">
        <v>38077</v>
      </c>
      <c r="B54" s="31">
        <v>0.01</v>
      </c>
      <c r="C54" s="21">
        <v>8.9999999999999998E-4</v>
      </c>
      <c r="D54" s="21">
        <v>8.0000000000000002E-3</v>
      </c>
      <c r="E54" s="32">
        <f t="shared" si="0"/>
        <v>9.1000000000000004E-3</v>
      </c>
      <c r="F54" s="23">
        <f t="shared" si="1"/>
        <v>6.4079076744464709E-3</v>
      </c>
      <c r="G54" s="23">
        <f t="shared" si="2"/>
        <v>8.0518076759693667E-3</v>
      </c>
      <c r="H54" s="24">
        <f t="shared" si="3"/>
        <v>7.1000000000000004E-3</v>
      </c>
      <c r="I54" s="21">
        <v>2.0000000000000001E-4</v>
      </c>
      <c r="J54" s="21">
        <v>1.83E-2</v>
      </c>
      <c r="K54" s="21">
        <v>2E-3</v>
      </c>
    </row>
    <row r="55" spans="1:11" x14ac:dyDescent="0.2">
      <c r="A55" s="19">
        <v>38107</v>
      </c>
      <c r="B55" s="31">
        <v>-4.9000000000000002E-2</v>
      </c>
      <c r="C55" s="21">
        <v>8.0000000000000004E-4</v>
      </c>
      <c r="D55" s="21">
        <v>-5.1999999999999998E-2</v>
      </c>
      <c r="E55" s="32">
        <f t="shared" si="0"/>
        <v>-4.9800000000000004E-2</v>
      </c>
      <c r="F55" s="23">
        <f t="shared" si="1"/>
        <v>-5.0483545547851186E-2</v>
      </c>
      <c r="G55" s="23">
        <f t="shared" si="2"/>
        <v>-5.2385273984673596E-2</v>
      </c>
      <c r="H55" s="24">
        <f t="shared" si="3"/>
        <v>-5.28E-2</v>
      </c>
      <c r="I55" s="21">
        <v>-1.7899999999999999E-2</v>
      </c>
      <c r="J55" s="21">
        <v>-2.4899999999999999E-2</v>
      </c>
      <c r="K55" s="21">
        <v>-5.3499999999999999E-2</v>
      </c>
    </row>
    <row r="56" spans="1:11" x14ac:dyDescent="0.2">
      <c r="A56" s="19">
        <v>38138</v>
      </c>
      <c r="B56" s="31">
        <v>8.9999999999999993E-3</v>
      </c>
      <c r="C56" s="21">
        <v>5.9999999999999995E-4</v>
      </c>
      <c r="D56" s="21">
        <v>1.4999999999999999E-2</v>
      </c>
      <c r="E56" s="32">
        <f t="shared" si="0"/>
        <v>8.3999999999999995E-3</v>
      </c>
      <c r="F56" s="23">
        <f t="shared" si="1"/>
        <v>1.5883160017102171E-2</v>
      </c>
      <c r="G56" s="23">
        <f t="shared" si="2"/>
        <v>1.5105074723092799E-2</v>
      </c>
      <c r="H56" s="24">
        <f t="shared" si="3"/>
        <v>1.44E-2</v>
      </c>
      <c r="I56" s="21">
        <v>-2.3E-3</v>
      </c>
      <c r="J56" s="21">
        <v>-2.2000000000000001E-3</v>
      </c>
      <c r="K56" s="21">
        <v>1.6400000000000001E-2</v>
      </c>
    </row>
    <row r="57" spans="1:11" x14ac:dyDescent="0.2">
      <c r="A57" s="19">
        <v>38168</v>
      </c>
      <c r="B57" s="31">
        <v>3.3000000000000002E-2</v>
      </c>
      <c r="C57" s="21">
        <v>8.0000000000000004E-4</v>
      </c>
      <c r="D57" s="21">
        <v>4.1000000000000002E-2</v>
      </c>
      <c r="E57" s="32">
        <f t="shared" si="0"/>
        <v>3.2199999999999999E-2</v>
      </c>
      <c r="F57" s="23">
        <f t="shared" si="1"/>
        <v>3.8978403567274833E-2</v>
      </c>
      <c r="G57" s="23">
        <f t="shared" si="2"/>
        <v>4.1293333601967401E-2</v>
      </c>
      <c r="H57" s="24">
        <f t="shared" si="3"/>
        <v>4.02E-2</v>
      </c>
      <c r="I57" s="21">
        <v>1.7899999999999999E-2</v>
      </c>
      <c r="J57" s="21">
        <v>2.18E-2</v>
      </c>
      <c r="K57" s="21">
        <v>2.0799999999999999E-2</v>
      </c>
    </row>
    <row r="58" spans="1:11" x14ac:dyDescent="0.2">
      <c r="A58" s="19">
        <v>38198</v>
      </c>
      <c r="B58" s="31">
        <v>-6.5000000000000002E-2</v>
      </c>
      <c r="C58" s="21">
        <v>1E-3</v>
      </c>
      <c r="D58" s="21">
        <v>-6.8000000000000005E-2</v>
      </c>
      <c r="E58" s="32">
        <f t="shared" si="0"/>
        <v>-6.6000000000000003E-2</v>
      </c>
      <c r="F58" s="23">
        <f t="shared" si="1"/>
        <v>-6.8566152423860119E-2</v>
      </c>
      <c r="G58" s="23">
        <f t="shared" si="2"/>
        <v>-6.8503483048152999E-2</v>
      </c>
      <c r="H58" s="24">
        <f t="shared" si="3"/>
        <v>-6.9000000000000006E-2</v>
      </c>
      <c r="I58" s="21">
        <v>4.4400000000000002E-2</v>
      </c>
      <c r="J58" s="21">
        <v>-3.7699999999999997E-2</v>
      </c>
      <c r="K58" s="21">
        <v>-2.3199999999999998E-2</v>
      </c>
    </row>
    <row r="59" spans="1:11" x14ac:dyDescent="0.2">
      <c r="A59" s="19">
        <v>38230</v>
      </c>
      <c r="B59" s="31">
        <v>-1.9E-2</v>
      </c>
      <c r="C59" s="21">
        <v>1.1000000000000001E-3</v>
      </c>
      <c r="D59" s="21">
        <v>-6.0000000000000001E-3</v>
      </c>
      <c r="E59" s="32">
        <f t="shared" si="0"/>
        <v>-2.01E-2</v>
      </c>
      <c r="F59" s="23">
        <f t="shared" si="1"/>
        <v>-5.5426437350518144E-3</v>
      </c>
      <c r="G59" s="23">
        <f t="shared" si="2"/>
        <v>-6.0518076759693657E-3</v>
      </c>
      <c r="H59" s="24">
        <f t="shared" si="3"/>
        <v>-7.1000000000000004E-3</v>
      </c>
      <c r="I59" s="21">
        <v>9.4999999999999998E-3</v>
      </c>
      <c r="J59" s="21">
        <v>-1.47E-2</v>
      </c>
      <c r="K59" s="21">
        <v>-1.55E-2</v>
      </c>
    </row>
    <row r="60" spans="1:11" x14ac:dyDescent="0.2">
      <c r="A60" s="19">
        <v>38260</v>
      </c>
      <c r="B60" s="31">
        <v>5.6000000000000001E-2</v>
      </c>
      <c r="C60" s="21">
        <v>1.1000000000000001E-3</v>
      </c>
      <c r="D60" s="21">
        <v>4.5999999999999999E-2</v>
      </c>
      <c r="E60" s="32">
        <f t="shared" si="0"/>
        <v>5.4900000000000004E-2</v>
      </c>
      <c r="F60" s="23">
        <f t="shared" si="1"/>
        <v>4.4841923644339636E-2</v>
      </c>
      <c r="G60" s="23">
        <f t="shared" si="2"/>
        <v>4.632762882408796E-2</v>
      </c>
      <c r="H60" s="24">
        <f t="shared" si="3"/>
        <v>4.4900000000000002E-2</v>
      </c>
      <c r="I60" s="21">
        <v>3.5000000000000001E-3</v>
      </c>
      <c r="J60" s="21">
        <v>2.8199999999999999E-2</v>
      </c>
      <c r="K60" s="21">
        <v>5.2900000000000003E-2</v>
      </c>
    </row>
    <row r="61" spans="1:11" x14ac:dyDescent="0.2">
      <c r="A61" s="19">
        <v>38289</v>
      </c>
      <c r="B61" s="31">
        <v>2.1000000000000001E-2</v>
      </c>
      <c r="C61" s="21">
        <v>1.1000000000000001E-3</v>
      </c>
      <c r="D61" s="21">
        <v>1.9E-2</v>
      </c>
      <c r="E61" s="32">
        <f t="shared" si="0"/>
        <v>1.9900000000000001E-2</v>
      </c>
      <c r="F61" s="23">
        <f t="shared" si="1"/>
        <v>1.9114569818617165E-2</v>
      </c>
      <c r="G61" s="23">
        <f t="shared" si="2"/>
        <v>1.9130613718288964E-2</v>
      </c>
      <c r="H61" s="24">
        <f t="shared" si="3"/>
        <v>1.7899999999999999E-2</v>
      </c>
      <c r="I61" s="21">
        <v>-9.7999999999999997E-3</v>
      </c>
      <c r="J61" s="21">
        <v>5.1000000000000004E-3</v>
      </c>
      <c r="K61" s="21">
        <v>-1.54E-2</v>
      </c>
    </row>
    <row r="62" spans="1:11" x14ac:dyDescent="0.2">
      <c r="A62" s="19">
        <v>38321</v>
      </c>
      <c r="B62" s="31">
        <v>7.0000000000000007E-2</v>
      </c>
      <c r="C62" s="21">
        <v>1.5E-3</v>
      </c>
      <c r="D62" s="21">
        <v>8.5999999999999993E-2</v>
      </c>
      <c r="E62" s="32">
        <f t="shared" si="0"/>
        <v>6.8500000000000005E-2</v>
      </c>
      <c r="F62" s="23">
        <f t="shared" si="1"/>
        <v>8.3065334106543778E-2</v>
      </c>
      <c r="G62" s="23">
        <f t="shared" si="2"/>
        <v>8.6616584312593156E-2</v>
      </c>
      <c r="H62" s="24">
        <f t="shared" si="3"/>
        <v>8.4499999999999992E-2</v>
      </c>
      <c r="I62" s="21">
        <v>1.9099999999999999E-2</v>
      </c>
      <c r="J62" s="21">
        <v>4.1000000000000002E-2</v>
      </c>
      <c r="K62" s="21">
        <v>3.2399999999999998E-2</v>
      </c>
    </row>
    <row r="63" spans="1:11" x14ac:dyDescent="0.2">
      <c r="A63" s="19">
        <v>38352</v>
      </c>
      <c r="B63" s="31">
        <v>2.5999999999999999E-2</v>
      </c>
      <c r="C63" s="21">
        <v>1.6000000000000001E-3</v>
      </c>
      <c r="D63" s="21">
        <v>2.8000000000000001E-2</v>
      </c>
      <c r="E63" s="32">
        <f t="shared" si="0"/>
        <v>2.4399999999999998E-2</v>
      </c>
      <c r="F63" s="23">
        <f t="shared" si="1"/>
        <v>2.8030941546800619E-2</v>
      </c>
      <c r="G63" s="23">
        <f t="shared" si="2"/>
        <v>2.81926369923368E-2</v>
      </c>
      <c r="H63" s="24">
        <f t="shared" si="3"/>
        <v>2.64E-2</v>
      </c>
      <c r="I63" s="21">
        <v>-3.8E-3</v>
      </c>
      <c r="J63" s="21">
        <v>1.6000000000000001E-3</v>
      </c>
      <c r="K63" s="21">
        <v>-2.8000000000000001E-2</v>
      </c>
    </row>
    <row r="64" spans="1:11" x14ac:dyDescent="0.2">
      <c r="A64" s="14"/>
      <c r="B64" s="1"/>
      <c r="C64" s="14"/>
      <c r="D64" s="14"/>
      <c r="E64" s="14"/>
      <c r="F64" s="14"/>
      <c r="G64" s="14"/>
      <c r="H64" s="14"/>
      <c r="I64" s="14"/>
      <c r="J64" s="14"/>
      <c r="K64" s="14"/>
    </row>
    <row r="65" spans="1:11" x14ac:dyDescent="0.2">
      <c r="A65" s="15" t="s">
        <v>46</v>
      </c>
      <c r="B65" s="38">
        <f>AVERAGE(B4:B63)</f>
        <v>6.2000000000000033E-3</v>
      </c>
      <c r="C65" s="38">
        <f t="shared" ref="C65:K65" si="4">AVERAGE(C4:C63)</f>
        <v>2.2233333333333324E-3</v>
      </c>
      <c r="D65" s="38">
        <f t="shared" si="4"/>
        <v>6.2166666666666663E-3</v>
      </c>
      <c r="E65" s="38"/>
      <c r="F65" s="38"/>
      <c r="G65" s="38"/>
      <c r="H65" s="38">
        <f t="shared" si="4"/>
        <v>3.9933333333333331E-3</v>
      </c>
      <c r="I65" s="38">
        <f t="shared" si="4"/>
        <v>1.6668333333333334E-2</v>
      </c>
      <c r="J65" s="38">
        <f t="shared" si="4"/>
        <v>8.8166666666666818E-4</v>
      </c>
      <c r="K65" s="38">
        <f t="shared" si="4"/>
        <v>2.1736666666666658E-2</v>
      </c>
    </row>
    <row r="66" spans="1:1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</sheetData>
  <pageMargins left="0.7" right="0.7" top="0.75" bottom="0.75" header="0.3" footer="0.3"/>
  <pageSetup scale="6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workbookViewId="0">
      <selection sqref="A1:O62"/>
    </sheetView>
  </sheetViews>
  <sheetFormatPr defaultRowHeight="12.75" x14ac:dyDescent="0.2"/>
  <cols>
    <col min="1" max="1" width="11.5703125" style="17" bestFit="1" customWidth="1"/>
    <col min="2" max="4" width="9.28515625" style="17" bestFit="1" customWidth="1"/>
    <col min="5" max="5" width="10.7109375" style="17" bestFit="1" customWidth="1"/>
    <col min="6" max="7" width="9.5703125" style="17" bestFit="1" customWidth="1"/>
    <col min="8" max="11" width="9.28515625" style="17" bestFit="1" customWidth="1"/>
    <col min="12" max="14" width="9.140625" style="17"/>
    <col min="15" max="15" width="9.28515625" style="17" bestFit="1" customWidth="1"/>
    <col min="16" max="16384" width="9.140625" style="17"/>
  </cols>
  <sheetData>
    <row r="1" spans="1:15" ht="63.75" x14ac:dyDescent="0.2">
      <c r="A1" s="6" t="s">
        <v>0</v>
      </c>
      <c r="B1" s="18" t="s">
        <v>50</v>
      </c>
      <c r="C1" s="7" t="s">
        <v>51</v>
      </c>
      <c r="D1" s="7" t="s">
        <v>52</v>
      </c>
      <c r="E1" s="16" t="s">
        <v>53</v>
      </c>
      <c r="F1" s="18" t="s">
        <v>6</v>
      </c>
      <c r="G1" s="18" t="s">
        <v>7</v>
      </c>
      <c r="H1" s="18" t="s">
        <v>11</v>
      </c>
      <c r="I1" s="7" t="s">
        <v>3</v>
      </c>
      <c r="J1" s="7" t="s">
        <v>4</v>
      </c>
      <c r="K1" s="7" t="s">
        <v>5</v>
      </c>
    </row>
    <row r="2" spans="1:15" x14ac:dyDescent="0.2">
      <c r="A2" s="10"/>
      <c r="B2" s="18" t="s">
        <v>8</v>
      </c>
      <c r="C2" s="7" t="s">
        <v>9</v>
      </c>
      <c r="D2" s="7" t="s">
        <v>10</v>
      </c>
      <c r="E2" s="16" t="s">
        <v>53</v>
      </c>
      <c r="F2" s="18"/>
      <c r="G2" s="18"/>
      <c r="H2" s="18" t="s">
        <v>11</v>
      </c>
      <c r="I2" s="7" t="s">
        <v>3</v>
      </c>
      <c r="J2" s="7" t="s">
        <v>4</v>
      </c>
      <c r="K2" s="7" t="s">
        <v>5</v>
      </c>
      <c r="N2" s="30" t="s">
        <v>43</v>
      </c>
      <c r="O2" s="17">
        <f>SLOPE(E3:E62,H3:H62)</f>
        <v>1.4924264754051817</v>
      </c>
    </row>
    <row r="3" spans="1:15" x14ac:dyDescent="0.2">
      <c r="A3" s="19">
        <v>36556</v>
      </c>
      <c r="B3" s="31">
        <v>-0.25600000000000001</v>
      </c>
      <c r="C3" s="21">
        <v>2.2800000000000001E-2</v>
      </c>
      <c r="D3" s="21">
        <v>-4.7E-2</v>
      </c>
      <c r="E3" s="32">
        <f>B3-C3</f>
        <v>-0.27879999999999999</v>
      </c>
      <c r="F3" s="23">
        <f>C3+($O$3*H3)+($O$4*I3)+($O$5*J3)+($O$6*K3)</f>
        <v>-7.0598326927104632E-2</v>
      </c>
      <c r="G3" s="23">
        <f>C3+($O$2*H3)</f>
        <v>-8.1371367983281678E-2</v>
      </c>
      <c r="H3" s="24">
        <f>D3-C3</f>
        <v>-6.9800000000000001E-2</v>
      </c>
      <c r="I3" s="21">
        <v>2.2000000000000001E-3</v>
      </c>
      <c r="J3" s="21">
        <v>4.3900000000000002E-2</v>
      </c>
      <c r="K3" s="21">
        <v>1.8200000000000001E-2</v>
      </c>
      <c r="N3" s="26" t="s">
        <v>11</v>
      </c>
      <c r="O3" s="26">
        <v>1.2944411349642573</v>
      </c>
    </row>
    <row r="4" spans="1:15" x14ac:dyDescent="0.2">
      <c r="A4" s="19">
        <v>36585</v>
      </c>
      <c r="B4" s="31">
        <v>-8.0000000000000002E-3</v>
      </c>
      <c r="C4" s="21">
        <v>2.64E-2</v>
      </c>
      <c r="D4" s="21">
        <v>0.18090000000000001</v>
      </c>
      <c r="E4" s="32">
        <f t="shared" ref="E4:E62" si="0">B4-C4</f>
        <v>-3.44E-2</v>
      </c>
      <c r="F4" s="23">
        <f t="shared" ref="F4:F62" si="1">C4+($O$3*H4)+($O$4*I4)+($O$5*J4)+($O$6*K4)</f>
        <v>5.9555128594183944E-2</v>
      </c>
      <c r="G4" s="23">
        <f t="shared" ref="G4:G62" si="2">C4+($O$2*H4)</f>
        <v>0.25697989045010056</v>
      </c>
      <c r="H4" s="24">
        <f>D4-C4</f>
        <v>0.1545</v>
      </c>
      <c r="I4" s="21">
        <v>0.12659999999999999</v>
      </c>
      <c r="J4" s="21">
        <v>-0.21870000000000001</v>
      </c>
      <c r="K4" s="21">
        <v>0.184</v>
      </c>
      <c r="N4" s="26" t="s">
        <v>3</v>
      </c>
      <c r="O4" s="26">
        <v>-0.7980889251552028</v>
      </c>
    </row>
    <row r="5" spans="1:15" x14ac:dyDescent="0.2">
      <c r="A5" s="19">
        <v>36616</v>
      </c>
      <c r="B5" s="31">
        <v>7.2999999999999995E-2</v>
      </c>
      <c r="C5" s="21">
        <v>3.6700000000000003E-2</v>
      </c>
      <c r="D5" s="21">
        <v>3.9899999999999998E-2</v>
      </c>
      <c r="E5" s="32">
        <f t="shared" si="0"/>
        <v>3.6299999999999992E-2</v>
      </c>
      <c r="F5" s="23">
        <f t="shared" si="1"/>
        <v>-1.7898410877869045E-2</v>
      </c>
      <c r="G5" s="23">
        <f t="shared" si="2"/>
        <v>4.1475764721296576E-2</v>
      </c>
      <c r="H5" s="24">
        <f t="shared" ref="H5:H62" si="3">D5-C5</f>
        <v>3.1999999999999945E-3</v>
      </c>
      <c r="I5" s="21">
        <v>7.9399999999999998E-2</v>
      </c>
      <c r="J5" s="21">
        <v>-0.1658</v>
      </c>
      <c r="K5" s="21">
        <v>-6.7799999999999999E-2</v>
      </c>
      <c r="N5" s="26" t="s">
        <v>4</v>
      </c>
      <c r="O5" s="26">
        <v>7.9620868875758602E-2</v>
      </c>
    </row>
    <row r="6" spans="1:15" x14ac:dyDescent="0.2">
      <c r="A6" s="19">
        <v>36644</v>
      </c>
      <c r="B6" s="31">
        <v>-0.24</v>
      </c>
      <c r="C6" s="21">
        <v>-7.6E-3</v>
      </c>
      <c r="D6" s="21">
        <v>-0.1067</v>
      </c>
      <c r="E6" s="32">
        <f t="shared" si="0"/>
        <v>-0.2324</v>
      </c>
      <c r="F6" s="23">
        <f t="shared" si="1"/>
        <v>-0.19203377136938163</v>
      </c>
      <c r="G6" s="23">
        <f t="shared" si="2"/>
        <v>-0.15549946371265352</v>
      </c>
      <c r="H6" s="24">
        <f t="shared" si="3"/>
        <v>-9.9100000000000008E-2</v>
      </c>
      <c r="I6" s="21">
        <v>9.0700000000000003E-2</v>
      </c>
      <c r="J6" s="21">
        <v>-7.6200000000000004E-2</v>
      </c>
      <c r="K6" s="21">
        <v>-8.48E-2</v>
      </c>
      <c r="N6" s="26" t="s">
        <v>5</v>
      </c>
      <c r="O6" s="26">
        <v>-0.26296133048922138</v>
      </c>
    </row>
    <row r="7" spans="1:15" x14ac:dyDescent="0.2">
      <c r="A7" s="19">
        <v>36677</v>
      </c>
      <c r="B7" s="31">
        <v>-0.13200000000000001</v>
      </c>
      <c r="C7" s="21">
        <v>-5.4000000000000003E-3</v>
      </c>
      <c r="D7" s="21">
        <v>-0.1085</v>
      </c>
      <c r="E7" s="32">
        <f t="shared" si="0"/>
        <v>-0.12660000000000002</v>
      </c>
      <c r="F7" s="23">
        <f t="shared" si="1"/>
        <v>-0.14850291487421483</v>
      </c>
      <c r="G7" s="23">
        <f t="shared" si="2"/>
        <v>-0.1592691696142742</v>
      </c>
      <c r="H7" s="24">
        <f t="shared" si="3"/>
        <v>-0.1031</v>
      </c>
      <c r="I7" s="21">
        <v>3.7400000000000003E-2</v>
      </c>
      <c r="J7" s="21">
        <v>-4.7800000000000002E-2</v>
      </c>
      <c r="K7" s="21">
        <v>-9.1300000000000006E-2</v>
      </c>
    </row>
    <row r="8" spans="1:15" x14ac:dyDescent="0.2">
      <c r="A8" s="19">
        <v>36707</v>
      </c>
      <c r="B8" s="31">
        <v>9.6000000000000002E-2</v>
      </c>
      <c r="C8" s="21">
        <v>2.4400000000000002E-2</v>
      </c>
      <c r="D8" s="21">
        <v>0.1295</v>
      </c>
      <c r="E8" s="32">
        <f t="shared" si="0"/>
        <v>7.1599999999999997E-2</v>
      </c>
      <c r="F8" s="23">
        <f t="shared" si="1"/>
        <v>0.20638311035238024</v>
      </c>
      <c r="G8" s="23">
        <f t="shared" si="2"/>
        <v>0.1812540225650846</v>
      </c>
      <c r="H8" s="24">
        <f t="shared" si="3"/>
        <v>0.1051</v>
      </c>
      <c r="I8" s="21">
        <v>-9.8199999999999996E-2</v>
      </c>
      <c r="J8" s="21">
        <v>0.1346</v>
      </c>
      <c r="K8" s="21">
        <v>0.1641</v>
      </c>
    </row>
    <row r="9" spans="1:15" x14ac:dyDescent="0.2">
      <c r="A9" s="19">
        <v>36738</v>
      </c>
      <c r="B9" s="31">
        <v>3.9E-2</v>
      </c>
      <c r="C9" s="21">
        <v>1.7299999999999999E-2</v>
      </c>
      <c r="D9" s="21">
        <v>-5.1700000000000003E-2</v>
      </c>
      <c r="E9" s="32">
        <f t="shared" si="0"/>
        <v>2.1700000000000001E-2</v>
      </c>
      <c r="F9" s="23">
        <f t="shared" si="1"/>
        <v>-0.14109547918460844</v>
      </c>
      <c r="G9" s="23">
        <f t="shared" si="2"/>
        <v>-8.5677426802957549E-2</v>
      </c>
      <c r="H9" s="24">
        <f t="shared" si="3"/>
        <v>-6.9000000000000006E-2</v>
      </c>
      <c r="I9" s="21">
        <v>8.3900000000000002E-2</v>
      </c>
      <c r="J9" s="21">
        <v>-2.86E-2</v>
      </c>
      <c r="K9" s="21">
        <v>-5.9999999999999995E-4</v>
      </c>
    </row>
    <row r="10" spans="1:15" x14ac:dyDescent="0.2">
      <c r="A10" s="19">
        <v>36769</v>
      </c>
      <c r="B10" s="31">
        <v>-5.6000000000000001E-2</v>
      </c>
      <c r="C10" s="21">
        <v>2.4E-2</v>
      </c>
      <c r="D10" s="21">
        <v>0.12509999999999999</v>
      </c>
      <c r="E10" s="32">
        <f t="shared" si="0"/>
        <v>-0.08</v>
      </c>
      <c r="F10" s="23">
        <f t="shared" si="1"/>
        <v>0.14958461832736389</v>
      </c>
      <c r="G10" s="23">
        <f t="shared" si="2"/>
        <v>0.17488431666346385</v>
      </c>
      <c r="H10" s="24">
        <f t="shared" si="3"/>
        <v>0.1011</v>
      </c>
      <c r="I10" s="21">
        <v>-1.34E-2</v>
      </c>
      <c r="J10" s="21">
        <v>-1.11E-2</v>
      </c>
      <c r="K10" s="21">
        <v>5.74E-2</v>
      </c>
    </row>
    <row r="11" spans="1:15" x14ac:dyDescent="0.2">
      <c r="A11" s="19">
        <v>36798</v>
      </c>
      <c r="B11" s="31">
        <v>-0.251</v>
      </c>
      <c r="C11" s="21">
        <v>-1.5699999999999999E-2</v>
      </c>
      <c r="D11" s="21">
        <v>-0.14979999999999999</v>
      </c>
      <c r="E11" s="32">
        <f t="shared" si="0"/>
        <v>-0.23530000000000001</v>
      </c>
      <c r="F11" s="23">
        <f t="shared" si="1"/>
        <v>-0.25113863475579706</v>
      </c>
      <c r="G11" s="23">
        <f t="shared" si="2"/>
        <v>-0.21583439035183485</v>
      </c>
      <c r="H11" s="24">
        <f t="shared" si="3"/>
        <v>-0.1341</v>
      </c>
      <c r="I11" s="21">
        <v>6.8599999999999994E-2</v>
      </c>
      <c r="J11" s="21">
        <v>-1.7899999999999999E-2</v>
      </c>
      <c r="K11" s="21">
        <v>2.1600000000000001E-2</v>
      </c>
    </row>
    <row r="12" spans="1:15" x14ac:dyDescent="0.2">
      <c r="A12" s="19">
        <v>36830</v>
      </c>
      <c r="B12" s="31">
        <v>-0.35599999999999998</v>
      </c>
      <c r="C12" s="21">
        <v>1.8700000000000001E-2</v>
      </c>
      <c r="D12" s="21">
        <v>-7.2900000000000006E-2</v>
      </c>
      <c r="E12" s="32">
        <f t="shared" si="0"/>
        <v>-0.37469999999999998</v>
      </c>
      <c r="F12" s="23">
        <f t="shared" si="1"/>
        <v>-0.12903361780655814</v>
      </c>
      <c r="G12" s="23">
        <f t="shared" si="2"/>
        <v>-0.11800626514711468</v>
      </c>
      <c r="H12" s="24">
        <f t="shared" si="3"/>
        <v>-9.1600000000000015E-2</v>
      </c>
      <c r="I12" s="21">
        <v>4.8599999999999997E-2</v>
      </c>
      <c r="J12" s="21">
        <v>-3.5999999999999997E-2</v>
      </c>
      <c r="K12" s="21">
        <v>-4.7500000000000001E-2</v>
      </c>
    </row>
    <row r="13" spans="1:15" x14ac:dyDescent="0.2">
      <c r="A13" s="19">
        <v>36860</v>
      </c>
      <c r="B13" s="31">
        <v>-0.32400000000000001</v>
      </c>
      <c r="C13" s="21">
        <v>3.1899999999999998E-2</v>
      </c>
      <c r="D13" s="21">
        <v>-0.23280000000000001</v>
      </c>
      <c r="E13" s="32">
        <f t="shared" si="0"/>
        <v>-0.35589999999999999</v>
      </c>
      <c r="F13" s="23">
        <f t="shared" si="1"/>
        <v>-0.40637223333044092</v>
      </c>
      <c r="G13" s="23">
        <f t="shared" si="2"/>
        <v>-0.3631452880397516</v>
      </c>
      <c r="H13" s="24">
        <f t="shared" si="3"/>
        <v>-0.26469999999999999</v>
      </c>
      <c r="I13" s="21">
        <v>0.1249</v>
      </c>
      <c r="J13" s="21">
        <v>-3.1399999999999997E-2</v>
      </c>
      <c r="K13" s="21">
        <v>-2.4899999999999999E-2</v>
      </c>
    </row>
    <row r="14" spans="1:15" x14ac:dyDescent="0.2">
      <c r="A14" s="19">
        <v>36889</v>
      </c>
      <c r="B14" s="31">
        <v>-0.24099999999999999</v>
      </c>
      <c r="C14" s="21">
        <v>2.4299999999999999E-2</v>
      </c>
      <c r="D14" s="21">
        <v>-7.9600000000000004E-2</v>
      </c>
      <c r="E14" s="32">
        <f t="shared" si="0"/>
        <v>-0.26529999999999998</v>
      </c>
      <c r="F14" s="23">
        <f t="shared" si="1"/>
        <v>-0.17539127308998184</v>
      </c>
      <c r="G14" s="23">
        <f t="shared" si="2"/>
        <v>-0.1307631107945984</v>
      </c>
      <c r="H14" s="24">
        <f t="shared" si="3"/>
        <v>-0.10390000000000001</v>
      </c>
      <c r="I14" s="21">
        <v>6.0699999999999997E-2</v>
      </c>
      <c r="J14" s="21">
        <v>1.5800000000000002E-2</v>
      </c>
      <c r="K14" s="21">
        <v>6.8500000000000005E-2</v>
      </c>
    </row>
    <row r="15" spans="1:15" x14ac:dyDescent="0.2">
      <c r="A15" s="19">
        <v>36922</v>
      </c>
      <c r="B15" s="31">
        <v>0.24099999999999999</v>
      </c>
      <c r="C15" s="21">
        <v>5.0000000000000001E-4</v>
      </c>
      <c r="D15" s="21">
        <v>0.16550000000000001</v>
      </c>
      <c r="E15" s="32">
        <f t="shared" si="0"/>
        <v>0.24049999999999999</v>
      </c>
      <c r="F15" s="23">
        <f t="shared" si="1"/>
        <v>0.19854944944081468</v>
      </c>
      <c r="G15" s="23">
        <f t="shared" si="2"/>
        <v>0.24675036844185499</v>
      </c>
      <c r="H15" s="24">
        <f t="shared" si="3"/>
        <v>0.16500000000000001</v>
      </c>
      <c r="I15" s="21">
        <v>-5.62E-2</v>
      </c>
      <c r="J15" s="21">
        <v>6.8900000000000003E-2</v>
      </c>
      <c r="K15" s="21">
        <v>0.2505</v>
      </c>
    </row>
    <row r="16" spans="1:15" x14ac:dyDescent="0.2">
      <c r="A16" s="19">
        <v>36950</v>
      </c>
      <c r="B16" s="31">
        <v>-0.36199999999999999</v>
      </c>
      <c r="C16" s="21">
        <v>1.9099999999999999E-2</v>
      </c>
      <c r="D16" s="21">
        <v>-0.25940000000000002</v>
      </c>
      <c r="E16" s="32">
        <f t="shared" si="0"/>
        <v>-0.38109999999999999</v>
      </c>
      <c r="F16" s="23">
        <f t="shared" si="1"/>
        <v>-0.48503435424521824</v>
      </c>
      <c r="G16" s="23">
        <f t="shared" si="2"/>
        <v>-0.39654077340034316</v>
      </c>
      <c r="H16" s="24">
        <f t="shared" si="3"/>
        <v>-0.27850000000000003</v>
      </c>
      <c r="I16" s="21">
        <v>0.1371</v>
      </c>
      <c r="J16" s="21">
        <v>-1.1599999999999999E-2</v>
      </c>
      <c r="K16" s="21">
        <v>0.12659999999999999</v>
      </c>
    </row>
    <row r="17" spans="1:11" x14ac:dyDescent="0.2">
      <c r="A17" s="19">
        <v>36980</v>
      </c>
      <c r="B17" s="31">
        <v>-0.33900000000000002</v>
      </c>
      <c r="C17" s="21">
        <v>-7.4000000000000003E-3</v>
      </c>
      <c r="D17" s="21">
        <v>-0.13589999999999999</v>
      </c>
      <c r="E17" s="32">
        <f t="shared" si="0"/>
        <v>-0.33160000000000001</v>
      </c>
      <c r="F17" s="23">
        <f t="shared" si="1"/>
        <v>-0.24508357660169139</v>
      </c>
      <c r="G17" s="23">
        <f t="shared" si="2"/>
        <v>-0.19917680208956584</v>
      </c>
      <c r="H17" s="24">
        <f t="shared" si="3"/>
        <v>-0.1285</v>
      </c>
      <c r="I17" s="21">
        <v>6.2300000000000001E-2</v>
      </c>
      <c r="J17" s="21">
        <v>5.7999999999999996E-3</v>
      </c>
      <c r="K17" s="21">
        <v>8.4000000000000005E-2</v>
      </c>
    </row>
    <row r="18" spans="1:11" x14ac:dyDescent="0.2">
      <c r="A18" s="19">
        <v>37011</v>
      </c>
      <c r="B18" s="31">
        <v>0.28100000000000003</v>
      </c>
      <c r="C18" s="21">
        <v>-3.1300000000000001E-2</v>
      </c>
      <c r="D18" s="21">
        <v>0.1794</v>
      </c>
      <c r="E18" s="32">
        <f t="shared" si="0"/>
        <v>0.31230000000000002</v>
      </c>
      <c r="F18" s="23">
        <f t="shared" si="1"/>
        <v>0.29860427994633532</v>
      </c>
      <c r="G18" s="23">
        <f t="shared" si="2"/>
        <v>0.28315425836787178</v>
      </c>
      <c r="H18" s="24">
        <f t="shared" si="3"/>
        <v>0.2107</v>
      </c>
      <c r="I18" s="21">
        <v>-4.4699999999999997E-2</v>
      </c>
      <c r="J18" s="21">
        <v>2.3999999999999998E-3</v>
      </c>
      <c r="K18" s="21">
        <v>-8.1000000000000003E-2</v>
      </c>
    </row>
    <row r="19" spans="1:11" x14ac:dyDescent="0.2">
      <c r="A19" s="19">
        <v>37042</v>
      </c>
      <c r="B19" s="31">
        <v>-0.10299999999999999</v>
      </c>
      <c r="C19" s="21">
        <v>3.7000000000000002E-3</v>
      </c>
      <c r="D19" s="21">
        <v>-3.32E-2</v>
      </c>
      <c r="E19" s="32">
        <f t="shared" si="0"/>
        <v>-0.10669999999999999</v>
      </c>
      <c r="F19" s="23">
        <f t="shared" si="1"/>
        <v>-6.9788067563838097E-2</v>
      </c>
      <c r="G19" s="23">
        <f t="shared" si="2"/>
        <v>-5.1370536942451209E-2</v>
      </c>
      <c r="H19" s="24">
        <f t="shared" si="3"/>
        <v>-3.6900000000000002E-2</v>
      </c>
      <c r="I19" s="21">
        <v>2.81E-2</v>
      </c>
      <c r="J19" s="21">
        <v>2.9600000000000001E-2</v>
      </c>
      <c r="K19" s="21">
        <v>2.1499999999999998E-2</v>
      </c>
    </row>
    <row r="20" spans="1:11" x14ac:dyDescent="0.2">
      <c r="A20" s="19">
        <v>37071</v>
      </c>
      <c r="B20" s="31">
        <v>0.104</v>
      </c>
      <c r="C20" s="21">
        <v>8.5000000000000006E-3</v>
      </c>
      <c r="D20" s="21">
        <v>1.47E-2</v>
      </c>
      <c r="E20" s="32">
        <f t="shared" si="0"/>
        <v>9.5500000000000002E-2</v>
      </c>
      <c r="F20" s="23">
        <f t="shared" si="1"/>
        <v>3.7556887344673523E-2</v>
      </c>
      <c r="G20" s="23">
        <f t="shared" si="2"/>
        <v>1.7753044147512123E-2</v>
      </c>
      <c r="H20" s="24">
        <f t="shared" si="3"/>
        <v>6.1999999999999989E-3</v>
      </c>
      <c r="I20" s="21">
        <v>-2.0799999999999999E-2</v>
      </c>
      <c r="J20" s="21">
        <v>6.4899999999999999E-2</v>
      </c>
      <c r="K20" s="21">
        <v>2.8E-3</v>
      </c>
    </row>
    <row r="21" spans="1:11" x14ac:dyDescent="0.2">
      <c r="A21" s="19">
        <v>37103</v>
      </c>
      <c r="B21" s="31">
        <v>-0.11899999999999999</v>
      </c>
      <c r="C21" s="21">
        <v>3.7600000000000001E-2</v>
      </c>
      <c r="D21" s="21">
        <v>-7.5800000000000006E-2</v>
      </c>
      <c r="E21" s="32">
        <f t="shared" si="0"/>
        <v>-0.15659999999999999</v>
      </c>
      <c r="F21" s="23">
        <f t="shared" si="1"/>
        <v>-0.17147125228633708</v>
      </c>
      <c r="G21" s="23">
        <f t="shared" si="2"/>
        <v>-0.13164116231094761</v>
      </c>
      <c r="H21" s="24">
        <f t="shared" si="3"/>
        <v>-0.1134</v>
      </c>
      <c r="I21" s="21">
        <v>5.5399999999999998E-2</v>
      </c>
      <c r="J21" s="21">
        <v>-4.2299999999999997E-2</v>
      </c>
      <c r="K21" s="21">
        <v>5.5899999999999998E-2</v>
      </c>
    </row>
    <row r="22" spans="1:11" x14ac:dyDescent="0.2">
      <c r="A22" s="19">
        <v>37134</v>
      </c>
      <c r="B22" s="31">
        <v>-0.32700000000000001</v>
      </c>
      <c r="C22" s="21">
        <v>2.06E-2</v>
      </c>
      <c r="D22" s="21">
        <v>-0.12659999999999999</v>
      </c>
      <c r="E22" s="32">
        <f t="shared" si="0"/>
        <v>-0.34760000000000002</v>
      </c>
      <c r="F22" s="23">
        <f t="shared" si="1"/>
        <v>-0.20921744899775621</v>
      </c>
      <c r="G22" s="23">
        <f t="shared" si="2"/>
        <v>-0.19908517717964275</v>
      </c>
      <c r="H22" s="24">
        <f t="shared" si="3"/>
        <v>-0.1472</v>
      </c>
      <c r="I22" s="21">
        <v>3.3399999999999999E-2</v>
      </c>
      <c r="J22" s="21">
        <v>2.1499999999999998E-2</v>
      </c>
      <c r="K22" s="21">
        <v>5.45E-2</v>
      </c>
    </row>
    <row r="23" spans="1:11" x14ac:dyDescent="0.2">
      <c r="A23" s="19">
        <v>37162</v>
      </c>
      <c r="B23" s="31">
        <v>-0.25700000000000001</v>
      </c>
      <c r="C23" s="21">
        <v>8.0999999999999996E-3</v>
      </c>
      <c r="D23" s="21">
        <v>-0.18920000000000001</v>
      </c>
      <c r="E23" s="32">
        <f t="shared" si="0"/>
        <v>-0.2651</v>
      </c>
      <c r="F23" s="23">
        <f t="shared" si="1"/>
        <v>-0.29618000357961172</v>
      </c>
      <c r="G23" s="23">
        <f t="shared" si="2"/>
        <v>-0.28635574359744237</v>
      </c>
      <c r="H23" s="24">
        <f t="shared" si="3"/>
        <v>-0.1973</v>
      </c>
      <c r="I23" s="21">
        <v>1.6799999999999999E-2</v>
      </c>
      <c r="J23" s="21">
        <v>-6.4799999999999996E-2</v>
      </c>
      <c r="K23" s="21">
        <v>0.1153</v>
      </c>
    </row>
    <row r="24" spans="1:11" x14ac:dyDescent="0.2">
      <c r="A24" s="19">
        <v>37195</v>
      </c>
      <c r="B24" s="31">
        <v>0.23499999999999999</v>
      </c>
      <c r="C24" s="21">
        <v>4.6399999999999997E-2</v>
      </c>
      <c r="D24" s="21">
        <v>0.15679999999999999</v>
      </c>
      <c r="E24" s="32">
        <f t="shared" si="0"/>
        <v>0.18859999999999999</v>
      </c>
      <c r="F24" s="23">
        <f t="shared" si="1"/>
        <v>0.27274401334543735</v>
      </c>
      <c r="G24" s="23">
        <f t="shared" si="2"/>
        <v>0.21116388288473206</v>
      </c>
      <c r="H24" s="24">
        <f t="shared" si="3"/>
        <v>0.1104</v>
      </c>
      <c r="I24" s="21">
        <v>-7.0000000000000007E-2</v>
      </c>
      <c r="J24" s="21">
        <v>6.8199999999999997E-2</v>
      </c>
      <c r="K24" s="21">
        <v>-8.4199999999999997E-2</v>
      </c>
    </row>
    <row r="25" spans="1:11" x14ac:dyDescent="0.2">
      <c r="A25" s="19">
        <v>37225</v>
      </c>
      <c r="B25" s="31">
        <v>0.43099999999999999</v>
      </c>
      <c r="C25" s="21">
        <v>-4.7100000000000003E-2</v>
      </c>
      <c r="D25" s="21">
        <v>0.15890000000000001</v>
      </c>
      <c r="E25" s="32">
        <f t="shared" si="0"/>
        <v>0.47809999999999997</v>
      </c>
      <c r="F25" s="23">
        <f t="shared" si="1"/>
        <v>0.23641459378214599</v>
      </c>
      <c r="G25" s="23">
        <f t="shared" si="2"/>
        <v>0.26033985393346748</v>
      </c>
      <c r="H25" s="24">
        <f t="shared" si="3"/>
        <v>0.20600000000000002</v>
      </c>
      <c r="I25" s="21">
        <v>7.6E-3</v>
      </c>
      <c r="J25" s="21">
        <v>3.8999999999999998E-3</v>
      </c>
      <c r="K25" s="21">
        <v>-8.5999999999999993E-2</v>
      </c>
    </row>
    <row r="26" spans="1:11" x14ac:dyDescent="0.2">
      <c r="A26" s="19">
        <v>37256</v>
      </c>
      <c r="B26" s="31">
        <v>0.13900000000000001</v>
      </c>
      <c r="C26" s="21">
        <v>-1.83E-2</v>
      </c>
      <c r="D26" s="21">
        <v>-6.1000000000000004E-3</v>
      </c>
      <c r="E26" s="32">
        <f t="shared" si="0"/>
        <v>0.15730000000000002</v>
      </c>
      <c r="F26" s="23">
        <f t="shared" si="1"/>
        <v>-1.453595623313224E-3</v>
      </c>
      <c r="G26" s="23">
        <f t="shared" si="2"/>
        <v>-9.2397000056785444E-5</v>
      </c>
      <c r="H26" s="24">
        <f t="shared" si="3"/>
        <v>1.2199999999999999E-2</v>
      </c>
      <c r="I26" s="21">
        <v>3.8E-3</v>
      </c>
      <c r="J26" s="21">
        <v>5.0999999999999997E-2</v>
      </c>
      <c r="K26" s="21">
        <v>-1E-4</v>
      </c>
    </row>
    <row r="27" spans="1:11" x14ac:dyDescent="0.2">
      <c r="A27" s="19">
        <v>37287</v>
      </c>
      <c r="B27" s="31">
        <v>-2.8000000000000001E-2</v>
      </c>
      <c r="C27" s="21">
        <v>1.38E-2</v>
      </c>
      <c r="D27" s="21">
        <v>-5.7000000000000002E-3</v>
      </c>
      <c r="E27" s="32">
        <f t="shared" si="0"/>
        <v>-4.1800000000000004E-2</v>
      </c>
      <c r="F27" s="23">
        <f t="shared" si="1"/>
        <v>-4.8373449149336535E-2</v>
      </c>
      <c r="G27" s="23">
        <f t="shared" si="2"/>
        <v>-1.5302316270401042E-2</v>
      </c>
      <c r="H27" s="24">
        <f t="shared" si="3"/>
        <v>-1.95E-2</v>
      </c>
      <c r="I27" s="21">
        <v>3.5000000000000003E-2</v>
      </c>
      <c r="J27" s="21">
        <v>1.0500000000000001E-2</v>
      </c>
      <c r="K27" s="21">
        <v>3.7400000000000003E-2</v>
      </c>
    </row>
    <row r="28" spans="1:11" x14ac:dyDescent="0.2">
      <c r="A28" s="19">
        <v>37315</v>
      </c>
      <c r="B28" s="31">
        <v>-0.161</v>
      </c>
      <c r="C28" s="21">
        <v>1.15E-2</v>
      </c>
      <c r="D28" s="21">
        <v>-0.1321</v>
      </c>
      <c r="E28" s="32">
        <f t="shared" si="0"/>
        <v>-0.17250000000000001</v>
      </c>
      <c r="F28" s="23">
        <f t="shared" si="1"/>
        <v>-0.22534451223952534</v>
      </c>
      <c r="G28" s="23">
        <f t="shared" si="2"/>
        <v>-0.20281244186818409</v>
      </c>
      <c r="H28" s="24">
        <f t="shared" si="3"/>
        <v>-0.14360000000000001</v>
      </c>
      <c r="I28" s="21">
        <v>3.9600000000000003E-2</v>
      </c>
      <c r="J28" s="21">
        <v>-1.6899999999999998E-2</v>
      </c>
      <c r="K28" s="21">
        <v>6.8500000000000005E-2</v>
      </c>
    </row>
    <row r="29" spans="1:11" x14ac:dyDescent="0.2">
      <c r="A29" s="19">
        <v>37344</v>
      </c>
      <c r="B29" s="31">
        <v>0.27700000000000002</v>
      </c>
      <c r="C29" s="21">
        <v>-4.36E-2</v>
      </c>
      <c r="D29" s="21">
        <v>6.4199999999999993E-2</v>
      </c>
      <c r="E29" s="32">
        <f t="shared" si="0"/>
        <v>0.3206</v>
      </c>
      <c r="F29" s="23">
        <f t="shared" si="1"/>
        <v>9.4808427387979941E-2</v>
      </c>
      <c r="G29" s="23">
        <f t="shared" si="2"/>
        <v>0.11728357404867859</v>
      </c>
      <c r="H29" s="24">
        <f t="shared" si="3"/>
        <v>0.10779999999999999</v>
      </c>
      <c r="I29" s="21">
        <v>1.1299999999999999E-2</v>
      </c>
      <c r="J29" s="21">
        <v>4.2900000000000001E-2</v>
      </c>
      <c r="K29" s="21">
        <v>-1.7000000000000001E-2</v>
      </c>
    </row>
    <row r="30" spans="1:11" x14ac:dyDescent="0.2">
      <c r="A30" s="19">
        <v>37376</v>
      </c>
      <c r="B30" s="31">
        <v>-0.20100000000000001</v>
      </c>
      <c r="C30" s="21">
        <v>4.1000000000000002E-2</v>
      </c>
      <c r="D30" s="21">
        <v>-0.1177</v>
      </c>
      <c r="E30" s="32">
        <f t="shared" si="0"/>
        <v>-0.24200000000000002</v>
      </c>
      <c r="F30" s="23">
        <f t="shared" si="1"/>
        <v>-0.21413069431561829</v>
      </c>
      <c r="G30" s="23">
        <f t="shared" si="2"/>
        <v>-0.19584808164680234</v>
      </c>
      <c r="H30" s="24">
        <f t="shared" si="3"/>
        <v>-0.15870000000000001</v>
      </c>
      <c r="I30" s="21">
        <v>4.2099999999999999E-2</v>
      </c>
      <c r="J30" s="21">
        <v>5.8000000000000003E-2</v>
      </c>
      <c r="K30" s="21">
        <v>7.8799999999999995E-2</v>
      </c>
    </row>
    <row r="31" spans="1:11" x14ac:dyDescent="0.2">
      <c r="A31" s="19">
        <v>37407</v>
      </c>
      <c r="B31" s="31">
        <v>8.5000000000000006E-2</v>
      </c>
      <c r="C31" s="21">
        <v>1.5E-3</v>
      </c>
      <c r="D31" s="21">
        <v>-3.7600000000000001E-2</v>
      </c>
      <c r="E31" s="32">
        <f t="shared" si="0"/>
        <v>8.3500000000000005E-2</v>
      </c>
      <c r="F31" s="23">
        <f t="shared" si="1"/>
        <v>-8.0733549347460243E-2</v>
      </c>
      <c r="G31" s="23">
        <f t="shared" si="2"/>
        <v>-5.6853875188342611E-2</v>
      </c>
      <c r="H31" s="24">
        <f t="shared" si="3"/>
        <v>-3.9100000000000003E-2</v>
      </c>
      <c r="I31" s="21">
        <v>2.53E-2</v>
      </c>
      <c r="J31" s="21">
        <v>-3.7199999999999997E-2</v>
      </c>
      <c r="K31" s="21">
        <v>3.2199999999999999E-2</v>
      </c>
    </row>
    <row r="32" spans="1:11" x14ac:dyDescent="0.2">
      <c r="A32" s="19">
        <v>37435</v>
      </c>
      <c r="B32" s="31">
        <v>-7.9000000000000001E-2</v>
      </c>
      <c r="C32" s="21">
        <v>1.8700000000000001E-2</v>
      </c>
      <c r="D32" s="21">
        <v>-0.122</v>
      </c>
      <c r="E32" s="32">
        <f t="shared" si="0"/>
        <v>-9.7700000000000009E-2</v>
      </c>
      <c r="F32" s="23">
        <f t="shared" si="1"/>
        <v>-0.18891236241871534</v>
      </c>
      <c r="G32" s="23">
        <f t="shared" si="2"/>
        <v>-0.19128440508950906</v>
      </c>
      <c r="H32" s="24">
        <f t="shared" si="3"/>
        <v>-0.14069999999999999</v>
      </c>
      <c r="I32" s="21">
        <v>1.52E-2</v>
      </c>
      <c r="J32" s="21">
        <v>3.5400000000000001E-2</v>
      </c>
      <c r="K32" s="21">
        <v>6.1499999999999999E-2</v>
      </c>
    </row>
    <row r="33" spans="1:11" x14ac:dyDescent="0.2">
      <c r="A33" s="19">
        <v>37468</v>
      </c>
      <c r="B33" s="31">
        <v>-0.108</v>
      </c>
      <c r="C33" s="21">
        <v>3.0300000000000001E-2</v>
      </c>
      <c r="D33" s="21">
        <v>-9.5600000000000004E-2</v>
      </c>
      <c r="E33" s="32">
        <f t="shared" si="0"/>
        <v>-0.13830000000000001</v>
      </c>
      <c r="F33" s="23">
        <f t="shared" si="1"/>
        <v>-0.11681584806398414</v>
      </c>
      <c r="G33" s="23">
        <f t="shared" si="2"/>
        <v>-0.15759649325351241</v>
      </c>
      <c r="H33" s="24">
        <f t="shared" si="3"/>
        <v>-0.12590000000000001</v>
      </c>
      <c r="I33" s="21">
        <v>-3.61E-2</v>
      </c>
      <c r="J33" s="21">
        <v>-5.11E-2</v>
      </c>
      <c r="K33" s="21">
        <v>3.3799999999999997E-2</v>
      </c>
    </row>
    <row r="34" spans="1:11" x14ac:dyDescent="0.2">
      <c r="A34" s="19">
        <v>37498</v>
      </c>
      <c r="B34" s="31">
        <v>-0.219</v>
      </c>
      <c r="C34" s="21">
        <v>4.6399999999999997E-2</v>
      </c>
      <c r="D34" s="21">
        <v>-8.5000000000000006E-3</v>
      </c>
      <c r="E34" s="32">
        <f t="shared" si="0"/>
        <v>-0.26539999999999997</v>
      </c>
      <c r="F34" s="23">
        <f t="shared" si="1"/>
        <v>-4.7838153603961771E-2</v>
      </c>
      <c r="G34" s="23">
        <f t="shared" si="2"/>
        <v>-3.5534213499744477E-2</v>
      </c>
      <c r="H34" s="24">
        <f t="shared" si="3"/>
        <v>-5.4899999999999997E-2</v>
      </c>
      <c r="I34" s="21">
        <v>2.12E-2</v>
      </c>
      <c r="J34" s="21">
        <v>-2.24E-2</v>
      </c>
      <c r="K34" s="21">
        <v>1.7000000000000001E-2</v>
      </c>
    </row>
    <row r="35" spans="1:11" x14ac:dyDescent="0.2">
      <c r="A35" s="19">
        <v>37529</v>
      </c>
      <c r="B35" s="31">
        <v>-7.0000000000000007E-2</v>
      </c>
      <c r="C35" s="21">
        <v>4.1700000000000001E-2</v>
      </c>
      <c r="D35" s="21">
        <v>-0.16739999999999999</v>
      </c>
      <c r="E35" s="32">
        <f t="shared" si="0"/>
        <v>-0.11170000000000001</v>
      </c>
      <c r="F35" s="23">
        <f t="shared" si="1"/>
        <v>-0.26022685198473411</v>
      </c>
      <c r="G35" s="23">
        <f t="shared" si="2"/>
        <v>-0.27036637600722346</v>
      </c>
      <c r="H35" s="24">
        <f t="shared" si="3"/>
        <v>-0.20910000000000001</v>
      </c>
      <c r="I35" s="21">
        <v>1.17E-2</v>
      </c>
      <c r="J35" s="21">
        <v>2.7199999999999998E-2</v>
      </c>
      <c r="K35" s="21">
        <v>9.1600000000000001E-2</v>
      </c>
    </row>
    <row r="36" spans="1:11" x14ac:dyDescent="0.2">
      <c r="A36" s="19">
        <v>37560</v>
      </c>
      <c r="B36" s="31">
        <v>0.55900000000000005</v>
      </c>
      <c r="C36" s="21">
        <v>-2.9399999999999999E-2</v>
      </c>
      <c r="D36" s="21">
        <v>0.19339999999999999</v>
      </c>
      <c r="E36" s="32">
        <f t="shared" si="0"/>
        <v>0.58840000000000003</v>
      </c>
      <c r="F36" s="23">
        <f t="shared" si="1"/>
        <v>0.32293165943629148</v>
      </c>
      <c r="G36" s="23">
        <f t="shared" si="2"/>
        <v>0.30311261872027451</v>
      </c>
      <c r="H36" s="24">
        <f t="shared" si="3"/>
        <v>0.2228</v>
      </c>
      <c r="I36" s="21">
        <v>-6.5699999999999995E-2</v>
      </c>
      <c r="J36" s="21">
        <v>-0.03</v>
      </c>
      <c r="K36" s="21">
        <v>-5.28E-2</v>
      </c>
    </row>
    <row r="37" spans="1:11" x14ac:dyDescent="0.2">
      <c r="A37" s="19">
        <v>37589</v>
      </c>
      <c r="B37" s="31">
        <v>0.22500000000000001</v>
      </c>
      <c r="C37" s="21">
        <v>-1.2200000000000001E-2</v>
      </c>
      <c r="D37" s="21">
        <v>0.16170000000000001</v>
      </c>
      <c r="E37" s="32">
        <f t="shared" si="0"/>
        <v>0.23719999999999999</v>
      </c>
      <c r="F37" s="23">
        <f t="shared" si="1"/>
        <v>0.18515755839421111</v>
      </c>
      <c r="G37" s="23">
        <f t="shared" si="2"/>
        <v>0.24733296407296113</v>
      </c>
      <c r="H37" s="24">
        <f t="shared" si="3"/>
        <v>0.1739</v>
      </c>
      <c r="I37" s="21">
        <v>-1.5699999999999999E-2</v>
      </c>
      <c r="J37" s="21">
        <v>3.15E-2</v>
      </c>
      <c r="K37" s="21">
        <v>0.16270000000000001</v>
      </c>
    </row>
    <row r="38" spans="1:11" x14ac:dyDescent="0.2">
      <c r="A38" s="19">
        <v>37621</v>
      </c>
      <c r="B38" s="31">
        <v>-0.105</v>
      </c>
      <c r="C38" s="21">
        <v>5.0700000000000002E-2</v>
      </c>
      <c r="D38" s="21">
        <v>-0.13020000000000001</v>
      </c>
      <c r="E38" s="32">
        <f t="shared" si="0"/>
        <v>-0.15570000000000001</v>
      </c>
      <c r="F38" s="23">
        <f t="shared" si="1"/>
        <v>-0.23982896614572982</v>
      </c>
      <c r="G38" s="23">
        <f t="shared" si="2"/>
        <v>-0.2192799494007974</v>
      </c>
      <c r="H38" s="24">
        <f t="shared" si="3"/>
        <v>-0.18090000000000001</v>
      </c>
      <c r="I38" s="21">
        <v>3.8300000000000001E-2</v>
      </c>
      <c r="J38" s="21">
        <v>-5.3E-3</v>
      </c>
      <c r="K38" s="21">
        <v>9.6500000000000002E-2</v>
      </c>
    </row>
    <row r="39" spans="1:11" x14ac:dyDescent="0.2">
      <c r="A39" s="19">
        <v>37652</v>
      </c>
      <c r="B39" s="31">
        <v>0.113</v>
      </c>
      <c r="C39" s="21">
        <v>-1.06E-2</v>
      </c>
      <c r="D39" s="21">
        <v>-1.47E-2</v>
      </c>
      <c r="E39" s="32">
        <f t="shared" si="0"/>
        <v>0.1236</v>
      </c>
      <c r="F39" s="23">
        <f t="shared" si="1"/>
        <v>-1.2024106894871121E-2</v>
      </c>
      <c r="G39" s="23">
        <f t="shared" si="2"/>
        <v>-1.6718948549161245E-2</v>
      </c>
      <c r="H39" s="24">
        <f t="shared" si="3"/>
        <v>-4.0999999999999995E-3</v>
      </c>
      <c r="I39" s="21">
        <v>-8.5000000000000006E-3</v>
      </c>
      <c r="J39" s="21">
        <v>1.41E-2</v>
      </c>
      <c r="K39" s="21">
        <v>1.5299999999999999E-2</v>
      </c>
    </row>
    <row r="40" spans="1:11" x14ac:dyDescent="0.2">
      <c r="A40" s="19">
        <v>37680</v>
      </c>
      <c r="B40" s="31">
        <v>0.14599999999999999</v>
      </c>
      <c r="C40" s="21">
        <v>3.2899999999999999E-2</v>
      </c>
      <c r="D40" s="21">
        <v>1.2800000000000001E-2</v>
      </c>
      <c r="E40" s="32">
        <f t="shared" si="0"/>
        <v>0.11309999999999999</v>
      </c>
      <c r="F40" s="23">
        <f t="shared" si="1"/>
        <v>1.568493247592621E-2</v>
      </c>
      <c r="G40" s="23">
        <f t="shared" si="2"/>
        <v>2.9022278443558459E-3</v>
      </c>
      <c r="H40" s="24">
        <f t="shared" si="3"/>
        <v>-2.01E-2</v>
      </c>
      <c r="I40" s="21">
        <v>-1.5599999999999999E-2</v>
      </c>
      <c r="J40" s="21">
        <v>-3.2000000000000002E-3</v>
      </c>
      <c r="K40" s="21">
        <v>1.29E-2</v>
      </c>
    </row>
    <row r="41" spans="1:11" x14ac:dyDescent="0.2">
      <c r="A41" s="19">
        <v>37711</v>
      </c>
      <c r="B41" s="31">
        <v>0.152</v>
      </c>
      <c r="C41" s="21">
        <v>-1.35E-2</v>
      </c>
      <c r="D41" s="21">
        <v>-9.9000000000000008E-3</v>
      </c>
      <c r="E41" s="32">
        <f t="shared" si="0"/>
        <v>0.16550000000000001</v>
      </c>
      <c r="F41" s="23">
        <f t="shared" si="1"/>
        <v>1.8166813973689308E-3</v>
      </c>
      <c r="G41" s="23">
        <f t="shared" si="2"/>
        <v>-8.1272646885413476E-3</v>
      </c>
      <c r="H41" s="24">
        <f t="shared" si="3"/>
        <v>3.599999999999999E-3</v>
      </c>
      <c r="I41" s="21">
        <v>-1.7500000000000002E-2</v>
      </c>
      <c r="J41" s="21">
        <v>8.3000000000000001E-3</v>
      </c>
      <c r="K41" s="21">
        <v>1.5100000000000001E-2</v>
      </c>
    </row>
    <row r="42" spans="1:11" x14ac:dyDescent="0.2">
      <c r="A42" s="19">
        <v>37741</v>
      </c>
      <c r="B42" s="31">
        <v>3.1E-2</v>
      </c>
      <c r="C42" s="21">
        <v>1.0200000000000001E-2</v>
      </c>
      <c r="D42" s="21">
        <v>9.2100000000000001E-2</v>
      </c>
      <c r="E42" s="32">
        <f t="shared" si="0"/>
        <v>2.0799999999999999E-2</v>
      </c>
      <c r="F42" s="23">
        <f t="shared" si="1"/>
        <v>0.14166802070033205</v>
      </c>
      <c r="G42" s="23">
        <f t="shared" si="2"/>
        <v>0.13242972833568439</v>
      </c>
      <c r="H42" s="24">
        <f t="shared" si="3"/>
        <v>8.1900000000000001E-2</v>
      </c>
      <c r="I42" s="21">
        <v>5.0000000000000001E-4</v>
      </c>
      <c r="J42" s="21">
        <v>1.1599999999999999E-2</v>
      </c>
      <c r="K42" s="21">
        <v>-9.4799999999999995E-2</v>
      </c>
    </row>
    <row r="43" spans="1:11" x14ac:dyDescent="0.2">
      <c r="A43" s="19">
        <v>37771</v>
      </c>
      <c r="B43" s="31">
        <v>0.20499999999999999</v>
      </c>
      <c r="C43" s="21">
        <v>5.9200000000000003E-2</v>
      </c>
      <c r="D43" s="21">
        <v>9.7299999999999998E-2</v>
      </c>
      <c r="E43" s="32">
        <f t="shared" si="0"/>
        <v>0.14579999999999999</v>
      </c>
      <c r="F43" s="23">
        <f t="shared" si="1"/>
        <v>8.2301975121843979E-2</v>
      </c>
      <c r="G43" s="23">
        <f t="shared" si="2"/>
        <v>0.11606144871293742</v>
      </c>
      <c r="H43" s="24">
        <f t="shared" si="3"/>
        <v>3.8099999999999995E-2</v>
      </c>
      <c r="I43" s="21">
        <v>1.9E-3</v>
      </c>
      <c r="J43" s="21">
        <v>4.6800000000000001E-2</v>
      </c>
      <c r="K43" s="21">
        <v>0.1081</v>
      </c>
    </row>
    <row r="44" spans="1:11" x14ac:dyDescent="0.2">
      <c r="A44" s="19">
        <v>37802</v>
      </c>
      <c r="B44" s="31">
        <v>9.6000000000000002E-2</v>
      </c>
      <c r="C44" s="21">
        <v>-1.54E-2</v>
      </c>
      <c r="D44" s="21">
        <v>2.5000000000000001E-3</v>
      </c>
      <c r="E44" s="32">
        <f t="shared" si="0"/>
        <v>0.1114</v>
      </c>
      <c r="F44" s="23">
        <f t="shared" si="1"/>
        <v>7.1275345454058555E-3</v>
      </c>
      <c r="G44" s="23">
        <f t="shared" si="2"/>
        <v>1.1314433909752751E-2</v>
      </c>
      <c r="H44" s="24">
        <f t="shared" si="3"/>
        <v>1.7899999999999999E-2</v>
      </c>
      <c r="I44" s="21">
        <v>5.5999999999999999E-3</v>
      </c>
      <c r="J44" s="21">
        <v>1.47E-2</v>
      </c>
      <c r="K44" s="21">
        <v>-1.01E-2</v>
      </c>
    </row>
    <row r="45" spans="1:11" x14ac:dyDescent="0.2">
      <c r="A45" s="19">
        <v>37833</v>
      </c>
      <c r="B45" s="31">
        <v>-4.8000000000000001E-2</v>
      </c>
      <c r="C45" s="21">
        <v>-9.8199999999999996E-2</v>
      </c>
      <c r="D45" s="21">
        <v>5.6300000000000003E-2</v>
      </c>
      <c r="E45" s="32">
        <f t="shared" si="0"/>
        <v>5.0199999999999995E-2</v>
      </c>
      <c r="F45" s="23">
        <f t="shared" si="1"/>
        <v>0.12357111008949181</v>
      </c>
      <c r="G45" s="23">
        <f t="shared" si="2"/>
        <v>0.13237989045010057</v>
      </c>
      <c r="H45" s="24">
        <f t="shared" si="3"/>
        <v>0.1545</v>
      </c>
      <c r="I45" s="21">
        <v>-2.06E-2</v>
      </c>
      <c r="J45" s="21">
        <v>5.5500000000000001E-2</v>
      </c>
      <c r="K45" s="21">
        <v>-3.5000000000000001E-3</v>
      </c>
    </row>
    <row r="46" spans="1:11" x14ac:dyDescent="0.2">
      <c r="A46" s="19">
        <v>37862</v>
      </c>
      <c r="B46" s="31">
        <v>7.2999999999999995E-2</v>
      </c>
      <c r="C46" s="21">
        <v>1.66E-2</v>
      </c>
      <c r="D46" s="21">
        <v>6.0600000000000001E-2</v>
      </c>
      <c r="E46" s="32">
        <f t="shared" si="0"/>
        <v>5.6399999999999992E-2</v>
      </c>
      <c r="F46" s="23">
        <f t="shared" si="1"/>
        <v>6.2919369738591732E-2</v>
      </c>
      <c r="G46" s="23">
        <f t="shared" si="2"/>
        <v>8.2266764917828E-2</v>
      </c>
      <c r="H46" s="24">
        <f t="shared" si="3"/>
        <v>4.3999999999999997E-2</v>
      </c>
      <c r="I46" s="21">
        <v>1.77E-2</v>
      </c>
      <c r="J46" s="21">
        <v>2.5999999999999999E-2</v>
      </c>
      <c r="K46" s="21">
        <v>-5.4000000000000003E-3</v>
      </c>
    </row>
    <row r="47" spans="1:11" x14ac:dyDescent="0.2">
      <c r="A47" s="19">
        <v>37894</v>
      </c>
      <c r="B47" s="31">
        <v>0.06</v>
      </c>
      <c r="C47" s="21">
        <v>5.4600000000000003E-2</v>
      </c>
      <c r="D47" s="21">
        <v>-8.8999999999999999E-3</v>
      </c>
      <c r="E47" s="32">
        <f t="shared" si="0"/>
        <v>5.3999999999999951E-3</v>
      </c>
      <c r="F47" s="23">
        <f t="shared" si="1"/>
        <v>-3.4832963918914883E-2</v>
      </c>
      <c r="G47" s="23">
        <f t="shared" si="2"/>
        <v>-4.0169081188229032E-2</v>
      </c>
      <c r="H47" s="24">
        <f t="shared" si="3"/>
        <v>-6.3500000000000001E-2</v>
      </c>
      <c r="I47" s="21">
        <v>9.7999999999999997E-3</v>
      </c>
      <c r="J47" s="21">
        <v>5.7000000000000002E-3</v>
      </c>
      <c r="K47" s="21">
        <v>-5.0000000000000001E-4</v>
      </c>
    </row>
    <row r="48" spans="1:11" x14ac:dyDescent="0.2">
      <c r="A48" s="19">
        <v>37925</v>
      </c>
      <c r="B48" s="31">
        <v>0.23499999999999999</v>
      </c>
      <c r="C48" s="21">
        <v>-2.8299999999999999E-2</v>
      </c>
      <c r="D48" s="21">
        <v>8.2199999999999995E-2</v>
      </c>
      <c r="E48" s="32">
        <f t="shared" si="0"/>
        <v>0.26329999999999998</v>
      </c>
      <c r="F48" s="23">
        <f t="shared" si="1"/>
        <v>9.3066978208259543E-2</v>
      </c>
      <c r="G48" s="23">
        <f t="shared" si="2"/>
        <v>0.13661312553227256</v>
      </c>
      <c r="H48" s="24">
        <f t="shared" si="3"/>
        <v>0.11049999999999999</v>
      </c>
      <c r="I48" s="21">
        <v>1.78E-2</v>
      </c>
      <c r="J48" s="21">
        <v>2.8799999999999999E-2</v>
      </c>
      <c r="K48" s="21">
        <v>3.7100000000000001E-2</v>
      </c>
    </row>
    <row r="49" spans="1:11" x14ac:dyDescent="0.2">
      <c r="A49" s="19">
        <v>37953</v>
      </c>
      <c r="B49" s="31">
        <v>-1.6E-2</v>
      </c>
      <c r="C49" s="21">
        <v>2.7000000000000001E-3</v>
      </c>
      <c r="D49" s="21">
        <v>1.9E-2</v>
      </c>
      <c r="E49" s="32">
        <f t="shared" si="0"/>
        <v>-1.8700000000000001E-2</v>
      </c>
      <c r="F49" s="23">
        <f t="shared" si="1"/>
        <v>1.0153009822391108E-2</v>
      </c>
      <c r="G49" s="23">
        <f t="shared" si="2"/>
        <v>2.7026551549104459E-2</v>
      </c>
      <c r="H49" s="24">
        <f t="shared" si="3"/>
        <v>1.6299999999999999E-2</v>
      </c>
      <c r="I49" s="21">
        <v>1.3899999999999999E-2</v>
      </c>
      <c r="J49" s="21">
        <v>2.2100000000000002E-2</v>
      </c>
      <c r="K49" s="21">
        <v>1.6400000000000001E-2</v>
      </c>
    </row>
    <row r="50" spans="1:11" x14ac:dyDescent="0.2">
      <c r="A50" s="19">
        <v>37986</v>
      </c>
      <c r="B50" s="31">
        <v>4.7E-2</v>
      </c>
      <c r="C50" s="21">
        <v>1.3899999999999999E-2</v>
      </c>
      <c r="D50" s="21">
        <v>2.12E-2</v>
      </c>
      <c r="E50" s="32">
        <f t="shared" si="0"/>
        <v>3.3100000000000004E-2</v>
      </c>
      <c r="F50" s="23">
        <f t="shared" si="1"/>
        <v>1.4345998915537665E-2</v>
      </c>
      <c r="G50" s="23">
        <f t="shared" si="2"/>
        <v>2.4794713270457826E-2</v>
      </c>
      <c r="H50" s="24">
        <f t="shared" si="3"/>
        <v>7.3000000000000009E-3</v>
      </c>
      <c r="I50" s="21">
        <v>2.7099999999999999E-2</v>
      </c>
      <c r="J50" s="21">
        <v>-2.87E-2</v>
      </c>
      <c r="K50" s="21">
        <v>-5.67E-2</v>
      </c>
    </row>
    <row r="51" spans="1:11" x14ac:dyDescent="0.2">
      <c r="A51" s="19">
        <v>38016</v>
      </c>
      <c r="B51" s="31">
        <v>4.2999999999999997E-2</v>
      </c>
      <c r="C51" s="21">
        <v>1.8700000000000001E-2</v>
      </c>
      <c r="D51" s="21">
        <v>4.48E-2</v>
      </c>
      <c r="E51" s="32">
        <f t="shared" si="0"/>
        <v>2.4299999999999995E-2</v>
      </c>
      <c r="F51" s="23">
        <f t="shared" si="1"/>
        <v>3.4582932082123985E-2</v>
      </c>
      <c r="G51" s="23">
        <f t="shared" si="2"/>
        <v>5.7652331008075243E-2</v>
      </c>
      <c r="H51" s="24">
        <f t="shared" si="3"/>
        <v>2.6099999999999998E-2</v>
      </c>
      <c r="I51" s="21">
        <v>1.66E-2</v>
      </c>
      <c r="J51" s="21">
        <v>2.6100000000000002E-2</v>
      </c>
      <c r="K51" s="21">
        <v>2.5600000000000001E-2</v>
      </c>
    </row>
    <row r="52" spans="1:11" x14ac:dyDescent="0.2">
      <c r="A52" s="19">
        <v>38044</v>
      </c>
      <c r="B52" s="31">
        <v>-5.6000000000000001E-2</v>
      </c>
      <c r="C52" s="21">
        <v>2.3E-2</v>
      </c>
      <c r="D52" s="21">
        <v>-2.9100000000000001E-2</v>
      </c>
      <c r="E52" s="32">
        <f t="shared" si="0"/>
        <v>-7.9000000000000001E-2</v>
      </c>
      <c r="F52" s="23">
        <f t="shared" si="1"/>
        <v>-4.5852822536031131E-2</v>
      </c>
      <c r="G52" s="23">
        <f t="shared" si="2"/>
        <v>-5.4755419368609969E-2</v>
      </c>
      <c r="H52" s="24">
        <f t="shared" si="3"/>
        <v>-5.21E-2</v>
      </c>
      <c r="I52" s="21">
        <v>4.1999999999999997E-3</v>
      </c>
      <c r="J52" s="21">
        <v>-1.23E-2</v>
      </c>
      <c r="K52" s="21">
        <v>-1.11E-2</v>
      </c>
    </row>
    <row r="53" spans="1:11" x14ac:dyDescent="0.2">
      <c r="A53" s="19">
        <v>38077</v>
      </c>
      <c r="B53" s="31">
        <v>9.2999999999999999E-2</v>
      </c>
      <c r="C53" s="21">
        <v>1.41E-2</v>
      </c>
      <c r="D53" s="21">
        <v>-2.5700000000000001E-2</v>
      </c>
      <c r="E53" s="32">
        <f t="shared" si="0"/>
        <v>7.8899999999999998E-2</v>
      </c>
      <c r="F53" s="23">
        <f t="shared" si="1"/>
        <v>-3.6647235717160546E-2</v>
      </c>
      <c r="G53" s="23">
        <f t="shared" si="2"/>
        <v>-4.529857372112623E-2</v>
      </c>
      <c r="H53" s="24">
        <f t="shared" si="3"/>
        <v>-3.9800000000000002E-2</v>
      </c>
      <c r="I53" s="21">
        <v>2.0000000000000001E-4</v>
      </c>
      <c r="J53" s="21">
        <v>1.83E-2</v>
      </c>
      <c r="K53" s="21">
        <v>2E-3</v>
      </c>
    </row>
    <row r="54" spans="1:11" x14ac:dyDescent="0.2">
      <c r="A54" s="19">
        <v>38107</v>
      </c>
      <c r="B54" s="31">
        <v>4.2000000000000003E-2</v>
      </c>
      <c r="C54" s="21">
        <v>-5.8799999999999998E-2</v>
      </c>
      <c r="D54" s="21">
        <v>-4.8899999999999999E-2</v>
      </c>
      <c r="E54" s="32">
        <f t="shared" si="0"/>
        <v>0.1008</v>
      </c>
      <c r="F54" s="23">
        <f t="shared" si="1"/>
        <v>-1.9613369457408766E-2</v>
      </c>
      <c r="G54" s="23">
        <f t="shared" si="2"/>
        <v>-4.40249778934887E-2</v>
      </c>
      <c r="H54" s="24">
        <f t="shared" si="3"/>
        <v>9.8999999999999991E-3</v>
      </c>
      <c r="I54" s="21">
        <v>-1.7899999999999999E-2</v>
      </c>
      <c r="J54" s="21">
        <v>-2.4899999999999999E-2</v>
      </c>
      <c r="K54" s="21">
        <v>-5.3499999999999999E-2</v>
      </c>
    </row>
    <row r="55" spans="1:11" x14ac:dyDescent="0.2">
      <c r="A55" s="19">
        <v>38138</v>
      </c>
      <c r="B55" s="31">
        <v>0.214</v>
      </c>
      <c r="C55" s="21">
        <v>-5.1000000000000004E-3</v>
      </c>
      <c r="D55" s="21">
        <v>4.8300000000000003E-2</v>
      </c>
      <c r="E55" s="32">
        <f t="shared" si="0"/>
        <v>0.21909999999999999</v>
      </c>
      <c r="F55" s="23">
        <f t="shared" si="1"/>
        <v>6.1371029403398419E-2</v>
      </c>
      <c r="G55" s="23">
        <f t="shared" si="2"/>
        <v>7.4595573786636699E-2</v>
      </c>
      <c r="H55" s="24">
        <f t="shared" si="3"/>
        <v>5.3400000000000003E-2</v>
      </c>
      <c r="I55" s="21">
        <v>-2.3E-3</v>
      </c>
      <c r="J55" s="21">
        <v>-2.2000000000000001E-3</v>
      </c>
      <c r="K55" s="21">
        <v>1.6400000000000001E-2</v>
      </c>
    </row>
    <row r="56" spans="1:11" x14ac:dyDescent="0.2">
      <c r="A56" s="19">
        <v>38168</v>
      </c>
      <c r="B56" s="31">
        <v>0.187</v>
      </c>
      <c r="C56" s="21">
        <v>1.21E-2</v>
      </c>
      <c r="D56" s="21">
        <v>2.63E-2</v>
      </c>
      <c r="E56" s="32">
        <f t="shared" si="0"/>
        <v>0.1749</v>
      </c>
      <c r="F56" s="23">
        <f t="shared" si="1"/>
        <v>1.2461411623530058E-2</v>
      </c>
      <c r="G56" s="23">
        <f t="shared" si="2"/>
        <v>3.3292455950753586E-2</v>
      </c>
      <c r="H56" s="24">
        <f t="shared" si="3"/>
        <v>1.4200000000000001E-2</v>
      </c>
      <c r="I56" s="21">
        <v>1.7899999999999999E-2</v>
      </c>
      <c r="J56" s="21">
        <v>2.18E-2</v>
      </c>
      <c r="K56" s="21">
        <v>2.0799999999999999E-2</v>
      </c>
    </row>
    <row r="57" spans="1:11" x14ac:dyDescent="0.2">
      <c r="A57" s="19">
        <v>38198</v>
      </c>
      <c r="B57" s="31">
        <v>-0.154</v>
      </c>
      <c r="C57" s="21">
        <v>1.55E-2</v>
      </c>
      <c r="D57" s="21">
        <v>-8.4699999999999998E-2</v>
      </c>
      <c r="E57" s="32">
        <f t="shared" si="0"/>
        <v>-0.16949999999999998</v>
      </c>
      <c r="F57" s="23">
        <f t="shared" si="1"/>
        <v>-0.14653915388957575</v>
      </c>
      <c r="G57" s="23">
        <f t="shared" si="2"/>
        <v>-0.13404113283559921</v>
      </c>
      <c r="H57" s="24">
        <f t="shared" si="3"/>
        <v>-0.1002</v>
      </c>
      <c r="I57" s="21">
        <v>4.4400000000000002E-2</v>
      </c>
      <c r="J57" s="21">
        <v>-3.7699999999999997E-2</v>
      </c>
      <c r="K57" s="21">
        <v>-2.3199999999999998E-2</v>
      </c>
    </row>
    <row r="58" spans="1:11" x14ac:dyDescent="0.2">
      <c r="A58" s="19">
        <v>38230</v>
      </c>
      <c r="B58" s="31">
        <v>-7.3999999999999996E-2</v>
      </c>
      <c r="C58" s="21">
        <v>3.95E-2</v>
      </c>
      <c r="D58" s="21">
        <v>-4.4200000000000003E-2</v>
      </c>
      <c r="E58" s="32">
        <f t="shared" si="0"/>
        <v>-0.11349999999999999</v>
      </c>
      <c r="F58" s="23">
        <f t="shared" si="1"/>
        <v>-7.3521093935373469E-2</v>
      </c>
      <c r="G58" s="23">
        <f t="shared" si="2"/>
        <v>-8.5416095991413699E-2</v>
      </c>
      <c r="H58" s="24">
        <f t="shared" si="3"/>
        <v>-8.3699999999999997E-2</v>
      </c>
      <c r="I58" s="21">
        <v>9.4999999999999998E-3</v>
      </c>
      <c r="J58" s="21">
        <v>-1.47E-2</v>
      </c>
      <c r="K58" s="21">
        <v>-1.55E-2</v>
      </c>
    </row>
    <row r="59" spans="1:11" x14ac:dyDescent="0.2">
      <c r="A59" s="19">
        <v>38260</v>
      </c>
      <c r="B59" s="31">
        <v>0.189</v>
      </c>
      <c r="C59" s="21">
        <v>9.5999999999999992E-3</v>
      </c>
      <c r="D59" s="21">
        <v>3.2599999999999997E-2</v>
      </c>
      <c r="E59" s="32">
        <f t="shared" si="0"/>
        <v>0.1794</v>
      </c>
      <c r="F59" s="23">
        <f t="shared" si="1"/>
        <v>2.4913488985551284E-2</v>
      </c>
      <c r="G59" s="23">
        <f t="shared" si="2"/>
        <v>4.3925808934319174E-2</v>
      </c>
      <c r="H59" s="24">
        <f t="shared" si="3"/>
        <v>2.3E-2</v>
      </c>
      <c r="I59" s="21">
        <v>3.5000000000000001E-3</v>
      </c>
      <c r="J59" s="21">
        <v>2.8199999999999999E-2</v>
      </c>
      <c r="K59" s="21">
        <v>5.2900000000000003E-2</v>
      </c>
    </row>
    <row r="60" spans="1:11" x14ac:dyDescent="0.2">
      <c r="A60" s="19">
        <v>38289</v>
      </c>
      <c r="B60" s="31">
        <v>6.7000000000000004E-2</v>
      </c>
      <c r="C60" s="21">
        <v>1.54E-2</v>
      </c>
      <c r="D60" s="21">
        <v>5.0099999999999999E-2</v>
      </c>
      <c r="E60" s="32">
        <f t="shared" si="0"/>
        <v>5.1600000000000007E-2</v>
      </c>
      <c r="F60" s="23">
        <f t="shared" si="1"/>
        <v>7.2594049770581093E-2</v>
      </c>
      <c r="G60" s="23">
        <f t="shared" si="2"/>
        <v>6.7187198696559799E-2</v>
      </c>
      <c r="H60" s="24">
        <f t="shared" si="3"/>
        <v>3.4699999999999995E-2</v>
      </c>
      <c r="I60" s="21">
        <v>-9.7999999999999997E-3</v>
      </c>
      <c r="J60" s="21">
        <v>5.1000000000000004E-3</v>
      </c>
      <c r="K60" s="21">
        <v>-1.54E-2</v>
      </c>
    </row>
    <row r="61" spans="1:11" x14ac:dyDescent="0.2">
      <c r="A61" s="19">
        <v>38321</v>
      </c>
      <c r="B61" s="31">
        <v>0.04</v>
      </c>
      <c r="C61" s="21">
        <v>-2.3400000000000001E-2</v>
      </c>
      <c r="D61" s="21">
        <v>5.8500000000000003E-2</v>
      </c>
      <c r="E61" s="32">
        <f t="shared" si="0"/>
        <v>6.3399999999999998E-2</v>
      </c>
      <c r="F61" s="23">
        <f t="shared" si="1"/>
        <v>6.2115738999163631E-2</v>
      </c>
      <c r="G61" s="23">
        <f t="shared" si="2"/>
        <v>9.8829728335684375E-2</v>
      </c>
      <c r="H61" s="24">
        <f t="shared" si="3"/>
        <v>8.1900000000000001E-2</v>
      </c>
      <c r="I61" s="21">
        <v>1.9099999999999999E-2</v>
      </c>
      <c r="J61" s="21">
        <v>4.1000000000000002E-2</v>
      </c>
      <c r="K61" s="21">
        <v>3.2399999999999998E-2</v>
      </c>
    </row>
    <row r="62" spans="1:11" x14ac:dyDescent="0.2">
      <c r="A62" s="19">
        <v>38352</v>
      </c>
      <c r="B62" s="31">
        <v>2E-3</v>
      </c>
      <c r="C62" s="21">
        <v>2.5000000000000001E-2</v>
      </c>
      <c r="D62" s="21">
        <v>3.1600000000000003E-2</v>
      </c>
      <c r="E62" s="32">
        <f t="shared" si="0"/>
        <v>-2.3E-2</v>
      </c>
      <c r="F62" s="23">
        <f t="shared" si="1"/>
        <v>4.4066360050253287E-2</v>
      </c>
      <c r="G62" s="23">
        <f t="shared" si="2"/>
        <v>3.4850014737674205E-2</v>
      </c>
      <c r="H62" s="24">
        <f t="shared" si="3"/>
        <v>6.6000000000000017E-3</v>
      </c>
      <c r="I62" s="21">
        <v>-3.8E-3</v>
      </c>
      <c r="J62" s="21">
        <v>1.6000000000000001E-3</v>
      </c>
      <c r="K62" s="21">
        <v>-2.8000000000000001E-2</v>
      </c>
    </row>
  </sheetData>
  <pageMargins left="0.7" right="0.7" top="0.75" bottom="0.75" header="0.3" footer="0.3"/>
  <pageSetup scale="8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5"/>
  <sheetViews>
    <sheetView topLeftCell="A65" zoomScale="60" zoomScaleNormal="60" workbookViewId="0">
      <selection activeCell="E86" sqref="E86"/>
    </sheetView>
  </sheetViews>
  <sheetFormatPr defaultRowHeight="12.75" x14ac:dyDescent="0.2"/>
  <cols>
    <col min="1" max="1" width="19.140625" style="17" customWidth="1"/>
    <col min="2" max="2" width="16" style="17" customWidth="1"/>
    <col min="3" max="3" width="19.140625" style="17" customWidth="1"/>
    <col min="4" max="7" width="18" style="17" customWidth="1"/>
    <col min="8" max="8" width="16.42578125" style="17" customWidth="1"/>
    <col min="9" max="9" width="20" style="17" customWidth="1"/>
    <col min="10" max="10" width="15.85546875" style="17" customWidth="1"/>
    <col min="11" max="11" width="16.28515625" style="17" customWidth="1"/>
    <col min="12" max="12" width="9.140625" style="17"/>
    <col min="13" max="13" width="10.5703125" style="17" customWidth="1"/>
    <col min="14" max="14" width="13.5703125" style="17" customWidth="1"/>
    <col min="15" max="16384" width="9.140625" style="17"/>
  </cols>
  <sheetData>
    <row r="2" spans="1:14" ht="38.25" x14ac:dyDescent="0.2">
      <c r="A2" s="6" t="s">
        <v>0</v>
      </c>
      <c r="B2" s="7" t="s">
        <v>54</v>
      </c>
      <c r="C2" s="7" t="s">
        <v>51</v>
      </c>
      <c r="D2" s="7" t="s">
        <v>55</v>
      </c>
      <c r="E2" s="16" t="s">
        <v>56</v>
      </c>
      <c r="F2" s="16" t="s">
        <v>6</v>
      </c>
      <c r="G2" s="16" t="s">
        <v>7</v>
      </c>
      <c r="H2" s="16" t="s">
        <v>11</v>
      </c>
      <c r="I2" s="7" t="s">
        <v>3</v>
      </c>
      <c r="J2" s="7" t="s">
        <v>4</v>
      </c>
      <c r="K2" s="7" t="s">
        <v>5</v>
      </c>
    </row>
    <row r="3" spans="1:14" x14ac:dyDescent="0.2">
      <c r="A3" s="10"/>
      <c r="B3" s="7" t="s">
        <v>8</v>
      </c>
      <c r="C3" s="7" t="s">
        <v>9</v>
      </c>
      <c r="D3" s="7" t="s">
        <v>10</v>
      </c>
      <c r="E3" s="16" t="s">
        <v>56</v>
      </c>
      <c r="F3" s="18"/>
      <c r="G3" s="18"/>
      <c r="H3" s="18" t="s">
        <v>11</v>
      </c>
      <c r="I3" s="7" t="s">
        <v>3</v>
      </c>
      <c r="J3" s="7" t="s">
        <v>4</v>
      </c>
      <c r="K3" s="7" t="s">
        <v>5</v>
      </c>
      <c r="M3" s="18" t="s">
        <v>7</v>
      </c>
      <c r="N3" s="18">
        <f>SLOPE(E4:E63,H4:H63)</f>
        <v>1.2781435496939306</v>
      </c>
    </row>
    <row r="4" spans="1:14" x14ac:dyDescent="0.2">
      <c r="A4" s="19">
        <v>36556</v>
      </c>
      <c r="B4" s="20">
        <v>-9.1999999999999998E-2</v>
      </c>
      <c r="C4" s="21">
        <v>2.2800000000000001E-2</v>
      </c>
      <c r="D4" s="21">
        <v>-4.8099999999999997E-2</v>
      </c>
      <c r="E4" s="22">
        <f>B4-C4</f>
        <v>-0.1148</v>
      </c>
      <c r="F4" s="23">
        <f>C4+($N$5*H4)+($N$6*I4)+($N$7*J4)+($N$8*K4)</f>
        <v>-8.4919187824947631E-2</v>
      </c>
      <c r="G4" s="23">
        <f>C4+($N$3*H4)</f>
        <v>-6.7820377673299667E-2</v>
      </c>
      <c r="H4" s="24">
        <f>D4-C4</f>
        <v>-7.0899999999999991E-2</v>
      </c>
      <c r="I4" s="21">
        <v>2.2000000000000001E-3</v>
      </c>
      <c r="J4" s="21">
        <v>4.3900000000000002E-2</v>
      </c>
      <c r="K4" s="21">
        <v>1.8200000000000001E-2</v>
      </c>
      <c r="M4" s="25"/>
      <c r="N4" s="25"/>
    </row>
    <row r="5" spans="1:14" x14ac:dyDescent="0.2">
      <c r="A5" s="19">
        <v>36585</v>
      </c>
      <c r="B5" s="20">
        <v>-3.3000000000000002E-2</v>
      </c>
      <c r="C5" s="21">
        <v>2.64E-2</v>
      </c>
      <c r="D5" s="21">
        <v>-6.2199999999999998E-2</v>
      </c>
      <c r="E5" s="22">
        <f t="shared" ref="E5:E63" si="0">B5-C5</f>
        <v>-5.9400000000000001E-2</v>
      </c>
      <c r="F5" s="23">
        <f t="shared" ref="F5:F63" si="1">C5+($N$5*H5)+($N$6*I5)+($N$7*J5)+($N$8*K5)</f>
        <v>-2.3465120978281989E-3</v>
      </c>
      <c r="G5" s="23">
        <f t="shared" ref="G5:G63" si="2">C5+($N$3*H5)</f>
        <v>-8.6843518502882244E-2</v>
      </c>
      <c r="H5" s="24">
        <f t="shared" ref="H5:H63" si="3">D5-C5</f>
        <v>-8.8599999999999998E-2</v>
      </c>
      <c r="I5" s="21">
        <v>0.12659999999999999</v>
      </c>
      <c r="J5" s="21">
        <v>-0.21870000000000001</v>
      </c>
      <c r="K5" s="21">
        <v>0.184</v>
      </c>
      <c r="M5" s="26" t="s">
        <v>11</v>
      </c>
      <c r="N5" s="26">
        <v>1.4272467065693712</v>
      </c>
    </row>
    <row r="6" spans="1:14" x14ac:dyDescent="0.2">
      <c r="A6" s="19">
        <v>36616</v>
      </c>
      <c r="B6" s="20">
        <v>7.0999999999999994E-2</v>
      </c>
      <c r="C6" s="21">
        <v>3.6700000000000003E-2</v>
      </c>
      <c r="D6" s="21">
        <v>7.7799999999999994E-2</v>
      </c>
      <c r="E6" s="22">
        <f t="shared" si="0"/>
        <v>3.429999999999999E-2</v>
      </c>
      <c r="F6" s="23">
        <f t="shared" si="1"/>
        <v>0.12780910172053361</v>
      </c>
      <c r="G6" s="23">
        <f t="shared" si="2"/>
        <v>8.9231699892420538E-2</v>
      </c>
      <c r="H6" s="24">
        <f t="shared" si="3"/>
        <v>4.1099999999999991E-2</v>
      </c>
      <c r="I6" s="21">
        <v>7.9399999999999998E-2</v>
      </c>
      <c r="J6" s="21">
        <v>-0.1658</v>
      </c>
      <c r="K6" s="21">
        <v>-6.7799999999999999E-2</v>
      </c>
      <c r="M6" s="26" t="s">
        <v>3</v>
      </c>
      <c r="N6" s="26">
        <v>8.682300930259873E-2</v>
      </c>
    </row>
    <row r="7" spans="1:14" x14ac:dyDescent="0.2">
      <c r="A7" s="19">
        <v>36644</v>
      </c>
      <c r="B7" s="20">
        <v>3.5999999999999997E-2</v>
      </c>
      <c r="C7" s="21">
        <v>-7.6E-3</v>
      </c>
      <c r="D7" s="21">
        <v>-1.83E-2</v>
      </c>
      <c r="E7" s="22">
        <f t="shared" si="0"/>
        <v>4.36E-2</v>
      </c>
      <c r="F7" s="23">
        <f t="shared" si="1"/>
        <v>-1.365004408410312E-2</v>
      </c>
      <c r="G7" s="23">
        <f t="shared" si="2"/>
        <v>-2.127613598172506E-2</v>
      </c>
      <c r="H7" s="24">
        <f t="shared" si="3"/>
        <v>-1.0700000000000001E-2</v>
      </c>
      <c r="I7" s="21">
        <v>9.0700000000000003E-2</v>
      </c>
      <c r="J7" s="21">
        <v>-7.6200000000000004E-2</v>
      </c>
      <c r="K7" s="21">
        <v>-8.48E-2</v>
      </c>
      <c r="M7" s="26" t="s">
        <v>4</v>
      </c>
      <c r="N7" s="26">
        <v>-0.23340749627524565</v>
      </c>
    </row>
    <row r="8" spans="1:14" x14ac:dyDescent="0.2">
      <c r="A8" s="19">
        <v>36677</v>
      </c>
      <c r="B8" s="20">
        <v>0.19400000000000001</v>
      </c>
      <c r="C8" s="21">
        <v>-5.4000000000000003E-3</v>
      </c>
      <c r="D8" s="21">
        <v>7.2400000000000006E-2</v>
      </c>
      <c r="E8" s="22">
        <f t="shared" si="0"/>
        <v>0.19939999999999999</v>
      </c>
      <c r="F8" s="23">
        <f t="shared" si="1"/>
        <v>0.10234478510836992</v>
      </c>
      <c r="G8" s="23">
        <f t="shared" si="2"/>
        <v>9.4039568166187817E-2</v>
      </c>
      <c r="H8" s="24">
        <f t="shared" si="3"/>
        <v>7.7800000000000008E-2</v>
      </c>
      <c r="I8" s="21">
        <v>3.7400000000000003E-2</v>
      </c>
      <c r="J8" s="21">
        <v>-4.7800000000000002E-2</v>
      </c>
      <c r="K8" s="21">
        <v>-9.1300000000000006E-2</v>
      </c>
      <c r="M8" s="26" t="s">
        <v>5</v>
      </c>
      <c r="N8" s="26">
        <v>0.19385616136474376</v>
      </c>
    </row>
    <row r="9" spans="1:14" x14ac:dyDescent="0.2">
      <c r="A9" s="19">
        <v>36707</v>
      </c>
      <c r="B9" s="20">
        <v>3.5999999999999997E-2</v>
      </c>
      <c r="C9" s="21">
        <v>2.4400000000000002E-2</v>
      </c>
      <c r="D9" s="21">
        <v>2.3599999999999999E-2</v>
      </c>
      <c r="E9" s="22">
        <f t="shared" si="0"/>
        <v>1.1599999999999996E-2</v>
      </c>
      <c r="F9" s="23">
        <f t="shared" si="1"/>
        <v>1.5127330202535691E-2</v>
      </c>
      <c r="G9" s="23">
        <f t="shared" si="2"/>
        <v>2.3377485160244856E-2</v>
      </c>
      <c r="H9" s="24">
        <f t="shared" si="3"/>
        <v>-8.000000000000021E-4</v>
      </c>
      <c r="I9" s="21">
        <v>-9.8199999999999996E-2</v>
      </c>
      <c r="J9" s="21">
        <v>0.1346</v>
      </c>
      <c r="K9" s="21">
        <v>0.1641</v>
      </c>
    </row>
    <row r="10" spans="1:14" x14ac:dyDescent="0.2">
      <c r="A10" s="19">
        <v>36738</v>
      </c>
      <c r="B10" s="20">
        <v>-4.9000000000000002E-2</v>
      </c>
      <c r="C10" s="21">
        <v>1.7299999999999999E-2</v>
      </c>
      <c r="D10" s="21">
        <v>8.3000000000000001E-3</v>
      </c>
      <c r="E10" s="22">
        <f t="shared" si="0"/>
        <v>-6.6299999999999998E-2</v>
      </c>
      <c r="F10" s="23">
        <f t="shared" si="1"/>
        <v>1.8298370818016874E-2</v>
      </c>
      <c r="G10" s="23">
        <f t="shared" si="2"/>
        <v>5.7967080527546247E-3</v>
      </c>
      <c r="H10" s="24">
        <f t="shared" si="3"/>
        <v>-8.9999999999999993E-3</v>
      </c>
      <c r="I10" s="21">
        <v>8.3900000000000002E-2</v>
      </c>
      <c r="J10" s="21">
        <v>-2.86E-2</v>
      </c>
      <c r="K10" s="21">
        <v>-5.9999999999999995E-4</v>
      </c>
    </row>
    <row r="11" spans="1:14" x14ac:dyDescent="0.2">
      <c r="A11" s="19">
        <v>36769</v>
      </c>
      <c r="B11" s="20">
        <v>0.17299999999999999</v>
      </c>
      <c r="C11" s="21">
        <v>2.4E-2</v>
      </c>
      <c r="D11" s="21">
        <v>-1.8100000000000002E-2</v>
      </c>
      <c r="E11" s="22">
        <f t="shared" si="0"/>
        <v>0.14899999999999999</v>
      </c>
      <c r="F11" s="23">
        <f t="shared" si="1"/>
        <v>-2.3532347800233836E-2</v>
      </c>
      <c r="G11" s="23">
        <f t="shared" si="2"/>
        <v>-2.980984344211448E-2</v>
      </c>
      <c r="H11" s="24">
        <f t="shared" si="3"/>
        <v>-4.2099999999999999E-2</v>
      </c>
      <c r="I11" s="21">
        <v>-1.34E-2</v>
      </c>
      <c r="J11" s="21">
        <v>-1.11E-2</v>
      </c>
      <c r="K11" s="21">
        <v>5.74E-2</v>
      </c>
    </row>
    <row r="12" spans="1:14" x14ac:dyDescent="0.2">
      <c r="A12" s="19">
        <v>36798</v>
      </c>
      <c r="B12" s="20">
        <v>1.2E-2</v>
      </c>
      <c r="C12" s="21">
        <v>-1.5699999999999999E-2</v>
      </c>
      <c r="D12" s="21">
        <v>3.4200000000000001E-2</v>
      </c>
      <c r="E12" s="22">
        <f t="shared" si="0"/>
        <v>2.7699999999999999E-2</v>
      </c>
      <c r="F12" s="23">
        <f t="shared" si="1"/>
        <v>6.9840956364775261E-2</v>
      </c>
      <c r="G12" s="23">
        <f t="shared" si="2"/>
        <v>4.8079363129727139E-2</v>
      </c>
      <c r="H12" s="24">
        <f t="shared" si="3"/>
        <v>4.99E-2</v>
      </c>
      <c r="I12" s="21">
        <v>6.8599999999999994E-2</v>
      </c>
      <c r="J12" s="21">
        <v>-1.7899999999999999E-2</v>
      </c>
      <c r="K12" s="21">
        <v>2.1600000000000001E-2</v>
      </c>
    </row>
    <row r="13" spans="1:14" x14ac:dyDescent="0.2">
      <c r="A13" s="19">
        <v>36830</v>
      </c>
      <c r="B13" s="20">
        <v>0.24399999999999999</v>
      </c>
      <c r="C13" s="21">
        <v>1.8700000000000001E-2</v>
      </c>
      <c r="D13" s="21">
        <v>7.3700000000000002E-2</v>
      </c>
      <c r="E13" s="22">
        <f t="shared" si="0"/>
        <v>0.2253</v>
      </c>
      <c r="F13" s="23">
        <f t="shared" si="1"/>
        <v>0.10061266931450524</v>
      </c>
      <c r="G13" s="23">
        <f t="shared" si="2"/>
        <v>8.8997895233166174E-2</v>
      </c>
      <c r="H13" s="24">
        <f t="shared" si="3"/>
        <v>5.5E-2</v>
      </c>
      <c r="I13" s="21">
        <v>4.8599999999999997E-2</v>
      </c>
      <c r="J13" s="21">
        <v>-3.5999999999999997E-2</v>
      </c>
      <c r="K13" s="21">
        <v>-4.7500000000000001E-2</v>
      </c>
    </row>
    <row r="14" spans="1:14" x14ac:dyDescent="0.2">
      <c r="A14" s="19">
        <v>36860</v>
      </c>
      <c r="B14" s="20">
        <v>4.2999999999999997E-2</v>
      </c>
      <c r="C14" s="21">
        <v>3.1899999999999998E-2</v>
      </c>
      <c r="D14" s="21">
        <v>2.7900000000000001E-2</v>
      </c>
      <c r="E14" s="22">
        <f t="shared" si="0"/>
        <v>1.1099999999999999E-2</v>
      </c>
      <c r="F14" s="23">
        <f t="shared" si="1"/>
        <v>3.9537184000677697E-2</v>
      </c>
      <c r="G14" s="23">
        <f t="shared" si="2"/>
        <v>2.6787425801224278E-2</v>
      </c>
      <c r="H14" s="24">
        <f t="shared" si="3"/>
        <v>-3.9999999999999966E-3</v>
      </c>
      <c r="I14" s="21">
        <v>0.1249</v>
      </c>
      <c r="J14" s="21">
        <v>-3.1399999999999997E-2</v>
      </c>
      <c r="K14" s="21">
        <v>-2.4899999999999999E-2</v>
      </c>
    </row>
    <row r="15" spans="1:14" x14ac:dyDescent="0.2">
      <c r="A15" s="19">
        <v>36889</v>
      </c>
      <c r="B15" s="20">
        <v>0.16700000000000001</v>
      </c>
      <c r="C15" s="21">
        <v>2.4299999999999999E-2</v>
      </c>
      <c r="D15" s="21">
        <v>5.2699999999999997E-2</v>
      </c>
      <c r="E15" s="22">
        <f t="shared" si="0"/>
        <v>0.14270000000000002</v>
      </c>
      <c r="F15" s="23">
        <f t="shared" si="1"/>
        <v>7.9695271743573937E-2</v>
      </c>
      <c r="G15" s="23">
        <f t="shared" si="2"/>
        <v>6.0599276811307626E-2</v>
      </c>
      <c r="H15" s="24">
        <f t="shared" si="3"/>
        <v>2.8399999999999998E-2</v>
      </c>
      <c r="I15" s="21">
        <v>6.0699999999999997E-2</v>
      </c>
      <c r="J15" s="21">
        <v>1.5800000000000002E-2</v>
      </c>
      <c r="K15" s="21">
        <v>6.8500000000000005E-2</v>
      </c>
    </row>
    <row r="16" spans="1:14" x14ac:dyDescent="0.2">
      <c r="A16" s="19">
        <v>36922</v>
      </c>
      <c r="B16" s="20">
        <v>0</v>
      </c>
      <c r="C16" s="21">
        <v>5.0000000000000001E-4</v>
      </c>
      <c r="D16" s="21">
        <v>-1.9E-2</v>
      </c>
      <c r="E16" s="22">
        <f t="shared" si="0"/>
        <v>-5.0000000000000001E-4</v>
      </c>
      <c r="F16" s="23">
        <f t="shared" si="1"/>
        <v>2.6842802759510093E-4</v>
      </c>
      <c r="G16" s="23">
        <f t="shared" si="2"/>
        <v>-2.4423799219031646E-2</v>
      </c>
      <c r="H16" s="24">
        <f t="shared" si="3"/>
        <v>-1.95E-2</v>
      </c>
      <c r="I16" s="21">
        <v>-5.62E-2</v>
      </c>
      <c r="J16" s="21">
        <v>6.8900000000000003E-2</v>
      </c>
      <c r="K16" s="21">
        <v>0.2505</v>
      </c>
    </row>
    <row r="17" spans="1:11" x14ac:dyDescent="0.2">
      <c r="A17" s="19">
        <v>36950</v>
      </c>
      <c r="B17" s="20">
        <v>9.5000000000000001E-2</v>
      </c>
      <c r="C17" s="21">
        <v>1.9099999999999999E-2</v>
      </c>
      <c r="D17" s="21">
        <v>1.9E-3</v>
      </c>
      <c r="E17" s="22">
        <f t="shared" si="0"/>
        <v>7.5899999999999995E-2</v>
      </c>
      <c r="F17" s="23">
        <f t="shared" si="1"/>
        <v>3.3704508207962509E-2</v>
      </c>
      <c r="G17" s="23">
        <f t="shared" si="2"/>
        <v>-2.8840690547356079E-3</v>
      </c>
      <c r="H17" s="24">
        <f t="shared" si="3"/>
        <v>-1.72E-2</v>
      </c>
      <c r="I17" s="21">
        <v>0.1371</v>
      </c>
      <c r="J17" s="21">
        <v>-1.1599999999999999E-2</v>
      </c>
      <c r="K17" s="21">
        <v>0.12659999999999999</v>
      </c>
    </row>
    <row r="18" spans="1:11" x14ac:dyDescent="0.2">
      <c r="A18" s="19">
        <v>36980</v>
      </c>
      <c r="B18" s="20">
        <v>-5.0000000000000001E-3</v>
      </c>
      <c r="C18" s="21">
        <v>-7.4000000000000003E-3</v>
      </c>
      <c r="D18" s="21">
        <v>-4.6199999999999998E-2</v>
      </c>
      <c r="E18" s="22">
        <f t="shared" si="0"/>
        <v>2.4000000000000002E-3</v>
      </c>
      <c r="F18" s="23">
        <f t="shared" si="1"/>
        <v>-4.2437944659097664E-2</v>
      </c>
      <c r="G18" s="23">
        <f t="shared" si="2"/>
        <v>-5.6991969728124509E-2</v>
      </c>
      <c r="H18" s="24">
        <f t="shared" si="3"/>
        <v>-3.8800000000000001E-2</v>
      </c>
      <c r="I18" s="21">
        <v>6.2300000000000001E-2</v>
      </c>
      <c r="J18" s="21">
        <v>5.7999999999999996E-3</v>
      </c>
      <c r="K18" s="21">
        <v>8.4000000000000005E-2</v>
      </c>
    </row>
    <row r="19" spans="1:11" x14ac:dyDescent="0.2">
      <c r="A19" s="19">
        <v>37011</v>
      </c>
      <c r="B19" s="20">
        <v>5.6000000000000001E-2</v>
      </c>
      <c r="C19" s="21">
        <v>-3.1300000000000001E-2</v>
      </c>
      <c r="D19" s="21">
        <v>9.1000000000000004E-3</v>
      </c>
      <c r="E19" s="22">
        <f t="shared" si="0"/>
        <v>8.7300000000000003E-2</v>
      </c>
      <c r="F19" s="23">
        <f t="shared" si="1"/>
        <v>6.2172513679716081E-3</v>
      </c>
      <c r="G19" s="23">
        <f t="shared" si="2"/>
        <v>2.0336999407634802E-2</v>
      </c>
      <c r="H19" s="24">
        <f t="shared" si="3"/>
        <v>4.0400000000000005E-2</v>
      </c>
      <c r="I19" s="21">
        <v>-4.4699999999999997E-2</v>
      </c>
      <c r="J19" s="21">
        <v>2.3999999999999998E-3</v>
      </c>
      <c r="K19" s="21">
        <v>-8.1000000000000003E-2</v>
      </c>
    </row>
    <row r="20" spans="1:11" x14ac:dyDescent="0.2">
      <c r="A20" s="19">
        <v>37042</v>
      </c>
      <c r="B20" s="20">
        <v>2.5999999999999999E-2</v>
      </c>
      <c r="C20" s="21">
        <v>3.7000000000000002E-3</v>
      </c>
      <c r="D20" s="21">
        <v>3.3599999999999998E-2</v>
      </c>
      <c r="E20" s="22">
        <f t="shared" si="0"/>
        <v>2.23E-2</v>
      </c>
      <c r="F20" s="23">
        <f t="shared" si="1"/>
        <v>4.607344866742194E-2</v>
      </c>
      <c r="G20" s="23">
        <f t="shared" si="2"/>
        <v>4.191649213584852E-2</v>
      </c>
      <c r="H20" s="24">
        <f t="shared" si="3"/>
        <v>2.9899999999999996E-2</v>
      </c>
      <c r="I20" s="21">
        <v>2.81E-2</v>
      </c>
      <c r="J20" s="21">
        <v>2.9600000000000001E-2</v>
      </c>
      <c r="K20" s="21">
        <v>2.1499999999999998E-2</v>
      </c>
    </row>
    <row r="21" spans="1:11" x14ac:dyDescent="0.2">
      <c r="A21" s="19">
        <v>37071</v>
      </c>
      <c r="B21" s="20">
        <v>-2E-3</v>
      </c>
      <c r="C21" s="21">
        <v>8.5000000000000006E-3</v>
      </c>
      <c r="D21" s="21">
        <v>-1.6E-2</v>
      </c>
      <c r="E21" s="22">
        <f t="shared" si="0"/>
        <v>-1.0500000000000001E-2</v>
      </c>
      <c r="F21" s="23">
        <f t="shared" si="1"/>
        <v>-4.2878812160885807E-2</v>
      </c>
      <c r="G21" s="23">
        <f t="shared" si="2"/>
        <v>-2.2814516967501301E-2</v>
      </c>
      <c r="H21" s="24">
        <f t="shared" si="3"/>
        <v>-2.4500000000000001E-2</v>
      </c>
      <c r="I21" s="21">
        <v>-2.0799999999999999E-2</v>
      </c>
      <c r="J21" s="21">
        <v>6.4899999999999999E-2</v>
      </c>
      <c r="K21" s="21">
        <v>2.8E-3</v>
      </c>
    </row>
    <row r="22" spans="1:11" x14ac:dyDescent="0.2">
      <c r="A22" s="19">
        <v>37103</v>
      </c>
      <c r="B22" s="20">
        <v>-0.10299999999999999</v>
      </c>
      <c r="C22" s="21">
        <v>3.7600000000000001E-2</v>
      </c>
      <c r="D22" s="21">
        <v>-1.4E-3</v>
      </c>
      <c r="E22" s="22">
        <f t="shared" si="0"/>
        <v>-0.1406</v>
      </c>
      <c r="F22" s="23">
        <f t="shared" si="1"/>
        <v>7.4570696718905573E-3</v>
      </c>
      <c r="G22" s="23">
        <f t="shared" si="2"/>
        <v>-1.2247598438063292E-2</v>
      </c>
      <c r="H22" s="24">
        <f t="shared" si="3"/>
        <v>-3.9E-2</v>
      </c>
      <c r="I22" s="21">
        <v>5.5399999999999998E-2</v>
      </c>
      <c r="J22" s="21">
        <v>-4.2299999999999997E-2</v>
      </c>
      <c r="K22" s="21">
        <v>5.5899999999999998E-2</v>
      </c>
    </row>
    <row r="23" spans="1:11" x14ac:dyDescent="0.2">
      <c r="A23" s="19">
        <v>37134</v>
      </c>
      <c r="B23" s="20">
        <v>4.2000000000000003E-2</v>
      </c>
      <c r="C23" s="21">
        <v>2.06E-2</v>
      </c>
      <c r="D23" s="21">
        <v>2.46E-2</v>
      </c>
      <c r="E23" s="22">
        <f t="shared" si="0"/>
        <v>2.1400000000000002E-2</v>
      </c>
      <c r="F23" s="23">
        <f t="shared" si="1"/>
        <v>3.4755774961445038E-2</v>
      </c>
      <c r="G23" s="23">
        <f t="shared" si="2"/>
        <v>2.5712574198775724E-2</v>
      </c>
      <c r="H23" s="24">
        <f t="shared" si="3"/>
        <v>4.0000000000000001E-3</v>
      </c>
      <c r="I23" s="21">
        <v>3.3399999999999999E-2</v>
      </c>
      <c r="J23" s="21">
        <v>2.1499999999999998E-2</v>
      </c>
      <c r="K23" s="21">
        <v>5.45E-2</v>
      </c>
    </row>
    <row r="24" spans="1:11" x14ac:dyDescent="0.2">
      <c r="A24" s="19">
        <v>37162</v>
      </c>
      <c r="B24" s="20">
        <v>3.1E-2</v>
      </c>
      <c r="C24" s="21">
        <v>8.0999999999999996E-3</v>
      </c>
      <c r="D24" s="21">
        <v>-2.5600000000000001E-2</v>
      </c>
      <c r="E24" s="22">
        <f t="shared" si="0"/>
        <v>2.29E-2</v>
      </c>
      <c r="F24" s="23">
        <f t="shared" si="1"/>
        <v>-1.0631662911132836E-3</v>
      </c>
      <c r="G24" s="23">
        <f t="shared" si="2"/>
        <v>-3.4973437624685466E-2</v>
      </c>
      <c r="H24" s="24">
        <f t="shared" si="3"/>
        <v>-3.3700000000000001E-2</v>
      </c>
      <c r="I24" s="21">
        <v>1.6799999999999999E-2</v>
      </c>
      <c r="J24" s="21">
        <v>-6.4799999999999996E-2</v>
      </c>
      <c r="K24" s="21">
        <v>0.1153</v>
      </c>
    </row>
    <row r="25" spans="1:11" x14ac:dyDescent="0.2">
      <c r="A25" s="19">
        <v>37195</v>
      </c>
      <c r="B25" s="20">
        <v>-3.1E-2</v>
      </c>
      <c r="C25" s="21">
        <v>4.6399999999999997E-2</v>
      </c>
      <c r="D25" s="21">
        <v>1.0699999999999999E-2</v>
      </c>
      <c r="E25" s="22">
        <f t="shared" si="0"/>
        <v>-7.7399999999999997E-2</v>
      </c>
      <c r="F25" s="23">
        <f t="shared" si="1"/>
        <v>-4.2871398108591641E-2</v>
      </c>
      <c r="G25" s="23">
        <f t="shared" si="2"/>
        <v>7.7027527592667816E-4</v>
      </c>
      <c r="H25" s="24">
        <f t="shared" si="3"/>
        <v>-3.5699999999999996E-2</v>
      </c>
      <c r="I25" s="21">
        <v>-7.0000000000000007E-2</v>
      </c>
      <c r="J25" s="21">
        <v>6.8199999999999997E-2</v>
      </c>
      <c r="K25" s="21">
        <v>-8.4199999999999997E-2</v>
      </c>
    </row>
    <row r="26" spans="1:11" x14ac:dyDescent="0.2">
      <c r="A26" s="19">
        <v>37225</v>
      </c>
      <c r="B26" s="20">
        <v>8.0000000000000002E-3</v>
      </c>
      <c r="C26" s="21">
        <v>-4.7100000000000003E-2</v>
      </c>
      <c r="D26" s="21">
        <v>2.0799999999999999E-2</v>
      </c>
      <c r="E26" s="22">
        <f t="shared" si="0"/>
        <v>5.5100000000000003E-2</v>
      </c>
      <c r="F26" s="23">
        <f t="shared" si="1"/>
        <v>3.2887987133918634E-2</v>
      </c>
      <c r="G26" s="23">
        <f t="shared" si="2"/>
        <v>3.9685947024217891E-2</v>
      </c>
      <c r="H26" s="24">
        <f t="shared" si="3"/>
        <v>6.7900000000000002E-2</v>
      </c>
      <c r="I26" s="21">
        <v>7.6E-3</v>
      </c>
      <c r="J26" s="21">
        <v>3.8999999999999998E-3</v>
      </c>
      <c r="K26" s="21">
        <v>-8.5999999999999993E-2</v>
      </c>
    </row>
    <row r="27" spans="1:11" x14ac:dyDescent="0.2">
      <c r="A27" s="19">
        <v>37256</v>
      </c>
      <c r="B27" s="20">
        <v>-1.6E-2</v>
      </c>
      <c r="C27" s="21">
        <v>-1.83E-2</v>
      </c>
      <c r="D27" s="21">
        <v>1.9800000000000002E-2</v>
      </c>
      <c r="E27" s="22">
        <f t="shared" si="0"/>
        <v>2.3E-3</v>
      </c>
      <c r="F27" s="23">
        <f t="shared" si="1"/>
        <v>2.4484859029468922E-2</v>
      </c>
      <c r="G27" s="23">
        <f t="shared" si="2"/>
        <v>3.039726924333876E-2</v>
      </c>
      <c r="H27" s="24">
        <f t="shared" si="3"/>
        <v>3.8100000000000002E-2</v>
      </c>
      <c r="I27" s="21">
        <v>3.8E-3</v>
      </c>
      <c r="J27" s="21">
        <v>5.0999999999999997E-2</v>
      </c>
      <c r="K27" s="21">
        <v>-1E-4</v>
      </c>
    </row>
    <row r="28" spans="1:11" x14ac:dyDescent="0.2">
      <c r="A28" s="19">
        <v>37287</v>
      </c>
      <c r="B28" s="20">
        <v>9.2999999999999999E-2</v>
      </c>
      <c r="C28" s="21">
        <v>1.38E-2</v>
      </c>
      <c r="D28" s="21">
        <v>1.9199999999999998E-2</v>
      </c>
      <c r="E28" s="22">
        <f t="shared" si="0"/>
        <v>7.9199999999999993E-2</v>
      </c>
      <c r="F28" s="23">
        <f t="shared" si="1"/>
        <v>2.9345379265216895E-2</v>
      </c>
      <c r="G28" s="23">
        <f t="shared" si="2"/>
        <v>2.0701975168347223E-2</v>
      </c>
      <c r="H28" s="24">
        <f t="shared" si="3"/>
        <v>5.3999999999999986E-3</v>
      </c>
      <c r="I28" s="21">
        <v>3.5000000000000003E-2</v>
      </c>
      <c r="J28" s="21">
        <v>1.0500000000000001E-2</v>
      </c>
      <c r="K28" s="21">
        <v>3.7400000000000003E-2</v>
      </c>
    </row>
    <row r="29" spans="1:11" x14ac:dyDescent="0.2">
      <c r="A29" s="19">
        <v>37315</v>
      </c>
      <c r="B29" s="20">
        <v>5.0999999999999997E-2</v>
      </c>
      <c r="C29" s="21">
        <v>1.15E-2</v>
      </c>
      <c r="D29" s="21">
        <v>4.36E-2</v>
      </c>
      <c r="E29" s="22">
        <f t="shared" si="0"/>
        <v>3.9499999999999993E-2</v>
      </c>
      <c r="F29" s="23">
        <f t="shared" si="1"/>
        <v>7.7976544189796326E-2</v>
      </c>
      <c r="G29" s="23">
        <f t="shared" si="2"/>
        <v>5.2528407945175173E-2</v>
      </c>
      <c r="H29" s="24">
        <f t="shared" si="3"/>
        <v>3.2100000000000004E-2</v>
      </c>
      <c r="I29" s="21">
        <v>3.9600000000000003E-2</v>
      </c>
      <c r="J29" s="21">
        <v>-1.6899999999999998E-2</v>
      </c>
      <c r="K29" s="21">
        <v>6.8500000000000005E-2</v>
      </c>
    </row>
    <row r="30" spans="1:11" x14ac:dyDescent="0.2">
      <c r="A30" s="19">
        <v>37344</v>
      </c>
      <c r="B30" s="20">
        <v>1.0999999999999999E-2</v>
      </c>
      <c r="C30" s="21">
        <v>-4.36E-2</v>
      </c>
      <c r="D30" s="21">
        <v>3.73E-2</v>
      </c>
      <c r="E30" s="22">
        <f t="shared" si="0"/>
        <v>5.4599999999999996E-2</v>
      </c>
      <c r="F30" s="23">
        <f t="shared" si="1"/>
        <v>5.9536622233172798E-2</v>
      </c>
      <c r="G30" s="23">
        <f t="shared" si="2"/>
        <v>5.9801813170238985E-2</v>
      </c>
      <c r="H30" s="24">
        <f t="shared" si="3"/>
        <v>8.09E-2</v>
      </c>
      <c r="I30" s="21">
        <v>1.1299999999999999E-2</v>
      </c>
      <c r="J30" s="21">
        <v>4.2900000000000001E-2</v>
      </c>
      <c r="K30" s="21">
        <v>-1.7000000000000001E-2</v>
      </c>
    </row>
    <row r="31" spans="1:11" x14ac:dyDescent="0.2">
      <c r="A31" s="19">
        <v>37376</v>
      </c>
      <c r="B31" s="20">
        <v>3.3000000000000002E-2</v>
      </c>
      <c r="C31" s="21">
        <v>4.1000000000000002E-2</v>
      </c>
      <c r="D31" s="21">
        <v>2.6599999999999999E-2</v>
      </c>
      <c r="E31" s="22">
        <f t="shared" si="0"/>
        <v>-8.0000000000000002E-3</v>
      </c>
      <c r="F31" s="23">
        <f t="shared" si="1"/>
        <v>2.5841126848618015E-2</v>
      </c>
      <c r="G31" s="23">
        <f t="shared" si="2"/>
        <v>2.2594732884407397E-2</v>
      </c>
      <c r="H31" s="24">
        <f t="shared" si="3"/>
        <v>-1.4400000000000003E-2</v>
      </c>
      <c r="I31" s="21">
        <v>4.2099999999999999E-2</v>
      </c>
      <c r="J31" s="21">
        <v>5.8000000000000003E-2</v>
      </c>
      <c r="K31" s="21">
        <v>7.8799999999999995E-2</v>
      </c>
    </row>
    <row r="32" spans="1:11" x14ac:dyDescent="0.2">
      <c r="A32" s="19">
        <v>37407</v>
      </c>
      <c r="B32" s="20">
        <v>5.1999999999999998E-2</v>
      </c>
      <c r="C32" s="21">
        <v>1.5E-3</v>
      </c>
      <c r="D32" s="21">
        <v>1.4500000000000001E-2</v>
      </c>
      <c r="E32" s="22">
        <f t="shared" si="0"/>
        <v>5.0499999999999996E-2</v>
      </c>
      <c r="F32" s="23">
        <f t="shared" si="1"/>
        <v>3.7175756578141469E-2</v>
      </c>
      <c r="G32" s="23">
        <f t="shared" si="2"/>
        <v>1.8115866146021099E-2</v>
      </c>
      <c r="H32" s="24">
        <f t="shared" si="3"/>
        <v>1.3000000000000001E-2</v>
      </c>
      <c r="I32" s="21">
        <v>2.53E-2</v>
      </c>
      <c r="J32" s="21">
        <v>-3.7199999999999997E-2</v>
      </c>
      <c r="K32" s="21">
        <v>3.2199999999999999E-2</v>
      </c>
    </row>
    <row r="33" spans="1:11" x14ac:dyDescent="0.2">
      <c r="A33" s="19">
        <v>37435</v>
      </c>
      <c r="B33" s="20">
        <v>-0.22700000000000001</v>
      </c>
      <c r="C33" s="21">
        <v>1.8700000000000001E-2</v>
      </c>
      <c r="D33" s="21">
        <v>-5.7700000000000001E-2</v>
      </c>
      <c r="E33" s="22">
        <f t="shared" si="0"/>
        <v>-0.2457</v>
      </c>
      <c r="F33" s="23">
        <f t="shared" si="1"/>
        <v>-8.5362410084712403E-2</v>
      </c>
      <c r="G33" s="23">
        <f t="shared" si="2"/>
        <v>-7.8950167196616294E-2</v>
      </c>
      <c r="H33" s="24">
        <f t="shared" si="3"/>
        <v>-7.6399999999999996E-2</v>
      </c>
      <c r="I33" s="21">
        <v>1.52E-2</v>
      </c>
      <c r="J33" s="21">
        <v>3.5400000000000001E-2</v>
      </c>
      <c r="K33" s="21">
        <v>6.1499999999999999E-2</v>
      </c>
    </row>
    <row r="34" spans="1:11" x14ac:dyDescent="0.2">
      <c r="A34" s="19">
        <v>37468</v>
      </c>
      <c r="B34" s="20">
        <v>5.3999999999999999E-2</v>
      </c>
      <c r="C34" s="21">
        <v>3.0300000000000001E-2</v>
      </c>
      <c r="D34" s="21">
        <v>-6.7199999999999996E-2</v>
      </c>
      <c r="E34" s="22">
        <f t="shared" si="0"/>
        <v>2.3699999999999999E-2</v>
      </c>
      <c r="F34" s="23">
        <f t="shared" si="1"/>
        <v>-9.3511403212544142E-2</v>
      </c>
      <c r="G34" s="23">
        <f t="shared" si="2"/>
        <v>-9.4318996095158231E-2</v>
      </c>
      <c r="H34" s="24">
        <f t="shared" si="3"/>
        <v>-9.7500000000000003E-2</v>
      </c>
      <c r="I34" s="21">
        <v>-3.61E-2</v>
      </c>
      <c r="J34" s="21">
        <v>-5.11E-2</v>
      </c>
      <c r="K34" s="21">
        <v>3.3799999999999997E-2</v>
      </c>
    </row>
    <row r="35" spans="1:11" x14ac:dyDescent="0.2">
      <c r="A35" s="19">
        <v>37498</v>
      </c>
      <c r="B35" s="20">
        <v>8.5999999999999993E-2</v>
      </c>
      <c r="C35" s="21">
        <v>4.6399999999999997E-2</v>
      </c>
      <c r="D35" s="21">
        <v>2.4899999999999999E-2</v>
      </c>
      <c r="E35" s="22">
        <f t="shared" si="0"/>
        <v>3.9599999999999996E-2</v>
      </c>
      <c r="F35" s="23">
        <f t="shared" si="1"/>
        <v>2.607872626573976E-2</v>
      </c>
      <c r="G35" s="23">
        <f t="shared" si="2"/>
        <v>1.891991368158049E-2</v>
      </c>
      <c r="H35" s="24">
        <f t="shared" si="3"/>
        <v>-2.1499999999999998E-2</v>
      </c>
      <c r="I35" s="21">
        <v>2.12E-2</v>
      </c>
      <c r="J35" s="21">
        <v>-2.24E-2</v>
      </c>
      <c r="K35" s="21">
        <v>1.7000000000000001E-2</v>
      </c>
    </row>
    <row r="36" spans="1:11" x14ac:dyDescent="0.2">
      <c r="A36" s="19">
        <v>37529</v>
      </c>
      <c r="B36" s="20">
        <v>-0.21299999999999999</v>
      </c>
      <c r="C36" s="21">
        <v>4.1700000000000001E-2</v>
      </c>
      <c r="D36" s="21">
        <v>-7.6799999999999993E-2</v>
      </c>
      <c r="E36" s="22">
        <f t="shared" si="0"/>
        <v>-0.25469999999999998</v>
      </c>
      <c r="F36" s="23">
        <f t="shared" si="1"/>
        <v>-0.11500436503730622</v>
      </c>
      <c r="G36" s="23">
        <f t="shared" si="2"/>
        <v>-0.10976001063873077</v>
      </c>
      <c r="H36" s="24">
        <f t="shared" si="3"/>
        <v>-0.11849999999999999</v>
      </c>
      <c r="I36" s="21">
        <v>1.17E-2</v>
      </c>
      <c r="J36" s="21">
        <v>2.7199999999999998E-2</v>
      </c>
      <c r="K36" s="21">
        <v>9.1600000000000001E-2</v>
      </c>
    </row>
    <row r="37" spans="1:11" x14ac:dyDescent="0.2">
      <c r="A37" s="19">
        <v>37560</v>
      </c>
      <c r="B37" s="20">
        <v>0.05</v>
      </c>
      <c r="C37" s="21">
        <v>-2.9399999999999999E-2</v>
      </c>
      <c r="D37" s="21">
        <v>5.2600000000000001E-2</v>
      </c>
      <c r="E37" s="22">
        <f t="shared" si="0"/>
        <v>7.9399999999999998E-2</v>
      </c>
      <c r="F37" s="23">
        <f t="shared" si="1"/>
        <v>7.8696577795706615E-2</v>
      </c>
      <c r="G37" s="23">
        <f t="shared" si="2"/>
        <v>7.5407771074902319E-2</v>
      </c>
      <c r="H37" s="24">
        <f t="shared" si="3"/>
        <v>8.2000000000000003E-2</v>
      </c>
      <c r="I37" s="21">
        <v>-6.5699999999999995E-2</v>
      </c>
      <c r="J37" s="21">
        <v>-0.03</v>
      </c>
      <c r="K37" s="21">
        <v>-5.28E-2</v>
      </c>
    </row>
    <row r="38" spans="1:11" x14ac:dyDescent="0.2">
      <c r="A38" s="19">
        <v>37589</v>
      </c>
      <c r="B38" s="20">
        <v>-7.3999999999999996E-2</v>
      </c>
      <c r="C38" s="21">
        <v>-1.2200000000000001E-2</v>
      </c>
      <c r="D38" s="21">
        <v>-1.2800000000000001E-2</v>
      </c>
      <c r="E38" s="22">
        <f t="shared" si="0"/>
        <v>-6.1799999999999994E-2</v>
      </c>
      <c r="F38" s="23">
        <f t="shared" si="1"/>
        <v>9.7685920513811524E-3</v>
      </c>
      <c r="G38" s="23">
        <f t="shared" si="2"/>
        <v>-1.2966886129816359E-2</v>
      </c>
      <c r="H38" s="24">
        <f t="shared" si="3"/>
        <v>-5.9999999999999984E-4</v>
      </c>
      <c r="I38" s="21">
        <v>-1.5699999999999999E-2</v>
      </c>
      <c r="J38" s="21">
        <v>3.15E-2</v>
      </c>
      <c r="K38" s="21">
        <v>0.16270000000000001</v>
      </c>
    </row>
    <row r="39" spans="1:11" x14ac:dyDescent="0.2">
      <c r="A39" s="19">
        <v>37621</v>
      </c>
      <c r="B39" s="20">
        <v>9.0999999999999998E-2</v>
      </c>
      <c r="C39" s="21">
        <v>5.0700000000000002E-2</v>
      </c>
      <c r="D39" s="21">
        <v>0</v>
      </c>
      <c r="E39" s="22">
        <f t="shared" si="0"/>
        <v>4.0299999999999996E-2</v>
      </c>
      <c r="F39" s="23">
        <f t="shared" si="1"/>
        <v>1.6080925351789899E-3</v>
      </c>
      <c r="G39" s="23">
        <f t="shared" si="2"/>
        <v>-1.4101877969482278E-2</v>
      </c>
      <c r="H39" s="24">
        <f t="shared" si="3"/>
        <v>-5.0700000000000002E-2</v>
      </c>
      <c r="I39" s="21">
        <v>3.8300000000000001E-2</v>
      </c>
      <c r="J39" s="21">
        <v>-5.3E-3</v>
      </c>
      <c r="K39" s="21">
        <v>9.6500000000000002E-2</v>
      </c>
    </row>
    <row r="40" spans="1:11" x14ac:dyDescent="0.2">
      <c r="A40" s="19">
        <v>37652</v>
      </c>
      <c r="B40" s="20">
        <v>-6.6000000000000003E-2</v>
      </c>
      <c r="C40" s="21">
        <v>-1.06E-2</v>
      </c>
      <c r="D40" s="21">
        <v>-4.7899999999999998E-2</v>
      </c>
      <c r="E40" s="22">
        <f t="shared" si="0"/>
        <v>-5.5400000000000005E-2</v>
      </c>
      <c r="F40" s="23">
        <f t="shared" si="1"/>
        <v>-6.4899344162710024E-2</v>
      </c>
      <c r="G40" s="23">
        <f t="shared" si="2"/>
        <v>-5.8274754403583609E-2</v>
      </c>
      <c r="H40" s="24">
        <f t="shared" si="3"/>
        <v>-3.73E-2</v>
      </c>
      <c r="I40" s="21">
        <v>-8.5000000000000006E-3</v>
      </c>
      <c r="J40" s="21">
        <v>1.41E-2</v>
      </c>
      <c r="K40" s="21">
        <v>1.5299999999999999E-2</v>
      </c>
    </row>
    <row r="41" spans="1:11" x14ac:dyDescent="0.2">
      <c r="A41" s="19">
        <v>37680</v>
      </c>
      <c r="B41" s="20">
        <v>2.1000000000000001E-2</v>
      </c>
      <c r="C41" s="21">
        <v>3.2899999999999999E-2</v>
      </c>
      <c r="D41" s="21">
        <v>-3.0800000000000001E-2</v>
      </c>
      <c r="E41" s="22">
        <f t="shared" si="0"/>
        <v>-1.1899999999999997E-2</v>
      </c>
      <c r="F41" s="23">
        <f t="shared" si="1"/>
        <v>-5.6122405683903517E-2</v>
      </c>
      <c r="G41" s="23">
        <f t="shared" si="2"/>
        <v>-4.8517744115503386E-2</v>
      </c>
      <c r="H41" s="24">
        <f t="shared" si="3"/>
        <v>-6.3700000000000007E-2</v>
      </c>
      <c r="I41" s="21">
        <v>-1.5599999999999999E-2</v>
      </c>
      <c r="J41" s="21">
        <v>-3.2000000000000002E-3</v>
      </c>
      <c r="K41" s="21">
        <v>1.29E-2</v>
      </c>
    </row>
    <row r="42" spans="1:11" x14ac:dyDescent="0.2">
      <c r="A42" s="19">
        <v>37711</v>
      </c>
      <c r="B42" s="20">
        <v>-0.21099999999999999</v>
      </c>
      <c r="C42" s="21">
        <v>-1.35E-2</v>
      </c>
      <c r="D42" s="21">
        <v>-2.6700000000000002E-2</v>
      </c>
      <c r="E42" s="22">
        <f t="shared" si="0"/>
        <v>-0.19749999999999998</v>
      </c>
      <c r="F42" s="23">
        <f t="shared" si="1"/>
        <v>-3.2869113371988092E-2</v>
      </c>
      <c r="G42" s="23">
        <f t="shared" si="2"/>
        <v>-3.0371494855959885E-2</v>
      </c>
      <c r="H42" s="24">
        <f t="shared" si="3"/>
        <v>-1.3200000000000002E-2</v>
      </c>
      <c r="I42" s="21">
        <v>-1.7500000000000002E-2</v>
      </c>
      <c r="J42" s="21">
        <v>8.3000000000000001E-3</v>
      </c>
      <c r="K42" s="21">
        <v>1.5100000000000001E-2</v>
      </c>
    </row>
    <row r="43" spans="1:11" x14ac:dyDescent="0.2">
      <c r="A43" s="19">
        <v>37741</v>
      </c>
      <c r="B43" s="20">
        <v>2.7E-2</v>
      </c>
      <c r="C43" s="21">
        <v>1.0200000000000001E-2</v>
      </c>
      <c r="D43" s="21">
        <v>4.6899999999999997E-2</v>
      </c>
      <c r="E43" s="22">
        <f t="shared" si="0"/>
        <v>1.6799999999999999E-2</v>
      </c>
      <c r="F43" s="23">
        <f t="shared" si="1"/>
        <v>4.1538274581576662E-2</v>
      </c>
      <c r="G43" s="23">
        <f t="shared" si="2"/>
        <v>5.7107868273767251E-2</v>
      </c>
      <c r="H43" s="24">
        <f t="shared" si="3"/>
        <v>3.6699999999999997E-2</v>
      </c>
      <c r="I43" s="21">
        <v>5.0000000000000001E-4</v>
      </c>
      <c r="J43" s="21">
        <v>1.1599999999999999E-2</v>
      </c>
      <c r="K43" s="21">
        <v>-9.4799999999999995E-2</v>
      </c>
    </row>
    <row r="44" spans="1:11" x14ac:dyDescent="0.2">
      <c r="A44" s="19">
        <v>37771</v>
      </c>
      <c r="B44" s="20">
        <v>0.34300000000000003</v>
      </c>
      <c r="C44" s="21">
        <v>5.9200000000000003E-2</v>
      </c>
      <c r="D44" s="21">
        <v>9.2200000000000004E-2</v>
      </c>
      <c r="E44" s="22">
        <f t="shared" si="0"/>
        <v>0.28380000000000005</v>
      </c>
      <c r="F44" s="23">
        <f t="shared" si="1"/>
        <v>0.11649648525231149</v>
      </c>
      <c r="G44" s="23">
        <f t="shared" si="2"/>
        <v>0.10137873713989971</v>
      </c>
      <c r="H44" s="24">
        <f t="shared" si="3"/>
        <v>3.3000000000000002E-2</v>
      </c>
      <c r="I44" s="21">
        <v>1.9E-3</v>
      </c>
      <c r="J44" s="21">
        <v>4.6800000000000001E-2</v>
      </c>
      <c r="K44" s="21">
        <v>0.1081</v>
      </c>
    </row>
    <row r="45" spans="1:11" x14ac:dyDescent="0.2">
      <c r="A45" s="19">
        <v>37802</v>
      </c>
      <c r="B45" s="20">
        <v>0.11600000000000001</v>
      </c>
      <c r="C45" s="21">
        <v>-1.54E-2</v>
      </c>
      <c r="D45" s="21">
        <v>1.5699999999999999E-2</v>
      </c>
      <c r="E45" s="22">
        <f t="shared" si="0"/>
        <v>0.13140000000000002</v>
      </c>
      <c r="F45" s="23">
        <f t="shared" si="1"/>
        <v>2.4084544001371971E-2</v>
      </c>
      <c r="G45" s="23">
        <f t="shared" si="2"/>
        <v>2.4350264395481238E-2</v>
      </c>
      <c r="H45" s="24">
        <f t="shared" si="3"/>
        <v>3.1099999999999999E-2</v>
      </c>
      <c r="I45" s="21">
        <v>5.5999999999999999E-3</v>
      </c>
      <c r="J45" s="21">
        <v>1.47E-2</v>
      </c>
      <c r="K45" s="21">
        <v>-1.01E-2</v>
      </c>
    </row>
    <row r="46" spans="1:11" x14ac:dyDescent="0.2">
      <c r="A46" s="19">
        <v>37833</v>
      </c>
      <c r="B46" s="20">
        <v>-0.11899999999999999</v>
      </c>
      <c r="C46" s="21">
        <v>-9.8199999999999996E-2</v>
      </c>
      <c r="D46" s="21">
        <v>-2.3300000000000001E-2</v>
      </c>
      <c r="E46" s="22">
        <f t="shared" si="0"/>
        <v>-2.0799999999999999E-2</v>
      </c>
      <c r="F46" s="23">
        <f t="shared" si="1"/>
        <v>-6.720388277640375E-3</v>
      </c>
      <c r="G46" s="23">
        <f t="shared" si="2"/>
        <v>-2.4670481279246009E-3</v>
      </c>
      <c r="H46" s="24">
        <f t="shared" si="3"/>
        <v>7.4899999999999994E-2</v>
      </c>
      <c r="I46" s="21">
        <v>-2.06E-2</v>
      </c>
      <c r="J46" s="21">
        <v>5.5500000000000001E-2</v>
      </c>
      <c r="K46" s="21">
        <v>-3.5000000000000001E-3</v>
      </c>
    </row>
    <row r="47" spans="1:11" x14ac:dyDescent="0.2">
      <c r="A47" s="19">
        <v>37862</v>
      </c>
      <c r="B47" s="20">
        <v>0.03</v>
      </c>
      <c r="C47" s="21">
        <v>1.66E-2</v>
      </c>
      <c r="D47" s="21">
        <v>6.6E-3</v>
      </c>
      <c r="E47" s="22">
        <f t="shared" si="0"/>
        <v>1.3399999999999999E-2</v>
      </c>
      <c r="F47" s="23">
        <f t="shared" si="1"/>
        <v>-3.2511179755637188E-3</v>
      </c>
      <c r="G47" s="23">
        <f t="shared" si="2"/>
        <v>3.8185645030606938E-3</v>
      </c>
      <c r="H47" s="24">
        <f t="shared" si="3"/>
        <v>-0.01</v>
      </c>
      <c r="I47" s="21">
        <v>1.77E-2</v>
      </c>
      <c r="J47" s="21">
        <v>2.5999999999999999E-2</v>
      </c>
      <c r="K47" s="21">
        <v>-5.4000000000000003E-3</v>
      </c>
    </row>
    <row r="48" spans="1:11" x14ac:dyDescent="0.2">
      <c r="A48" s="19">
        <v>37894</v>
      </c>
      <c r="B48" s="20">
        <v>0.08</v>
      </c>
      <c r="C48" s="21">
        <v>5.4600000000000003E-2</v>
      </c>
      <c r="D48" s="21">
        <v>1.11E-2</v>
      </c>
      <c r="E48" s="22">
        <f t="shared" si="0"/>
        <v>2.5399999999999999E-2</v>
      </c>
      <c r="F48" s="23">
        <f t="shared" si="1"/>
        <v>-8.0617170540534539E-3</v>
      </c>
      <c r="G48" s="23">
        <f t="shared" si="2"/>
        <v>-9.9924441168598721E-4</v>
      </c>
      <c r="H48" s="24">
        <f t="shared" si="3"/>
        <v>-4.3500000000000004E-2</v>
      </c>
      <c r="I48" s="21">
        <v>9.7999999999999997E-3</v>
      </c>
      <c r="J48" s="21">
        <v>5.7000000000000002E-3</v>
      </c>
      <c r="K48" s="21">
        <v>-5.0000000000000001E-4</v>
      </c>
    </row>
    <row r="49" spans="1:11" x14ac:dyDescent="0.2">
      <c r="A49" s="19">
        <v>37925</v>
      </c>
      <c r="B49" s="20">
        <v>6.2E-2</v>
      </c>
      <c r="C49" s="21">
        <v>-2.8299999999999999E-2</v>
      </c>
      <c r="D49" s="21">
        <v>5.5899999999999998E-2</v>
      </c>
      <c r="E49" s="22">
        <f t="shared" si="0"/>
        <v>9.0299999999999991E-2</v>
      </c>
      <c r="F49" s="23">
        <f t="shared" si="1"/>
        <v>9.3889549952632226E-2</v>
      </c>
      <c r="G49" s="23">
        <f t="shared" si="2"/>
        <v>7.9319686884228968E-2</v>
      </c>
      <c r="H49" s="24">
        <f t="shared" si="3"/>
        <v>8.4199999999999997E-2</v>
      </c>
      <c r="I49" s="21">
        <v>1.78E-2</v>
      </c>
      <c r="J49" s="21">
        <v>2.8799999999999999E-2</v>
      </c>
      <c r="K49" s="21">
        <v>3.7100000000000001E-2</v>
      </c>
    </row>
    <row r="50" spans="1:11" x14ac:dyDescent="0.2">
      <c r="A50" s="19">
        <v>37953</v>
      </c>
      <c r="B50" s="20">
        <v>0.11799999999999999</v>
      </c>
      <c r="C50" s="21">
        <v>2.7000000000000001E-3</v>
      </c>
      <c r="D50" s="21">
        <v>3.78E-2</v>
      </c>
      <c r="E50" s="22">
        <f t="shared" si="0"/>
        <v>0.1153</v>
      </c>
      <c r="F50" s="23">
        <f t="shared" si="1"/>
        <v>5.2024134608589921E-2</v>
      </c>
      <c r="G50" s="23">
        <f t="shared" si="2"/>
        <v>4.7562838594256966E-2</v>
      </c>
      <c r="H50" s="24">
        <f t="shared" si="3"/>
        <v>3.5099999999999999E-2</v>
      </c>
      <c r="I50" s="21">
        <v>1.3899999999999999E-2</v>
      </c>
      <c r="J50" s="21">
        <v>2.2100000000000002E-2</v>
      </c>
      <c r="K50" s="21">
        <v>1.6400000000000001E-2</v>
      </c>
    </row>
    <row r="51" spans="1:11" x14ac:dyDescent="0.2">
      <c r="A51" s="19">
        <v>37986</v>
      </c>
      <c r="B51" s="20">
        <v>0.06</v>
      </c>
      <c r="C51" s="21">
        <v>1.3899999999999999E-2</v>
      </c>
      <c r="D51" s="21">
        <v>3.3099999999999997E-2</v>
      </c>
      <c r="E51" s="22">
        <f t="shared" si="0"/>
        <v>4.6100000000000002E-2</v>
      </c>
      <c r="F51" s="23">
        <f t="shared" si="1"/>
        <v>3.9363191111950933E-2</v>
      </c>
      <c r="G51" s="23">
        <f t="shared" si="2"/>
        <v>3.8440356154123466E-2</v>
      </c>
      <c r="H51" s="24">
        <f t="shared" si="3"/>
        <v>1.9199999999999998E-2</v>
      </c>
      <c r="I51" s="21">
        <v>2.7099999999999999E-2</v>
      </c>
      <c r="J51" s="21">
        <v>-2.87E-2</v>
      </c>
      <c r="K51" s="21">
        <v>-5.67E-2</v>
      </c>
    </row>
    <row r="52" spans="1:11" x14ac:dyDescent="0.2">
      <c r="A52" s="19">
        <v>38016</v>
      </c>
      <c r="B52" s="20">
        <v>2.1000000000000001E-2</v>
      </c>
      <c r="C52" s="21">
        <v>1.8700000000000001E-2</v>
      </c>
      <c r="D52" s="21">
        <v>1.2999999999999999E-3</v>
      </c>
      <c r="E52" s="22">
        <f t="shared" si="0"/>
        <v>2.3E-3</v>
      </c>
      <c r="F52" s="23">
        <f t="shared" si="1"/>
        <v>-5.8220486617303925E-3</v>
      </c>
      <c r="G52" s="23">
        <f t="shared" si="2"/>
        <v>-3.5396977646743946E-3</v>
      </c>
      <c r="H52" s="24">
        <f t="shared" si="3"/>
        <v>-1.7400000000000002E-2</v>
      </c>
      <c r="I52" s="21">
        <v>1.66E-2</v>
      </c>
      <c r="J52" s="21">
        <v>2.6100000000000002E-2</v>
      </c>
      <c r="K52" s="21">
        <v>2.5600000000000001E-2</v>
      </c>
    </row>
    <row r="53" spans="1:11" x14ac:dyDescent="0.2">
      <c r="A53" s="19">
        <v>38044</v>
      </c>
      <c r="B53" s="20">
        <v>3.5000000000000003E-2</v>
      </c>
      <c r="C53" s="21">
        <v>2.3E-2</v>
      </c>
      <c r="D53" s="21">
        <v>4.2799999999999998E-2</v>
      </c>
      <c r="E53" s="22">
        <f t="shared" si="0"/>
        <v>1.2000000000000004E-2</v>
      </c>
      <c r="F53" s="23">
        <f t="shared" si="1"/>
        <v>5.2343250242181324E-2</v>
      </c>
      <c r="G53" s="23">
        <f t="shared" si="2"/>
        <v>4.8307242283939823E-2</v>
      </c>
      <c r="H53" s="24">
        <f t="shared" si="3"/>
        <v>1.9799999999999998E-2</v>
      </c>
      <c r="I53" s="21">
        <v>4.1999999999999997E-3</v>
      </c>
      <c r="J53" s="21">
        <v>-1.23E-2</v>
      </c>
      <c r="K53" s="21">
        <v>-1.11E-2</v>
      </c>
    </row>
    <row r="54" spans="1:11" x14ac:dyDescent="0.2">
      <c r="A54" s="19">
        <v>38077</v>
      </c>
      <c r="B54" s="20">
        <v>-4.2000000000000003E-2</v>
      </c>
      <c r="C54" s="21">
        <v>1.41E-2</v>
      </c>
      <c r="D54" s="21">
        <v>-3.0000000000000001E-3</v>
      </c>
      <c r="E54" s="22">
        <f t="shared" si="0"/>
        <v>-5.6100000000000004E-2</v>
      </c>
      <c r="F54" s="23">
        <f t="shared" si="1"/>
        <v>-1.4172198939583238E-2</v>
      </c>
      <c r="G54" s="23">
        <f t="shared" si="2"/>
        <v>-7.7562546997662161E-3</v>
      </c>
      <c r="H54" s="24">
        <f t="shared" si="3"/>
        <v>-1.7100000000000001E-2</v>
      </c>
      <c r="I54" s="21">
        <v>2.0000000000000001E-4</v>
      </c>
      <c r="J54" s="21">
        <v>1.83E-2</v>
      </c>
      <c r="K54" s="21">
        <v>2E-3</v>
      </c>
    </row>
    <row r="55" spans="1:11" x14ac:dyDescent="0.2">
      <c r="A55" s="19">
        <v>38107</v>
      </c>
      <c r="B55" s="20">
        <v>1.7000000000000001E-2</v>
      </c>
      <c r="C55" s="21">
        <v>-5.8799999999999998E-2</v>
      </c>
      <c r="D55" s="21">
        <v>1.5100000000000001E-2</v>
      </c>
      <c r="E55" s="22">
        <f t="shared" si="0"/>
        <v>7.5800000000000006E-2</v>
      </c>
      <c r="F55" s="23">
        <f t="shared" si="1"/>
        <v>4.0559941773199833E-2</v>
      </c>
      <c r="G55" s="23">
        <f t="shared" si="2"/>
        <v>3.5654808322381472E-2</v>
      </c>
      <c r="H55" s="24">
        <f t="shared" si="3"/>
        <v>7.3899999999999993E-2</v>
      </c>
      <c r="I55" s="21">
        <v>-1.7899999999999999E-2</v>
      </c>
      <c r="J55" s="21">
        <v>-2.4899999999999999E-2</v>
      </c>
      <c r="K55" s="21">
        <v>-5.3499999999999999E-2</v>
      </c>
    </row>
    <row r="56" spans="1:11" x14ac:dyDescent="0.2">
      <c r="A56" s="19">
        <v>38138</v>
      </c>
      <c r="B56" s="20">
        <v>-0.13400000000000001</v>
      </c>
      <c r="C56" s="21">
        <v>-5.1000000000000004E-3</v>
      </c>
      <c r="D56" s="21">
        <v>-2.1899999999999999E-2</v>
      </c>
      <c r="E56" s="22">
        <f t="shared" si="0"/>
        <v>-0.12890000000000001</v>
      </c>
      <c r="F56" s="23">
        <f t="shared" si="1"/>
        <v>-2.5584700053574078E-2</v>
      </c>
      <c r="G56" s="23">
        <f t="shared" si="2"/>
        <v>-2.6572811634858032E-2</v>
      </c>
      <c r="H56" s="24">
        <f t="shared" si="3"/>
        <v>-1.6799999999999999E-2</v>
      </c>
      <c r="I56" s="21">
        <v>-2.3E-3</v>
      </c>
      <c r="J56" s="21">
        <v>-2.2000000000000001E-3</v>
      </c>
      <c r="K56" s="21">
        <v>1.6400000000000001E-2</v>
      </c>
    </row>
    <row r="57" spans="1:11" x14ac:dyDescent="0.2">
      <c r="A57" s="19">
        <v>38168</v>
      </c>
      <c r="B57" s="20">
        <v>5.8000000000000003E-2</v>
      </c>
      <c r="C57" s="21">
        <v>1.21E-2</v>
      </c>
      <c r="D57" s="21">
        <v>1.8700000000000001E-2</v>
      </c>
      <c r="E57" s="22">
        <f t="shared" si="0"/>
        <v>4.5900000000000003E-2</v>
      </c>
      <c r="F57" s="23">
        <f t="shared" si="1"/>
        <v>2.2017884867460688E-2</v>
      </c>
      <c r="G57" s="23">
        <f t="shared" si="2"/>
        <v>2.0535747427979943E-2</v>
      </c>
      <c r="H57" s="24">
        <f t="shared" si="3"/>
        <v>6.6000000000000017E-3</v>
      </c>
      <c r="I57" s="21">
        <v>1.7899999999999999E-2</v>
      </c>
      <c r="J57" s="21">
        <v>2.18E-2</v>
      </c>
      <c r="K57" s="21">
        <v>2.0799999999999999E-2</v>
      </c>
    </row>
    <row r="58" spans="1:11" x14ac:dyDescent="0.2">
      <c r="A58" s="19">
        <v>38198</v>
      </c>
      <c r="B58" s="20">
        <v>-4.9000000000000002E-2</v>
      </c>
      <c r="C58" s="21">
        <v>1.55E-2</v>
      </c>
      <c r="D58" s="21">
        <v>-5.8099999999999999E-2</v>
      </c>
      <c r="E58" s="22">
        <f t="shared" si="0"/>
        <v>-6.4500000000000002E-2</v>
      </c>
      <c r="F58" s="23">
        <f t="shared" si="1"/>
        <v>-8.1388416324555637E-2</v>
      </c>
      <c r="G58" s="23">
        <f t="shared" si="2"/>
        <v>-7.8571365257473297E-2</v>
      </c>
      <c r="H58" s="24">
        <f t="shared" si="3"/>
        <v>-7.3599999999999999E-2</v>
      </c>
      <c r="I58" s="21">
        <v>4.4400000000000002E-2</v>
      </c>
      <c r="J58" s="21">
        <v>-3.7699999999999997E-2</v>
      </c>
      <c r="K58" s="21">
        <v>-2.3199999999999998E-2</v>
      </c>
    </row>
    <row r="59" spans="1:11" x14ac:dyDescent="0.2">
      <c r="A59" s="19">
        <v>38230</v>
      </c>
      <c r="B59" s="20">
        <v>2.8000000000000001E-2</v>
      </c>
      <c r="C59" s="21">
        <v>3.95E-2</v>
      </c>
      <c r="D59" s="21">
        <v>8.3000000000000001E-3</v>
      </c>
      <c r="E59" s="22">
        <f t="shared" si="0"/>
        <v>-1.15E-2</v>
      </c>
      <c r="F59" s="23">
        <f t="shared" si="1"/>
        <v>-3.7789589624971087E-3</v>
      </c>
      <c r="G59" s="23">
        <f t="shared" si="2"/>
        <v>-3.780787504506361E-4</v>
      </c>
      <c r="H59" s="24">
        <f t="shared" si="3"/>
        <v>-3.1199999999999999E-2</v>
      </c>
      <c r="I59" s="21">
        <v>9.4999999999999998E-3</v>
      </c>
      <c r="J59" s="21">
        <v>-1.47E-2</v>
      </c>
      <c r="K59" s="21">
        <v>-1.55E-2</v>
      </c>
    </row>
    <row r="60" spans="1:11" x14ac:dyDescent="0.2">
      <c r="A60" s="19">
        <v>38260</v>
      </c>
      <c r="B60" s="20">
        <v>-2.5000000000000001E-2</v>
      </c>
      <c r="C60" s="21">
        <v>9.5999999999999992E-3</v>
      </c>
      <c r="D60" s="21">
        <v>-1.7600000000000001E-2</v>
      </c>
      <c r="E60" s="22">
        <f t="shared" si="0"/>
        <v>-3.4599999999999999E-2</v>
      </c>
      <c r="F60" s="23">
        <f t="shared" si="1"/>
        <v>-2.5244330344894789E-2</v>
      </c>
      <c r="G60" s="23">
        <f t="shared" si="2"/>
        <v>-2.5165504551674919E-2</v>
      </c>
      <c r="H60" s="24">
        <f t="shared" si="3"/>
        <v>-2.7200000000000002E-2</v>
      </c>
      <c r="I60" s="21">
        <v>3.5000000000000001E-3</v>
      </c>
      <c r="J60" s="21">
        <v>2.8199999999999999E-2</v>
      </c>
      <c r="K60" s="21">
        <v>5.2900000000000003E-2</v>
      </c>
    </row>
    <row r="61" spans="1:11" x14ac:dyDescent="0.2">
      <c r="A61" s="19">
        <v>38289</v>
      </c>
      <c r="B61" s="20">
        <v>0.03</v>
      </c>
      <c r="C61" s="21">
        <v>1.54E-2</v>
      </c>
      <c r="D61" s="21">
        <v>2.87E-2</v>
      </c>
      <c r="E61" s="22">
        <f t="shared" si="0"/>
        <v>1.4599999999999998E-2</v>
      </c>
      <c r="F61" s="23">
        <f t="shared" si="1"/>
        <v>2.9355752590186364E-2</v>
      </c>
      <c r="G61" s="23">
        <f t="shared" si="2"/>
        <v>3.2399309210929275E-2</v>
      </c>
      <c r="H61" s="24">
        <f t="shared" si="3"/>
        <v>1.3299999999999999E-2</v>
      </c>
      <c r="I61" s="21">
        <v>-9.7999999999999997E-3</v>
      </c>
      <c r="J61" s="21">
        <v>5.1000000000000004E-3</v>
      </c>
      <c r="K61" s="21">
        <v>-1.54E-2</v>
      </c>
    </row>
    <row r="62" spans="1:11" x14ac:dyDescent="0.2">
      <c r="A62" s="19">
        <v>38321</v>
      </c>
      <c r="B62" s="20">
        <v>0.186</v>
      </c>
      <c r="C62" s="21">
        <v>-2.3400000000000001E-2</v>
      </c>
      <c r="D62" s="21">
        <v>4.5199999999999997E-2</v>
      </c>
      <c r="E62" s="22">
        <f t="shared" si="0"/>
        <v>0.2094</v>
      </c>
      <c r="F62" s="23">
        <f t="shared" si="1"/>
        <v>7.2878675829271114E-2</v>
      </c>
      <c r="G62" s="23">
        <f t="shared" si="2"/>
        <v>6.4280647509003627E-2</v>
      </c>
      <c r="H62" s="24">
        <f t="shared" si="3"/>
        <v>6.8599999999999994E-2</v>
      </c>
      <c r="I62" s="21">
        <v>1.9099999999999999E-2</v>
      </c>
      <c r="J62" s="21">
        <v>4.1000000000000002E-2</v>
      </c>
      <c r="K62" s="21">
        <v>3.2399999999999998E-2</v>
      </c>
    </row>
    <row r="63" spans="1:11" x14ac:dyDescent="0.2">
      <c r="A63" s="19">
        <v>38352</v>
      </c>
      <c r="B63" s="20">
        <v>7.5999999999999998E-2</v>
      </c>
      <c r="C63" s="21">
        <v>2.5000000000000001E-2</v>
      </c>
      <c r="D63" s="21">
        <v>4.8000000000000001E-2</v>
      </c>
      <c r="E63" s="22">
        <f t="shared" si="0"/>
        <v>5.0999999999999997E-2</v>
      </c>
      <c r="F63" s="23">
        <f t="shared" si="1"/>
        <v>5.1695322303492448E-2</v>
      </c>
      <c r="G63" s="23">
        <f t="shared" si="2"/>
        <v>5.4397301642960402E-2</v>
      </c>
      <c r="H63" s="24">
        <f t="shared" si="3"/>
        <v>2.3E-2</v>
      </c>
      <c r="I63" s="21">
        <v>-3.8E-3</v>
      </c>
      <c r="J63" s="21">
        <v>1.6000000000000001E-3</v>
      </c>
      <c r="K63" s="21">
        <v>-2.8000000000000001E-2</v>
      </c>
    </row>
    <row r="64" spans="1:11" x14ac:dyDescent="0.2">
      <c r="B64" s="27"/>
      <c r="D64" s="27"/>
      <c r="E64" s="27"/>
      <c r="F64" s="27"/>
      <c r="G64" s="27"/>
    </row>
    <row r="65" spans="1:11" x14ac:dyDescent="0.2">
      <c r="A65" s="28" t="s">
        <v>46</v>
      </c>
      <c r="B65" s="29">
        <f>AVERAGE(B4:B63)</f>
        <v>2.6200000000000008E-2</v>
      </c>
      <c r="C65" s="29">
        <f t="shared" ref="C65:K65" si="4">AVERAGE(C4:C63)</f>
        <v>8.6383333333333347E-3</v>
      </c>
      <c r="D65" s="29">
        <f t="shared" si="4"/>
        <v>8.641666666666669E-3</v>
      </c>
      <c r="E65" s="29"/>
      <c r="F65" s="29"/>
      <c r="G65" s="29"/>
      <c r="H65" s="29">
        <f t="shared" si="4"/>
        <v>3.3333333333335447E-6</v>
      </c>
      <c r="I65" s="29">
        <f t="shared" si="4"/>
        <v>1.6668333333333334E-2</v>
      </c>
      <c r="J65" s="29">
        <f t="shared" si="4"/>
        <v>8.8166666666666818E-4</v>
      </c>
      <c r="K65" s="29">
        <f t="shared" si="4"/>
        <v>2.1736666666666658E-2</v>
      </c>
    </row>
  </sheetData>
  <pageMargins left="0.7" right="0.7" top="0.75" bottom="0.75" header="0.3" footer="0.3"/>
  <pageSetup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regression gold man</vt:lpstr>
      <vt:lpstr>DFA REFG</vt:lpstr>
      <vt:lpstr>gmaN</vt:lpstr>
      <vt:lpstr>dfa</vt:lpstr>
      <vt:lpstr>TROW</vt:lpstr>
      <vt:lpstr>DIVERSIFIED</vt:lpstr>
      <vt:lpstr>YAHOO</vt:lpstr>
      <vt:lpstr>ALTRIA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Malik</dc:creator>
  <cp:lastModifiedBy>Zohaib Malik</cp:lastModifiedBy>
  <cp:lastPrinted>2019-10-29T05:50:01Z</cp:lastPrinted>
  <dcterms:created xsi:type="dcterms:W3CDTF">2019-10-29T04:56:37Z</dcterms:created>
  <dcterms:modified xsi:type="dcterms:W3CDTF">2019-11-13T16:10:51Z</dcterms:modified>
</cp:coreProperties>
</file>