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<sst xmlns="http://schemas.openxmlformats.org/spreadsheetml/2006/main" count="119" uniqueCount="92">
  <si>
    <t>Year</t>
  </si>
  <si>
    <t>Unnamed: 0</t>
  </si>
  <si>
    <t>Unnamed: 1</t>
  </si>
  <si>
    <t>Unnamed: 2</t>
  </si>
  <si>
    <t>Unnamed: 3</t>
  </si>
  <si>
    <t>Unnamed: 4</t>
  </si>
  <si>
    <t>31.12.2020</t>
  </si>
  <si>
    <t>31.12.2019</t>
  </si>
  <si>
    <t>up to 1 year</t>
  </si>
  <si>
    <t>114</t>
  </si>
  <si>
    <t>131</t>
  </si>
  <si>
    <t>in 1 year up to 5 years</t>
  </si>
  <si>
    <t>331</t>
  </si>
  <si>
    <t>366</t>
  </si>
  <si>
    <t>in more than 5 years</t>
  </si>
  <si>
    <t>102</t>
  </si>
  <si>
    <t>63</t>
  </si>
  <si>
    <t>Total</t>
  </si>
  <si>
    <t>547</t>
  </si>
  <si>
    <t>560</t>
  </si>
  <si>
    <t>Lessor disclosures – finance leases</t>
  </si>
  <si>
    <t>Commerzbank acts as a lessor for finance leases. As at the reporting</t>
  </si>
  <si>
    <t>equipment)</t>
  </si>
  <si>
    <t>and</t>
  </si>
  <si>
    <t>to</t>
  </si>
  <si>
    <t>a</t>
  </si>
  <si>
    <t>lesser</t>
  </si>
  <si>
    <t>extent leased real</t>
  </si>
  <si>
    <t>estate. The</t>
  </si>
  <si>
    <t>date, these leases primarily comprised technical equipment and</t>
  </si>
  <si>
    <t>relationship between gross investments and net present value of the</t>
  </si>
  <si>
    <t>machines, office furniture and equipment (e.g. vehicles and office</t>
  </si>
  <si>
    <t>minimum lease payments was as follows:</t>
  </si>
  <si>
    <t>€m</t>
  </si>
  <si>
    <t>Outstanding lease payments</t>
  </si>
  <si>
    <t>6,401</t>
  </si>
  <si>
    <t>7,290</t>
  </si>
  <si>
    <t>+ guaranteed residual values</t>
  </si>
  <si>
    <t>106</t>
  </si>
  <si>
    <t>113</t>
  </si>
  <si>
    <t>6,507</t>
  </si>
  <si>
    <t>7,403</t>
  </si>
  <si>
    <t>+ non-guaranteed residual values</t>
  </si>
  <si>
    <t>–</t>
  </si>
  <si>
    <t>of which: from sale and leaseback transactions</t>
  </si>
  <si>
    <t>– unrealised financial income</t>
  </si>
  <si>
    <t>223</t>
  </si>
  <si>
    <t>360</t>
  </si>
  <si>
    <t>6,284</t>
  </si>
  <si>
    <t>7,043</t>
  </si>
  <si>
    <t>The minimum lease payments include the total lease instalments to</t>
  </si>
  <si>
    <t>interest implicit in the lease between the reporting date and the end</t>
  </si>
  <si>
    <t>be paid by the lessee under the lease plus the guaranteed residual</t>
  </si>
  <si>
    <t>of the contract.</t>
  </si>
  <si>
    <t>value. The non-guaranteed residual value is estimated at the</t>
  </si>
  <si>
    <t>The term of the gross investment and net present values of the</t>
  </si>
  <si>
    <t>beginning of the lease and reviewed at the reporting date on a</t>
  </si>
  <si>
    <t>minimum lease</t>
  </si>
  <si>
    <t>payments</t>
  </si>
  <si>
    <t>from</t>
  </si>
  <si>
    <t>non-cancellable finance</t>
  </si>
  <si>
    <t>leases</t>
  </si>
  <si>
    <t>regular basis. Unrealised financial income is equivalent to the</t>
  </si>
  <si>
    <t>broke down as follows:</t>
  </si>
  <si>
    <t>Residual terms as at 31.12.</t>
  </si>
  <si>
    <t>Gross investments</t>
  </si>
  <si>
    <t>2020</t>
  </si>
  <si>
    <t>2019</t>
  </si>
  <si>
    <t>2,209</t>
  </si>
  <si>
    <t>2,302</t>
  </si>
  <si>
    <t>1 year up to 5 years</t>
  </si>
  <si>
    <t>3,958</t>
  </si>
  <si>
    <t>4,665</t>
  </si>
  <si>
    <t>more than 5 years</t>
  </si>
  <si>
    <t>340</t>
  </si>
  <si>
    <t>436</t>
  </si>
  <si>
    <t>Financial income on the net investment in the lease of €171m has</t>
  </si>
  <si>
    <t>leasing contracts</t>
  </si>
  <si>
    <t>are</t>
  </si>
  <si>
    <t>included</t>
  </si>
  <si>
    <t>in risk management</t>
  </si>
  <si>
    <t>within the</t>
  </si>
  <si>
    <t>been recognised in interest income. No income from variable lease</t>
  </si>
  <si>
    <t>Group-wide risk management system.</t>
  </si>
  <si>
    <t>payments was recognised in the reporting period. Receivables from</t>
  </si>
  <si>
    <t>Net present value of minimum lease payments</t>
  </si>
  <si>
    <t>2,116</t>
  </si>
  <si>
    <t>2,166</t>
  </si>
  <si>
    <t>3,838</t>
  </si>
  <si>
    <t>4,477</t>
  </si>
  <si>
    <t>330</t>
  </si>
  <si>
    <t>400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</si>
</sst>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N8"/>
  <sheetViews>
    <sheetView tabSelected="1" workbookViewId="0"/>
  </sheetViews>
  <sheetFormatPr defaultRowHeight="15"/>
  <sheetData>
    <row r="1" spans="1:40">
      <c r="A1" s="1" t="s">
        <v>0</v>
      </c>
      <c r="B1" t="s">
        <v>8</v>
      </c>
      <c r="C1" t="s">
        <v>11</v>
      </c>
      <c r="D1" t="s">
        <v>14</v>
      </c>
      <c r="E1" t="s">
        <v>17</v>
      </c>
      <c r="F1" t="s">
        <v>20</v>
      </c>
      <c r="G1" t="s">
        <v>21</v>
      </c>
      <c r="H1" t="s">
        <v>29</v>
      </c>
      <c r="I1" t="s">
        <v>31</v>
      </c>
      <c r="J1" t="s">
        <v>33</v>
      </c>
      <c r="K1" t="s">
        <v>34</v>
      </c>
      <c r="L1" t="s">
        <v>37</v>
      </c>
      <c r="M1">
        <f> minimum lease payments</f>
        <v>0</v>
      </c>
      <c r="N1" t="s">
        <v>42</v>
      </c>
      <c r="O1">
        <f> gross investments</f>
        <v>0</v>
      </c>
      <c r="P1" t="s">
        <v>44</v>
      </c>
      <c r="Q1" t="s">
        <v>45</v>
      </c>
      <c r="R1">
        <f>net investments</f>
        <v>0</v>
      </c>
      <c r="S1">
        <f> net present value of minimum lease payments</f>
        <v>0</v>
      </c>
      <c r="T1" t="s">
        <v>44</v>
      </c>
      <c r="U1" t="s">
        <v>50</v>
      </c>
      <c r="V1" t="s">
        <v>52</v>
      </c>
      <c r="W1" t="s">
        <v>54</v>
      </c>
      <c r="X1" t="s">
        <v>56</v>
      </c>
      <c r="Y1" t="s">
        <v>62</v>
      </c>
      <c r="Z1" t="s">
        <v>64</v>
      </c>
      <c r="AA1" t="s">
        <v>33</v>
      </c>
      <c r="AB1" t="s">
        <v>8</v>
      </c>
      <c r="AC1" t="s">
        <v>70</v>
      </c>
      <c r="AD1" t="s">
        <v>73</v>
      </c>
      <c r="AE1" t="s">
        <v>17</v>
      </c>
      <c r="AF1" t="s">
        <v>76</v>
      </c>
      <c r="AG1" t="s">
        <v>82</v>
      </c>
      <c r="AH1" t="s">
        <v>84</v>
      </c>
      <c r="AI1" t="s">
        <v>64</v>
      </c>
      <c r="AJ1" t="s">
        <v>33</v>
      </c>
      <c r="AK1" t="s">
        <v>8</v>
      </c>
      <c r="AL1" t="s">
        <v>70</v>
      </c>
      <c r="AM1" t="s">
        <v>73</v>
      </c>
      <c r="AN1" t="s">
        <v>17</v>
      </c>
    </row>
    <row r="2" spans="1:40">
      <c r="A2" s="1" t="s">
        <v>1</v>
      </c>
      <c r="G2" t="s">
        <v>22</v>
      </c>
      <c r="H2" t="s">
        <v>30</v>
      </c>
      <c r="I2" t="s">
        <v>32</v>
      </c>
      <c r="U2" t="s">
        <v>51</v>
      </c>
      <c r="V2" t="s">
        <v>53</v>
      </c>
      <c r="W2" t="s">
        <v>55</v>
      </c>
      <c r="X2" t="s">
        <v>57</v>
      </c>
      <c r="Y2" t="s">
        <v>63</v>
      </c>
      <c r="AF2" t="s">
        <v>77</v>
      </c>
      <c r="AG2" t="s">
        <v>83</v>
      </c>
    </row>
    <row r="3" spans="1:40">
      <c r="A3" s="1" t="s">
        <v>2</v>
      </c>
      <c r="G3" t="s">
        <v>23</v>
      </c>
    </row>
    <row r="4" spans="1:40">
      <c r="A4" s="1" t="s">
        <v>3</v>
      </c>
      <c r="G4" t="s">
        <v>24</v>
      </c>
      <c r="X4" t="s">
        <v>58</v>
      </c>
      <c r="AF4" t="s">
        <v>78</v>
      </c>
      <c r="AI4" t="s">
        <v>85</v>
      </c>
    </row>
    <row r="5" spans="1:40">
      <c r="A5" s="1" t="s">
        <v>4</v>
      </c>
      <c r="G5" t="s">
        <v>25</v>
      </c>
      <c r="AF5" t="s">
        <v>79</v>
      </c>
    </row>
    <row r="6" spans="1:40">
      <c r="A6" s="1" t="s">
        <v>5</v>
      </c>
      <c r="G6" t="s">
        <v>26</v>
      </c>
      <c r="X6" t="s">
        <v>59</v>
      </c>
    </row>
    <row r="7" spans="1:40">
      <c r="A7" s="1" t="s">
        <v>6</v>
      </c>
      <c r="B7" t="s">
        <v>9</v>
      </c>
      <c r="C7" t="s">
        <v>12</v>
      </c>
      <c r="D7" t="s">
        <v>15</v>
      </c>
      <c r="E7" t="s">
        <v>18</v>
      </c>
      <c r="G7" t="s">
        <v>27</v>
      </c>
      <c r="J7" t="s">
        <v>6</v>
      </c>
      <c r="K7" t="s">
        <v>35</v>
      </c>
      <c r="L7" t="s">
        <v>38</v>
      </c>
      <c r="M7" t="s">
        <v>40</v>
      </c>
      <c r="N7" t="s">
        <v>43</v>
      </c>
      <c r="O7" t="s">
        <v>40</v>
      </c>
      <c r="P7" t="s">
        <v>43</v>
      </c>
      <c r="Q7" t="s">
        <v>46</v>
      </c>
      <c r="R7" t="s">
        <v>48</v>
      </c>
      <c r="S7" t="s">
        <v>48</v>
      </c>
      <c r="T7" t="s">
        <v>43</v>
      </c>
      <c r="X7" t="s">
        <v>60</v>
      </c>
      <c r="Z7" t="s">
        <v>65</v>
      </c>
      <c r="AA7" t="s">
        <v>66</v>
      </c>
      <c r="AB7" t="s">
        <v>68</v>
      </c>
      <c r="AC7" t="s">
        <v>71</v>
      </c>
      <c r="AD7" t="s">
        <v>74</v>
      </c>
      <c r="AE7" t="s">
        <v>40</v>
      </c>
      <c r="AF7" t="s">
        <v>80</v>
      </c>
      <c r="AJ7" t="s">
        <v>66</v>
      </c>
      <c r="AK7" t="s">
        <v>86</v>
      </c>
      <c r="AL7" t="s">
        <v>88</v>
      </c>
      <c r="AM7" t="s">
        <v>90</v>
      </c>
      <c r="AN7" t="s">
        <v>48</v>
      </c>
    </row>
    <row r="8" spans="1:40">
      <c r="A8" s="1" t="s">
        <v>7</v>
      </c>
      <c r="B8" t="s">
        <v>10</v>
      </c>
      <c r="C8" t="s">
        <v>13</v>
      </c>
      <c r="D8" t="s">
        <v>16</v>
      </c>
      <c r="E8" t="s">
        <v>19</v>
      </c>
      <c r="G8" t="s">
        <v>28</v>
      </c>
      <c r="J8" t="s">
        <v>7</v>
      </c>
      <c r="K8" t="s">
        <v>36</v>
      </c>
      <c r="L8" t="s">
        <v>39</v>
      </c>
      <c r="M8" t="s">
        <v>41</v>
      </c>
      <c r="N8" t="s">
        <v>43</v>
      </c>
      <c r="O8" t="s">
        <v>41</v>
      </c>
      <c r="P8" t="s">
        <v>43</v>
      </c>
      <c r="Q8" t="s">
        <v>47</v>
      </c>
      <c r="R8" t="s">
        <v>49</v>
      </c>
      <c r="S8" t="s">
        <v>49</v>
      </c>
      <c r="T8" t="s">
        <v>43</v>
      </c>
      <c r="X8" t="s">
        <v>61</v>
      </c>
      <c r="AA8" t="s">
        <v>67</v>
      </c>
      <c r="AB8" t="s">
        <v>69</v>
      </c>
      <c r="AC8" t="s">
        <v>72</v>
      </c>
      <c r="AD8" t="s">
        <v>75</v>
      </c>
      <c r="AE8" t="s">
        <v>41</v>
      </c>
      <c r="AF8" t="s">
        <v>81</v>
      </c>
      <c r="AJ8" t="s">
        <v>67</v>
      </c>
      <c r="AK8" t="s">
        <v>87</v>
      </c>
      <c r="AL8" t="s">
        <v>89</v>
      </c>
      <c r="AM8" t="s">
        <v>91</v>
      </c>
      <c r="AN8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2022-02-02T23:22:47Z</dcterms:created>
  <dcterms:modified xsi:type="dcterms:W3CDTF">2022-02-02T23:22:47Z</dcterms:modified>
</cp:coreProperties>
</file>