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ign Corp" sheetId="1" r:id="rId4"/>
    <sheet state="visible" name="Model Monte Carlo" sheetId="2" r:id="rId5"/>
    <sheet state="visible" name="Model Risk Register" sheetId="3" r:id="rId6"/>
  </sheets>
  <definedNames/>
  <calcPr/>
  <extLst>
    <ext uri="GoogleSheetsCustomDataVersion2">
      <go:sheetsCustomData xmlns:go="http://customooxmlschemas.google.com/" r:id="rId7" roundtripDataChecksum="0hxxClKqg468FPPboyZOnVq0kCzHNnHHBKSxXxM1waI="/>
    </ext>
  </extLst>
</workbook>
</file>

<file path=xl/sharedStrings.xml><?xml version="1.0" encoding="utf-8"?>
<sst xmlns="http://schemas.openxmlformats.org/spreadsheetml/2006/main" count="49" uniqueCount="39">
  <si>
    <t>Analisis Manajemen Risiko Sign Corporation</t>
  </si>
  <si>
    <t>⚠️ Untuk mematuhi perjanjian kerahasiaan, saya telah menghilangkan dan mengaburkan informasi rahasia dalam studi kasus ini. Semua informasi dalam studi kasus ini adalah milik saya sendiri dan tidak mencerminkan pandangan Sign Corporation.</t>
  </si>
  <si>
    <t>Data Historis Sign Corporation 5 Tahun Terakhir</t>
  </si>
  <si>
    <t>Periode Tahun</t>
  </si>
  <si>
    <t>Pendapatan</t>
  </si>
  <si>
    <t>Biaya Produksi</t>
  </si>
  <si>
    <t>Laba</t>
  </si>
  <si>
    <t>TABEL HARGA BAHAN BAKU</t>
  </si>
  <si>
    <t>Harga Bahan Baku/Tahun</t>
  </si>
  <si>
    <t>Frekuensi Fluktuasi</t>
  </si>
  <si>
    <t>Probabilitas</t>
  </si>
  <si>
    <t>Probabilitas Kumulatif</t>
  </si>
  <si>
    <t>Tag Number</t>
  </si>
  <si>
    <t>Nilai Acak</t>
  </si>
  <si>
    <t>00 - 10</t>
  </si>
  <si>
    <t>11 - 25</t>
  </si>
  <si>
    <t>26 - 45</t>
  </si>
  <si>
    <t>46 - 70</t>
  </si>
  <si>
    <t>71 - 100</t>
  </si>
  <si>
    <t>Jumlah</t>
  </si>
  <si>
    <t>TABEL PERKIRAAN HARGA BAHAN BAKU 5 TAHUN SELANJUTNYA</t>
  </si>
  <si>
    <t>*100</t>
  </si>
  <si>
    <t>Harga Bahan Baku</t>
  </si>
  <si>
    <t>Referensi</t>
  </si>
  <si>
    <t>Tabel Analisis Risk Register</t>
  </si>
  <si>
    <t>Risk Description</t>
  </si>
  <si>
    <t>Impact Description</t>
  </si>
  <si>
    <t>Impact Level</t>
  </si>
  <si>
    <t>Probability Level</t>
  </si>
  <si>
    <t>Priority Level</t>
  </si>
  <si>
    <t>Mitigation Notes</t>
  </si>
  <si>
    <t>Owner</t>
  </si>
  <si>
    <t>Gagal produksi</t>
  </si>
  <si>
    <t>Merusak reputasi perusahaan</t>
  </si>
  <si>
    <t>- Pemeliharaan preventif
- Kepatuhan regulasi
- Asuransi operasional</t>
  </si>
  <si>
    <t>Direktur Operasional</t>
  </si>
  <si>
    <t>Pelanggaran Terhadap Aturan</t>
  </si>
  <si>
    <t>Kerugian material</t>
  </si>
  <si>
    <t>Dampak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</si>
</sst>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409]* #,##0_ ;_-[$$-409]* \-#,##0\ ;_-[$$-409]* &quot;-&quot;??_ ;_-@_ "/>
    <numFmt numFmtId="165" formatCode="0.00000000"/>
  </numFmts>
  <fonts count="7">
    <font>
      <sz val="11.0"/>
      <color theme="1"/>
      <name val="Calibri"/>
      <scheme val="minor"/>
    </font>
    <font>
      <sz val="11.0"/>
      <color theme="1"/>
      <name val="Calibri"/>
    </font>
    <font>
      <b/>
      <sz val="14.0"/>
      <color theme="1"/>
      <name val="Calibri"/>
    </font>
    <font>
      <color rgb="FF787774"/>
      <name val="&quot;Apple Color Emoji&quot;"/>
    </font>
    <font>
      <b/>
      <sz val="11.0"/>
      <color theme="1"/>
      <name val="Calibri"/>
    </font>
    <font>
      <color theme="1"/>
      <name val="Calibri"/>
      <scheme val="minor"/>
    </font>
    <font>
      <b/>
      <color theme="1"/>
      <name val="Calibri"/>
      <scheme val="minor"/>
    </font>
  </fonts>
  <fills count="8">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000000"/>
        <bgColor rgb="FF000000"/>
      </patternFill>
    </fill>
  </fills>
  <borders count="12">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center" readingOrder="0" vertical="center"/>
    </xf>
    <xf borderId="0" fillId="0" fontId="3" numFmtId="0" xfId="0" applyAlignment="1" applyFont="1">
      <alignment readingOrder="0" shrinkToFit="0" wrapText="1"/>
    </xf>
    <xf borderId="0" fillId="0" fontId="4" numFmtId="0" xfId="0" applyAlignment="1" applyFont="1">
      <alignment vertical="center"/>
    </xf>
    <xf borderId="1" fillId="0" fontId="4" numFmtId="0" xfId="0" applyAlignment="1" applyBorder="1" applyFont="1">
      <alignment horizontal="center" vertical="center"/>
    </xf>
    <xf borderId="2" fillId="0" fontId="4" numFmtId="0" xfId="0" applyAlignment="1" applyBorder="1" applyFont="1">
      <alignment horizontal="center" vertical="center"/>
    </xf>
    <xf borderId="3" fillId="0" fontId="4" numFmtId="0" xfId="0" applyAlignment="1" applyBorder="1" applyFont="1">
      <alignment horizontal="center" vertical="center"/>
    </xf>
    <xf borderId="4" fillId="0" fontId="1" numFmtId="0" xfId="0" applyAlignment="1" applyBorder="1" applyFont="1">
      <alignment horizontal="center" vertical="center"/>
    </xf>
    <xf borderId="5" fillId="0" fontId="1" numFmtId="164" xfId="0" applyAlignment="1" applyBorder="1" applyFont="1" applyNumberFormat="1">
      <alignment vertical="center"/>
    </xf>
    <xf borderId="6" fillId="0" fontId="1" numFmtId="164" xfId="0" applyAlignment="1" applyBorder="1" applyFont="1" applyNumberFormat="1">
      <alignment vertical="center"/>
    </xf>
    <xf borderId="7" fillId="0" fontId="1" numFmtId="0" xfId="0" applyAlignment="1" applyBorder="1" applyFont="1">
      <alignment vertical="center"/>
    </xf>
    <xf borderId="8" fillId="0" fontId="1" numFmtId="0" xfId="0" applyAlignment="1" applyBorder="1" applyFont="1">
      <alignment vertical="center"/>
    </xf>
    <xf borderId="9" fillId="0" fontId="1" numFmtId="0" xfId="0" applyAlignment="1" applyBorder="1" applyFont="1">
      <alignment vertical="center"/>
    </xf>
    <xf borderId="10" fillId="0" fontId="1" numFmtId="0" xfId="0" applyAlignment="1" applyBorder="1" applyFont="1">
      <alignment horizontal="right" vertical="center"/>
    </xf>
    <xf borderId="10" fillId="0" fontId="1" numFmtId="9" xfId="0" applyAlignment="1" applyBorder="1" applyFont="1" applyNumberFormat="1">
      <alignment vertical="center"/>
    </xf>
    <xf borderId="11" fillId="0" fontId="1" numFmtId="0" xfId="0" applyAlignment="1" applyBorder="1" applyFont="1">
      <alignment vertical="center"/>
    </xf>
    <xf borderId="5" fillId="0" fontId="4" numFmtId="0" xfId="0" applyAlignment="1" applyBorder="1" applyFont="1">
      <alignment horizontal="center" vertical="center"/>
    </xf>
    <xf borderId="5" fillId="0" fontId="4" numFmtId="0" xfId="0" applyAlignment="1" applyBorder="1" applyFont="1">
      <alignment horizontal="center" readingOrder="0" vertical="center"/>
    </xf>
    <xf borderId="0" fillId="2" fontId="4" numFmtId="0" xfId="0" applyAlignment="1" applyFill="1" applyFont="1">
      <alignment horizontal="center" readingOrder="0" vertical="center"/>
    </xf>
    <xf borderId="5" fillId="0" fontId="1" numFmtId="0" xfId="0" applyAlignment="1" applyBorder="1" applyFont="1">
      <alignment horizontal="center" readingOrder="0" vertical="center"/>
    </xf>
    <xf borderId="5" fillId="0" fontId="1" numFmtId="0" xfId="0" applyAlignment="1" applyBorder="1" applyFont="1">
      <alignment horizontal="center" vertical="center"/>
    </xf>
    <xf borderId="5" fillId="0" fontId="1" numFmtId="49" xfId="0" applyAlignment="1" applyBorder="1" applyFont="1" applyNumberFormat="1">
      <alignment horizontal="center" vertical="center"/>
    </xf>
    <xf borderId="0" fillId="2" fontId="1" numFmtId="0" xfId="0" applyAlignment="1" applyFont="1">
      <alignment horizontal="center" vertical="center"/>
    </xf>
    <xf borderId="0" fillId="0" fontId="1" numFmtId="0" xfId="0" applyAlignment="1" applyFont="1">
      <alignment horizontal="center" vertical="center"/>
    </xf>
    <xf borderId="0" fillId="0" fontId="4" numFmtId="0" xfId="0" applyAlignment="1" applyFont="1">
      <alignment horizontal="center" vertical="center"/>
    </xf>
    <xf borderId="5" fillId="0" fontId="1" numFmtId="165" xfId="0" applyAlignment="1" applyBorder="1" applyFont="1" applyNumberFormat="1">
      <alignment horizontal="center" vertical="center"/>
    </xf>
    <xf borderId="0" fillId="0" fontId="5" numFmtId="0" xfId="0" applyAlignment="1" applyFont="1">
      <alignment vertical="center"/>
    </xf>
    <xf borderId="0" fillId="0" fontId="6" numFmtId="0" xfId="0" applyAlignment="1" applyFont="1">
      <alignment readingOrder="0" vertical="center"/>
    </xf>
    <xf borderId="0" fillId="0" fontId="6" numFmtId="0" xfId="0" applyAlignment="1" applyFont="1">
      <alignment horizontal="center" readingOrder="0" textRotation="90" vertical="center"/>
    </xf>
    <xf borderId="5" fillId="3" fontId="5" numFmtId="0" xfId="0" applyAlignment="1" applyBorder="1" applyFill="1" applyFont="1">
      <alignment horizontal="center" readingOrder="0" vertical="center"/>
    </xf>
    <xf borderId="5" fillId="4" fontId="6" numFmtId="0" xfId="0" applyAlignment="1" applyBorder="1" applyFill="1" applyFont="1">
      <alignment horizontal="center" vertical="center"/>
    </xf>
    <xf borderId="5" fillId="2" fontId="6" numFmtId="0" xfId="0" applyAlignment="1" applyBorder="1" applyFont="1">
      <alignment horizontal="center" vertical="center"/>
    </xf>
    <xf borderId="5" fillId="5" fontId="6" numFmtId="0" xfId="0" applyAlignment="1" applyBorder="1" applyFill="1" applyFont="1">
      <alignment horizontal="center" vertical="center"/>
    </xf>
    <xf borderId="5" fillId="6" fontId="6" numFmtId="0" xfId="0" applyAlignment="1" applyBorder="1" applyFill="1" applyFont="1">
      <alignment horizontal="center" vertical="center"/>
    </xf>
    <xf borderId="5" fillId="0" fontId="6" numFmtId="0" xfId="0" applyAlignment="1" applyBorder="1" applyFont="1">
      <alignment horizontal="center" readingOrder="0" vertical="center"/>
    </xf>
    <xf borderId="5" fillId="0" fontId="5" numFmtId="0" xfId="0" applyAlignment="1" applyBorder="1" applyFont="1">
      <alignment readingOrder="0" shrinkToFit="0" vertical="center" wrapText="1"/>
    </xf>
    <xf borderId="5" fillId="0" fontId="5" numFmtId="0" xfId="0" applyAlignment="1" applyBorder="1" applyFont="1">
      <alignment horizontal="center" readingOrder="0" vertical="center"/>
    </xf>
    <xf borderId="5" fillId="5" fontId="5" numFmtId="0" xfId="0" applyAlignment="1" applyBorder="1" applyFont="1">
      <alignment horizontal="center" vertical="center"/>
    </xf>
    <xf borderId="5" fillId="0" fontId="5" numFmtId="0" xfId="0" applyAlignment="1" applyBorder="1" applyFont="1">
      <alignment readingOrder="0" vertical="center"/>
    </xf>
    <xf borderId="5" fillId="2" fontId="5" numFmtId="0" xfId="0" applyAlignment="1" applyBorder="1" applyFont="1">
      <alignment horizontal="center" vertical="center"/>
    </xf>
    <xf borderId="5" fillId="4" fontId="5" numFmtId="0" xfId="0" applyAlignment="1" applyBorder="1" applyFont="1">
      <alignment horizontal="center" vertical="center"/>
    </xf>
    <xf borderId="5" fillId="7" fontId="5" numFmtId="0" xfId="0" applyAlignment="1" applyBorder="1" applyFill="1" applyFont="1">
      <alignment horizontal="center" vertical="center"/>
    </xf>
    <xf borderId="0" fillId="0" fontId="6" numFmtId="0" xfId="0" applyAlignment="1" applyFont="1">
      <alignment horizontal="center" readingOrder="0" vertical="center"/>
    </xf>
    <xf borderId="0" fillId="0" fontId="5"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Prediksi Harga Baku Sign Corp.</a:t>
            </a:r>
          </a:p>
        </c:rich>
      </c:tx>
      <c:overlay val="0"/>
    </c:title>
    <c:view3D>
      <c:rotX val="15"/>
      <c:rotY val="20"/>
      <c:depthPercent val="100"/>
      <c:rAngAx val="1"/>
    </c:view3D>
    <c:plotArea>
      <c:layout/>
      <c:bar3DChart>
        <c:barDir val="col"/>
        <c:grouping val="clustered"/>
        <c:ser>
          <c:idx val="0"/>
          <c:order val="0"/>
          <c:tx>
            <c:v>Harga Bahan Baku</c:v>
          </c:tx>
          <c:spPr>
            <a:solidFill>
              <a:schemeClr val="accent1"/>
            </a:solidFill>
            <a:ln cmpd="sng">
              <a:solidFill>
                <a:srgbClr val="000000"/>
              </a:solidFill>
            </a:ln>
          </c:spPr>
          <c:cat>
            <c:strRef>
              <c:f>'Model Monte Carlo'!$B$17:$B$21</c:f>
            </c:strRef>
          </c:cat>
          <c:val>
            <c:numRef>
              <c:f>'Model Monte Carlo'!$E$17:$E$21</c:f>
              <c:numCache/>
            </c:numRef>
          </c:val>
        </c:ser>
        <c:axId val="152156668"/>
        <c:axId val="1489906378"/>
      </c:bar3DChart>
      <c:catAx>
        <c:axId val="152156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89906378"/>
      </c:catAx>
      <c:valAx>
        <c:axId val="148990637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sz="900">
                <a:solidFill>
                  <a:srgbClr val="000000"/>
                </a:solidFill>
                <a:latin typeface="+mn-lt"/>
              </a:defRPr>
            </a:pPr>
          </a:p>
        </c:txPr>
        <c:crossAx val="152156668"/>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323850</xdr:colOff>
      <xdr:row>12</xdr:row>
      <xdr:rowOff>66675</xdr:rowOff>
    </xdr:from>
    <xdr:ext cx="3495675" cy="2076450"/>
    <xdr:graphicFrame>
      <xdr:nvGraphicFramePr>
        <xdr:cNvPr id="846075225"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4"/>
    <col customWidth="1" min="2" max="2" width="25.0"/>
    <col customWidth="1" min="3" max="5" width="18.14"/>
    <col customWidth="1" min="6" max="6" width="4.14"/>
    <col customWidth="1" min="7" max="26" width="8.71"/>
  </cols>
  <sheetData>
    <row r="1" ht="14.25" customHeight="1">
      <c r="A1" s="1"/>
      <c r="B1" s="2" t="s">
        <v>0</v>
      </c>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3" t="s">
        <v>1</v>
      </c>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4" t="s">
        <v>2</v>
      </c>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5" t="s">
        <v>3</v>
      </c>
      <c r="C7" s="6" t="s">
        <v>4</v>
      </c>
      <c r="D7" s="6" t="s">
        <v>5</v>
      </c>
      <c r="E7" s="7" t="s">
        <v>6</v>
      </c>
      <c r="F7" s="1"/>
      <c r="G7" s="1"/>
      <c r="H7" s="1"/>
      <c r="I7" s="1"/>
      <c r="J7" s="1"/>
      <c r="K7" s="1"/>
      <c r="L7" s="1"/>
      <c r="M7" s="1"/>
      <c r="N7" s="1"/>
      <c r="O7" s="1"/>
      <c r="P7" s="1"/>
      <c r="Q7" s="1"/>
      <c r="R7" s="1"/>
      <c r="S7" s="1"/>
      <c r="T7" s="1"/>
      <c r="U7" s="1"/>
      <c r="V7" s="1"/>
      <c r="W7" s="1"/>
      <c r="X7" s="1"/>
      <c r="Y7" s="1"/>
      <c r="Z7" s="1"/>
    </row>
    <row r="8" ht="14.25" customHeight="1">
      <c r="A8" s="1"/>
      <c r="B8" s="8">
        <v>2019.0</v>
      </c>
      <c r="C8" s="9">
        <v>1.0E7</v>
      </c>
      <c r="D8" s="9">
        <v>6000000.0</v>
      </c>
      <c r="E8" s="10">
        <f t="shared" ref="E8:E12" si="1">C8-D8</f>
        <v>4000000</v>
      </c>
      <c r="F8" s="1"/>
      <c r="G8" s="1"/>
      <c r="H8" s="1"/>
      <c r="I8" s="1"/>
      <c r="J8" s="1"/>
      <c r="K8" s="1"/>
      <c r="L8" s="1"/>
      <c r="M8" s="1"/>
      <c r="N8" s="1"/>
      <c r="O8" s="1"/>
      <c r="P8" s="1"/>
      <c r="Q8" s="1"/>
      <c r="R8" s="1"/>
      <c r="S8" s="1"/>
      <c r="T8" s="1"/>
      <c r="U8" s="1"/>
      <c r="V8" s="1"/>
      <c r="W8" s="1"/>
      <c r="X8" s="1"/>
      <c r="Y8" s="1"/>
      <c r="Z8" s="1"/>
    </row>
    <row r="9" ht="14.25" customHeight="1">
      <c r="A9" s="1"/>
      <c r="B9" s="8">
        <v>2020.0</v>
      </c>
      <c r="C9" s="9">
        <v>1.02E7</v>
      </c>
      <c r="D9" s="9">
        <v>6060000.0</v>
      </c>
      <c r="E9" s="10">
        <f t="shared" si="1"/>
        <v>4140000</v>
      </c>
      <c r="F9" s="1"/>
      <c r="G9" s="1"/>
      <c r="H9" s="1"/>
      <c r="I9" s="1"/>
      <c r="J9" s="1"/>
      <c r="K9" s="1"/>
      <c r="L9" s="1"/>
      <c r="M9" s="1"/>
      <c r="N9" s="1"/>
      <c r="O9" s="1"/>
      <c r="P9" s="1"/>
      <c r="Q9" s="1"/>
      <c r="R9" s="1"/>
      <c r="S9" s="1"/>
      <c r="T9" s="1"/>
      <c r="U9" s="1"/>
      <c r="V9" s="1"/>
      <c r="W9" s="1"/>
      <c r="X9" s="1"/>
      <c r="Y9" s="1"/>
      <c r="Z9" s="1"/>
    </row>
    <row r="10" ht="14.25" customHeight="1">
      <c r="A10" s="1"/>
      <c r="B10" s="8">
        <v>2021.0</v>
      </c>
      <c r="C10" s="9">
        <v>1.04E7</v>
      </c>
      <c r="D10" s="9">
        <v>6120000.0</v>
      </c>
      <c r="E10" s="10">
        <f t="shared" si="1"/>
        <v>4280000</v>
      </c>
      <c r="F10" s="1"/>
      <c r="G10" s="1"/>
      <c r="H10" s="1"/>
      <c r="I10" s="1"/>
      <c r="J10" s="1"/>
      <c r="K10" s="1"/>
      <c r="L10" s="1"/>
      <c r="M10" s="1"/>
      <c r="N10" s="1"/>
      <c r="O10" s="1"/>
      <c r="P10" s="1"/>
      <c r="Q10" s="1"/>
      <c r="R10" s="1"/>
      <c r="S10" s="1"/>
      <c r="T10" s="1"/>
      <c r="U10" s="1"/>
      <c r="V10" s="1"/>
      <c r="W10" s="1"/>
      <c r="X10" s="1"/>
      <c r="Y10" s="1"/>
      <c r="Z10" s="1"/>
    </row>
    <row r="11" ht="14.25" customHeight="1">
      <c r="A11" s="1"/>
      <c r="B11" s="8">
        <v>2022.0</v>
      </c>
      <c r="C11" s="9">
        <v>1.06E7</v>
      </c>
      <c r="D11" s="9">
        <v>6180000.0</v>
      </c>
      <c r="E11" s="10">
        <f t="shared" si="1"/>
        <v>4420000</v>
      </c>
      <c r="F11" s="1"/>
      <c r="G11" s="1"/>
      <c r="H11" s="1"/>
      <c r="I11" s="1"/>
      <c r="J11" s="1"/>
      <c r="K11" s="1"/>
      <c r="L11" s="1"/>
      <c r="M11" s="1"/>
      <c r="N11" s="1"/>
      <c r="O11" s="1"/>
      <c r="P11" s="1"/>
      <c r="Q11" s="1"/>
      <c r="R11" s="1"/>
      <c r="S11" s="1"/>
      <c r="T11" s="1"/>
      <c r="U11" s="1"/>
      <c r="V11" s="1"/>
      <c r="W11" s="1"/>
      <c r="X11" s="1"/>
      <c r="Y11" s="1"/>
      <c r="Z11" s="1"/>
    </row>
    <row r="12" ht="14.25" customHeight="1">
      <c r="A12" s="1"/>
      <c r="B12" s="8">
        <v>2023.0</v>
      </c>
      <c r="C12" s="9">
        <v>1.08E7</v>
      </c>
      <c r="D12" s="9">
        <v>6240000.0</v>
      </c>
      <c r="E12" s="10">
        <f t="shared" si="1"/>
        <v>4560000</v>
      </c>
      <c r="F12" s="1"/>
      <c r="G12" s="1"/>
      <c r="H12" s="1"/>
      <c r="I12" s="1"/>
      <c r="J12" s="1"/>
      <c r="K12" s="1"/>
      <c r="L12" s="1"/>
      <c r="M12" s="1"/>
      <c r="N12" s="1"/>
      <c r="O12" s="1"/>
      <c r="P12" s="1"/>
      <c r="Q12" s="1"/>
      <c r="R12" s="1"/>
      <c r="S12" s="1"/>
      <c r="T12" s="1"/>
      <c r="U12" s="1"/>
      <c r="V12" s="1"/>
      <c r="W12" s="1"/>
      <c r="X12" s="1"/>
      <c r="Y12" s="1"/>
      <c r="Z12" s="1"/>
    </row>
    <row r="13" ht="14.25" customHeight="1">
      <c r="A13" s="1"/>
      <c r="B13" s="11"/>
      <c r="C13" s="1"/>
      <c r="D13" s="1"/>
      <c r="E13" s="12"/>
      <c r="F13" s="1"/>
      <c r="G13" s="1"/>
      <c r="H13" s="1"/>
      <c r="I13" s="1"/>
      <c r="J13" s="1"/>
      <c r="K13" s="1"/>
      <c r="L13" s="1"/>
      <c r="M13" s="1"/>
      <c r="N13" s="1"/>
      <c r="O13" s="1"/>
      <c r="P13" s="1"/>
      <c r="Q13" s="1"/>
      <c r="R13" s="1"/>
      <c r="S13" s="1"/>
      <c r="T13" s="1"/>
      <c r="U13" s="1"/>
      <c r="V13" s="1"/>
      <c r="W13" s="1"/>
      <c r="X13" s="1"/>
      <c r="Y13" s="1"/>
      <c r="Z13" s="1"/>
    </row>
    <row r="14" ht="14.25" customHeight="1">
      <c r="A14" s="1"/>
      <c r="B14" s="13"/>
      <c r="C14" s="14"/>
      <c r="D14" s="15"/>
      <c r="E14" s="16"/>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sheetData>
  <mergeCells count="2">
    <mergeCell ref="B1:E1"/>
    <mergeCell ref="B3:E3"/>
  </mergeCells>
  <printOptions/>
  <pageMargins bottom="0.75" footer="0.0" header="0.0" left="0.7" right="0.7" top="0.75"/>
  <pageSetup paperSize="9" scale="9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 width="17.43"/>
    <col customWidth="1" min="3" max="3" width="24.14"/>
    <col customWidth="1" min="4" max="4" width="21.86"/>
    <col customWidth="1" min="5" max="5" width="17.43"/>
    <col customWidth="1" min="6" max="6" width="20.43"/>
    <col customWidth="1" min="7" max="7" width="17.43"/>
    <col customWidth="1" min="8" max="8" width="8.71"/>
    <col customWidth="1" min="9" max="9" width="20.14"/>
    <col customWidth="1" min="10" max="10" width="4.29"/>
    <col customWidth="1" min="11" max="26" width="8.71"/>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4" t="s">
        <v>7</v>
      </c>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7" t="s">
        <v>3</v>
      </c>
      <c r="C5" s="17" t="s">
        <v>8</v>
      </c>
      <c r="D5" s="18" t="s">
        <v>9</v>
      </c>
      <c r="E5" s="17" t="s">
        <v>10</v>
      </c>
      <c r="F5" s="17" t="s">
        <v>11</v>
      </c>
      <c r="G5" s="17" t="s">
        <v>12</v>
      </c>
      <c r="H5" s="1"/>
      <c r="I5" s="19" t="s">
        <v>13</v>
      </c>
      <c r="J5" s="1"/>
      <c r="K5" s="1"/>
      <c r="L5" s="1"/>
      <c r="M5" s="1"/>
      <c r="N5" s="1"/>
      <c r="O5" s="1"/>
      <c r="P5" s="1"/>
      <c r="Q5" s="1"/>
      <c r="R5" s="1"/>
      <c r="S5" s="1"/>
      <c r="T5" s="1"/>
      <c r="U5" s="1"/>
      <c r="V5" s="1"/>
      <c r="W5" s="1"/>
      <c r="X5" s="1"/>
      <c r="Y5" s="1"/>
      <c r="Z5" s="1"/>
    </row>
    <row r="6" ht="14.25" customHeight="1">
      <c r="A6" s="1"/>
      <c r="B6" s="20">
        <v>2020.0</v>
      </c>
      <c r="C6" s="21">
        <v>100.0</v>
      </c>
      <c r="D6" s="21">
        <v>10.0</v>
      </c>
      <c r="E6" s="21">
        <f t="shared" ref="E6:E10" si="1">D6/$D$11</f>
        <v>0.1</v>
      </c>
      <c r="F6" s="21">
        <f>E6</f>
        <v>0.1</v>
      </c>
      <c r="G6" s="22" t="s">
        <v>14</v>
      </c>
      <c r="H6" s="1"/>
      <c r="I6" s="23">
        <v>0.5714421892675959</v>
      </c>
      <c r="J6" s="1"/>
      <c r="K6" s="1"/>
      <c r="L6" s="1"/>
      <c r="M6" s="1"/>
      <c r="N6" s="1"/>
      <c r="O6" s="1"/>
      <c r="P6" s="1"/>
      <c r="Q6" s="1"/>
      <c r="R6" s="1"/>
      <c r="S6" s="1"/>
      <c r="T6" s="1"/>
      <c r="U6" s="1"/>
      <c r="V6" s="1"/>
      <c r="W6" s="1"/>
      <c r="X6" s="1"/>
      <c r="Y6" s="1"/>
      <c r="Z6" s="1"/>
    </row>
    <row r="7" ht="14.25" customHeight="1">
      <c r="A7" s="1"/>
      <c r="B7" s="20">
        <v>2021.0</v>
      </c>
      <c r="C7" s="21">
        <v>110.0</v>
      </c>
      <c r="D7" s="21">
        <v>15.0</v>
      </c>
      <c r="E7" s="21">
        <f t="shared" si="1"/>
        <v>0.15</v>
      </c>
      <c r="F7" s="21">
        <f t="shared" ref="F7:F10" si="2">F6+E7</f>
        <v>0.25</v>
      </c>
      <c r="G7" s="22" t="s">
        <v>15</v>
      </c>
      <c r="H7" s="1"/>
      <c r="I7" s="23">
        <v>0.23722373228213445</v>
      </c>
      <c r="J7" s="1"/>
      <c r="K7" s="1"/>
      <c r="L7" s="1"/>
      <c r="M7" s="1"/>
      <c r="N7" s="1"/>
      <c r="O7" s="1"/>
      <c r="P7" s="1"/>
      <c r="Q7" s="1"/>
      <c r="R7" s="1"/>
      <c r="S7" s="1"/>
      <c r="T7" s="1"/>
      <c r="U7" s="1"/>
      <c r="V7" s="1"/>
      <c r="W7" s="1"/>
      <c r="X7" s="1"/>
      <c r="Y7" s="1"/>
      <c r="Z7" s="1"/>
    </row>
    <row r="8" ht="14.25" customHeight="1">
      <c r="A8" s="1"/>
      <c r="B8" s="20">
        <v>2022.0</v>
      </c>
      <c r="C8" s="21">
        <v>120.0</v>
      </c>
      <c r="D8" s="21">
        <v>20.0</v>
      </c>
      <c r="E8" s="21">
        <f t="shared" si="1"/>
        <v>0.2</v>
      </c>
      <c r="F8" s="21">
        <f t="shared" si="2"/>
        <v>0.45</v>
      </c>
      <c r="G8" s="22" t="s">
        <v>16</v>
      </c>
      <c r="H8" s="1"/>
      <c r="I8" s="23">
        <v>0.03320773339088734</v>
      </c>
      <c r="J8" s="1"/>
      <c r="K8" s="1"/>
      <c r="L8" s="1"/>
      <c r="M8" s="1"/>
      <c r="N8" s="1"/>
      <c r="O8" s="1"/>
      <c r="P8" s="1"/>
      <c r="Q8" s="1"/>
      <c r="R8" s="1"/>
      <c r="S8" s="1"/>
      <c r="T8" s="1"/>
      <c r="U8" s="1"/>
      <c r="V8" s="1"/>
      <c r="W8" s="1"/>
      <c r="X8" s="1"/>
      <c r="Y8" s="1"/>
      <c r="Z8" s="1"/>
    </row>
    <row r="9" ht="14.25" customHeight="1">
      <c r="A9" s="1"/>
      <c r="B9" s="20">
        <v>2023.0</v>
      </c>
      <c r="C9" s="21">
        <v>130.0</v>
      </c>
      <c r="D9" s="21">
        <v>25.0</v>
      </c>
      <c r="E9" s="21">
        <f t="shared" si="1"/>
        <v>0.25</v>
      </c>
      <c r="F9" s="21">
        <f t="shared" si="2"/>
        <v>0.7</v>
      </c>
      <c r="G9" s="22" t="s">
        <v>17</v>
      </c>
      <c r="H9" s="1"/>
      <c r="I9" s="23">
        <v>0.9891306250964798</v>
      </c>
      <c r="J9" s="1"/>
      <c r="K9" s="1"/>
      <c r="L9" s="1"/>
      <c r="M9" s="1"/>
      <c r="N9" s="1"/>
      <c r="O9" s="1"/>
      <c r="P9" s="1"/>
      <c r="Q9" s="1"/>
      <c r="R9" s="1"/>
      <c r="S9" s="1"/>
      <c r="T9" s="1"/>
      <c r="U9" s="1"/>
      <c r="V9" s="1"/>
      <c r="W9" s="1"/>
      <c r="X9" s="1"/>
      <c r="Y9" s="1"/>
      <c r="Z9" s="1"/>
    </row>
    <row r="10" ht="14.25" customHeight="1">
      <c r="A10" s="1"/>
      <c r="B10" s="20">
        <v>2024.0</v>
      </c>
      <c r="C10" s="21">
        <v>140.0</v>
      </c>
      <c r="D10" s="21">
        <v>30.0</v>
      </c>
      <c r="E10" s="21">
        <f t="shared" si="1"/>
        <v>0.3</v>
      </c>
      <c r="F10" s="21">
        <f t="shared" si="2"/>
        <v>1</v>
      </c>
      <c r="G10" s="22" t="s">
        <v>18</v>
      </c>
      <c r="H10" s="1"/>
      <c r="I10" s="23">
        <v>0.10999789220919576</v>
      </c>
      <c r="J10" s="1"/>
      <c r="K10" s="1"/>
      <c r="L10" s="1"/>
      <c r="M10" s="1"/>
      <c r="N10" s="1"/>
      <c r="O10" s="1"/>
      <c r="P10" s="1"/>
      <c r="Q10" s="1"/>
      <c r="R10" s="1"/>
      <c r="S10" s="1"/>
      <c r="T10" s="1"/>
      <c r="U10" s="1"/>
      <c r="V10" s="1"/>
      <c r="W10" s="1"/>
      <c r="X10" s="1"/>
      <c r="Y10" s="1"/>
      <c r="Z10" s="1"/>
    </row>
    <row r="11" ht="14.25" customHeight="1">
      <c r="A11" s="1"/>
      <c r="B11" s="24"/>
      <c r="C11" s="25" t="s">
        <v>19</v>
      </c>
      <c r="D11" s="25">
        <f>SUM(D6:D10)</f>
        <v>100</v>
      </c>
      <c r="E11" s="24"/>
      <c r="F11" s="24"/>
      <c r="G11" s="24"/>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4" t="s">
        <v>20</v>
      </c>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7" t="s">
        <v>3</v>
      </c>
      <c r="C16" s="18" t="s">
        <v>13</v>
      </c>
      <c r="D16" s="17" t="s">
        <v>21</v>
      </c>
      <c r="E16" s="17" t="s">
        <v>22</v>
      </c>
      <c r="F16" s="1"/>
      <c r="G16" s="1"/>
      <c r="H16" s="1"/>
      <c r="I16" s="1"/>
      <c r="J16" s="1"/>
      <c r="K16" s="1"/>
      <c r="L16" s="1"/>
      <c r="M16" s="1"/>
      <c r="N16" s="1"/>
      <c r="O16" s="1"/>
      <c r="P16" s="1"/>
      <c r="Q16" s="1"/>
      <c r="R16" s="1"/>
      <c r="S16" s="1"/>
      <c r="T16" s="1"/>
      <c r="U16" s="1"/>
      <c r="V16" s="1"/>
      <c r="W16" s="1"/>
      <c r="X16" s="1"/>
      <c r="Y16" s="1"/>
      <c r="Z16" s="1"/>
    </row>
    <row r="17" ht="14.25" customHeight="1">
      <c r="A17" s="1"/>
      <c r="B17" s="20">
        <v>2025.0</v>
      </c>
      <c r="C17" s="21">
        <v>0.5714421892675959</v>
      </c>
      <c r="D17" s="26">
        <f t="shared" ref="D17:D21" si="3">C17*100</f>
        <v>57.14421893</v>
      </c>
      <c r="E17" s="21">
        <v>130.0</v>
      </c>
      <c r="F17" s="1"/>
      <c r="G17" s="1"/>
      <c r="H17" s="1"/>
      <c r="I17" s="1"/>
      <c r="J17" s="1"/>
      <c r="K17" s="1"/>
      <c r="L17" s="1"/>
      <c r="M17" s="1"/>
      <c r="N17" s="1"/>
      <c r="O17" s="1"/>
      <c r="P17" s="1"/>
      <c r="Q17" s="1"/>
      <c r="R17" s="1"/>
      <c r="S17" s="1"/>
      <c r="T17" s="1"/>
      <c r="U17" s="1"/>
      <c r="V17" s="1"/>
      <c r="W17" s="1"/>
      <c r="X17" s="1"/>
      <c r="Y17" s="1"/>
      <c r="Z17" s="1"/>
    </row>
    <row r="18" ht="14.25" customHeight="1">
      <c r="A18" s="1"/>
      <c r="B18" s="20">
        <v>2026.0</v>
      </c>
      <c r="C18" s="21">
        <v>0.23722373228213445</v>
      </c>
      <c r="D18" s="26">
        <f t="shared" si="3"/>
        <v>23.72237323</v>
      </c>
      <c r="E18" s="21">
        <v>110.0</v>
      </c>
      <c r="F18" s="1"/>
      <c r="G18" s="1"/>
      <c r="H18" s="1"/>
      <c r="I18" s="1"/>
      <c r="J18" s="1"/>
      <c r="K18" s="1"/>
      <c r="L18" s="1"/>
      <c r="M18" s="1"/>
      <c r="N18" s="1"/>
      <c r="O18" s="1"/>
      <c r="P18" s="1"/>
      <c r="Q18" s="1"/>
      <c r="R18" s="1"/>
      <c r="S18" s="1"/>
      <c r="T18" s="1"/>
      <c r="U18" s="1"/>
      <c r="V18" s="1"/>
      <c r="W18" s="1"/>
      <c r="X18" s="1"/>
      <c r="Y18" s="1"/>
      <c r="Z18" s="1"/>
    </row>
    <row r="19" ht="14.25" customHeight="1">
      <c r="A19" s="1"/>
      <c r="B19" s="20">
        <v>2027.0</v>
      </c>
      <c r="C19" s="21">
        <v>0.03320773339088734</v>
      </c>
      <c r="D19" s="26">
        <f t="shared" si="3"/>
        <v>3.320773339</v>
      </c>
      <c r="E19" s="21">
        <v>100.0</v>
      </c>
      <c r="F19" s="1"/>
      <c r="G19" s="1"/>
      <c r="H19" s="1"/>
      <c r="I19" s="1"/>
      <c r="J19" s="1"/>
      <c r="K19" s="1"/>
      <c r="L19" s="1"/>
      <c r="M19" s="1"/>
      <c r="N19" s="1"/>
      <c r="O19" s="1"/>
      <c r="P19" s="1"/>
      <c r="Q19" s="1"/>
      <c r="R19" s="1"/>
      <c r="S19" s="1"/>
      <c r="T19" s="1"/>
      <c r="U19" s="1"/>
      <c r="V19" s="1"/>
      <c r="W19" s="1"/>
      <c r="X19" s="1"/>
      <c r="Y19" s="1"/>
      <c r="Z19" s="1"/>
    </row>
    <row r="20" ht="14.25" customHeight="1">
      <c r="A20" s="1"/>
      <c r="B20" s="20">
        <v>2028.0</v>
      </c>
      <c r="C20" s="21">
        <v>0.9891306250964798</v>
      </c>
      <c r="D20" s="26">
        <f t="shared" si="3"/>
        <v>98.91306251</v>
      </c>
      <c r="E20" s="21">
        <v>140.0</v>
      </c>
      <c r="F20" s="1"/>
      <c r="G20" s="1"/>
      <c r="H20" s="1"/>
      <c r="I20" s="1"/>
      <c r="J20" s="1"/>
      <c r="K20" s="1"/>
      <c r="L20" s="1"/>
      <c r="M20" s="1"/>
      <c r="N20" s="1"/>
      <c r="O20" s="1"/>
      <c r="P20" s="1"/>
      <c r="Q20" s="1"/>
      <c r="R20" s="1"/>
      <c r="S20" s="1"/>
      <c r="T20" s="1"/>
      <c r="U20" s="1"/>
      <c r="V20" s="1"/>
      <c r="W20" s="1"/>
      <c r="X20" s="1"/>
      <c r="Y20" s="1"/>
      <c r="Z20" s="1"/>
    </row>
    <row r="21" ht="14.25" customHeight="1">
      <c r="A21" s="1"/>
      <c r="B21" s="20">
        <v>2029.0</v>
      </c>
      <c r="C21" s="21">
        <v>0.10999789220919576</v>
      </c>
      <c r="D21" s="26">
        <f t="shared" si="3"/>
        <v>10.99978922</v>
      </c>
      <c r="E21" s="21">
        <v>100.0</v>
      </c>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7.0" topLeftCell="H1" activePane="topRight" state="frozen"/>
      <selection activeCell="I2" sqref="I2" pane="topRight"/>
    </sheetView>
  </sheetViews>
  <sheetFormatPr customHeight="1" defaultColWidth="14.43" defaultRowHeight="15.0"/>
  <cols>
    <col customWidth="1" min="1" max="7" width="6.14"/>
    <col customWidth="1" min="8" max="8" width="7.0"/>
    <col customWidth="1" min="9" max="15" width="19.71"/>
  </cols>
  <sheetData>
    <row r="1">
      <c r="A1" s="27"/>
      <c r="B1" s="27"/>
      <c r="C1" s="27"/>
      <c r="D1" s="27"/>
      <c r="E1" s="27"/>
      <c r="F1" s="27"/>
      <c r="G1" s="27"/>
      <c r="H1" s="27"/>
      <c r="I1" s="27"/>
      <c r="J1" s="27"/>
      <c r="K1" s="27"/>
      <c r="L1" s="27"/>
      <c r="M1" s="27"/>
      <c r="N1" s="27"/>
      <c r="O1" s="27"/>
      <c r="P1" s="27"/>
      <c r="Q1" s="27"/>
      <c r="R1" s="27"/>
      <c r="S1" s="27"/>
      <c r="T1" s="27"/>
      <c r="U1" s="27"/>
      <c r="V1" s="27"/>
      <c r="W1" s="27"/>
      <c r="X1" s="27"/>
      <c r="Y1" s="27"/>
      <c r="Z1" s="27"/>
    </row>
    <row r="2">
      <c r="A2" s="27"/>
      <c r="B2" s="27"/>
      <c r="C2" s="27"/>
      <c r="D2" s="27"/>
      <c r="E2" s="27"/>
      <c r="F2" s="27"/>
      <c r="G2" s="27"/>
      <c r="H2" s="27"/>
      <c r="I2" s="27"/>
      <c r="J2" s="27"/>
      <c r="K2" s="27"/>
      <c r="L2" s="27"/>
      <c r="M2" s="27"/>
      <c r="N2" s="27"/>
      <c r="O2" s="27"/>
      <c r="P2" s="27"/>
      <c r="Q2" s="27"/>
      <c r="R2" s="27"/>
      <c r="S2" s="27"/>
      <c r="T2" s="27"/>
      <c r="U2" s="27"/>
      <c r="V2" s="27"/>
      <c r="W2" s="27"/>
      <c r="X2" s="27"/>
      <c r="Y2" s="27"/>
      <c r="Z2" s="27"/>
    </row>
    <row r="3">
      <c r="A3" s="27"/>
      <c r="B3" s="28" t="s">
        <v>23</v>
      </c>
      <c r="C3" s="27"/>
      <c r="D3" s="27"/>
      <c r="E3" s="27"/>
      <c r="F3" s="27"/>
      <c r="G3" s="27"/>
      <c r="H3" s="27"/>
      <c r="I3" s="28" t="s">
        <v>24</v>
      </c>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c r="A5" s="29" t="s">
        <v>10</v>
      </c>
      <c r="B5" s="30">
        <v>5.0</v>
      </c>
      <c r="C5" s="31">
        <f t="shared" ref="C5:G5" si="1">$B$5*C10</f>
        <v>5</v>
      </c>
      <c r="D5" s="32">
        <f t="shared" si="1"/>
        <v>10</v>
      </c>
      <c r="E5" s="33">
        <f t="shared" si="1"/>
        <v>15</v>
      </c>
      <c r="F5" s="33">
        <f t="shared" si="1"/>
        <v>20</v>
      </c>
      <c r="G5" s="34">
        <f t="shared" si="1"/>
        <v>25</v>
      </c>
      <c r="H5" s="27"/>
      <c r="I5" s="35" t="s">
        <v>25</v>
      </c>
      <c r="J5" s="35" t="s">
        <v>26</v>
      </c>
      <c r="K5" s="35" t="s">
        <v>27</v>
      </c>
      <c r="L5" s="35" t="s">
        <v>28</v>
      </c>
      <c r="M5" s="35" t="s">
        <v>29</v>
      </c>
      <c r="N5" s="35" t="s">
        <v>30</v>
      </c>
      <c r="O5" s="35" t="s">
        <v>31</v>
      </c>
      <c r="P5" s="27"/>
      <c r="Q5" s="27"/>
      <c r="R5" s="27"/>
      <c r="S5" s="27"/>
      <c r="T5" s="27"/>
      <c r="U5" s="27"/>
      <c r="V5" s="27"/>
      <c r="W5" s="27"/>
      <c r="X5" s="27"/>
      <c r="Y5" s="27"/>
      <c r="Z5" s="27"/>
    </row>
    <row r="6">
      <c r="B6" s="30">
        <v>4.0</v>
      </c>
      <c r="C6" s="31">
        <f t="shared" ref="C6:G6" si="2">$B$6*C10</f>
        <v>4</v>
      </c>
      <c r="D6" s="32">
        <f t="shared" si="2"/>
        <v>8</v>
      </c>
      <c r="E6" s="32">
        <f t="shared" si="2"/>
        <v>12</v>
      </c>
      <c r="F6" s="33">
        <f t="shared" si="2"/>
        <v>16</v>
      </c>
      <c r="G6" s="33">
        <f t="shared" si="2"/>
        <v>20</v>
      </c>
      <c r="H6" s="27"/>
      <c r="I6" s="36" t="s">
        <v>32</v>
      </c>
      <c r="J6" s="36" t="s">
        <v>33</v>
      </c>
      <c r="K6" s="37">
        <v>5.0</v>
      </c>
      <c r="L6" s="37">
        <v>3.0</v>
      </c>
      <c r="M6" s="38">
        <f t="shared" ref="M6:M8" si="4">K6*L6</f>
        <v>15</v>
      </c>
      <c r="N6" s="36" t="s">
        <v>34</v>
      </c>
      <c r="O6" s="39" t="s">
        <v>35</v>
      </c>
      <c r="P6" s="27"/>
      <c r="Q6" s="27"/>
      <c r="R6" s="27"/>
      <c r="S6" s="27"/>
      <c r="T6" s="27"/>
      <c r="U6" s="27"/>
      <c r="V6" s="27"/>
      <c r="W6" s="27"/>
      <c r="X6" s="27"/>
      <c r="Y6" s="27"/>
      <c r="Z6" s="27"/>
    </row>
    <row r="7">
      <c r="B7" s="30">
        <v>3.0</v>
      </c>
      <c r="C7" s="31">
        <f t="shared" ref="C7:G7" si="3">$B$7*C10</f>
        <v>3</v>
      </c>
      <c r="D7" s="32">
        <f t="shared" si="3"/>
        <v>6</v>
      </c>
      <c r="E7" s="32">
        <f t="shared" si="3"/>
        <v>9</v>
      </c>
      <c r="F7" s="32">
        <f t="shared" si="3"/>
        <v>12</v>
      </c>
      <c r="G7" s="33">
        <f t="shared" si="3"/>
        <v>15</v>
      </c>
      <c r="H7" s="27"/>
      <c r="I7" s="36" t="s">
        <v>36</v>
      </c>
      <c r="J7" s="36" t="s">
        <v>33</v>
      </c>
      <c r="K7" s="37">
        <v>5.0</v>
      </c>
      <c r="L7" s="37">
        <v>2.0</v>
      </c>
      <c r="M7" s="40">
        <f t="shared" si="4"/>
        <v>10</v>
      </c>
      <c r="N7" s="36" t="s">
        <v>34</v>
      </c>
      <c r="O7" s="39" t="s">
        <v>35</v>
      </c>
      <c r="P7" s="27"/>
      <c r="Q7" s="27"/>
      <c r="R7" s="27"/>
      <c r="S7" s="27"/>
      <c r="T7" s="27"/>
      <c r="U7" s="27"/>
      <c r="V7" s="27"/>
      <c r="W7" s="27"/>
      <c r="X7" s="27"/>
      <c r="Y7" s="27"/>
      <c r="Z7" s="27"/>
    </row>
    <row r="8">
      <c r="B8" s="30">
        <v>2.0</v>
      </c>
      <c r="C8" s="31">
        <f t="shared" ref="C8:G8" si="5">$B$8*C9</f>
        <v>2</v>
      </c>
      <c r="D8" s="31">
        <f t="shared" si="5"/>
        <v>4</v>
      </c>
      <c r="E8" s="32">
        <f t="shared" si="5"/>
        <v>6</v>
      </c>
      <c r="F8" s="32">
        <f t="shared" si="5"/>
        <v>8</v>
      </c>
      <c r="G8" s="32">
        <f t="shared" si="5"/>
        <v>10</v>
      </c>
      <c r="H8" s="27"/>
      <c r="I8" s="36" t="s">
        <v>37</v>
      </c>
      <c r="J8" s="36" t="s">
        <v>33</v>
      </c>
      <c r="K8" s="37">
        <v>5.0</v>
      </c>
      <c r="L8" s="37">
        <v>1.0</v>
      </c>
      <c r="M8" s="41">
        <f t="shared" si="4"/>
        <v>5</v>
      </c>
      <c r="N8" s="36" t="s">
        <v>34</v>
      </c>
      <c r="O8" s="39" t="s">
        <v>35</v>
      </c>
      <c r="P8" s="27"/>
      <c r="Q8" s="27"/>
      <c r="R8" s="27"/>
      <c r="S8" s="27"/>
      <c r="T8" s="27"/>
      <c r="U8" s="27"/>
      <c r="V8" s="27"/>
      <c r="W8" s="27"/>
      <c r="X8" s="27"/>
      <c r="Y8" s="27"/>
      <c r="Z8" s="27"/>
    </row>
    <row r="9">
      <c r="B9" s="30">
        <v>1.0</v>
      </c>
      <c r="C9" s="31">
        <f t="shared" ref="C9:G9" si="6">$B$9*C10</f>
        <v>1</v>
      </c>
      <c r="D9" s="31">
        <f t="shared" si="6"/>
        <v>2</v>
      </c>
      <c r="E9" s="31">
        <f t="shared" si="6"/>
        <v>3</v>
      </c>
      <c r="F9" s="31">
        <f t="shared" si="6"/>
        <v>4</v>
      </c>
      <c r="G9" s="31">
        <f t="shared" si="6"/>
        <v>5</v>
      </c>
      <c r="H9" s="27"/>
      <c r="P9" s="27"/>
      <c r="Q9" s="27"/>
      <c r="R9" s="27"/>
      <c r="S9" s="27"/>
      <c r="T9" s="27"/>
      <c r="U9" s="27"/>
      <c r="V9" s="27"/>
      <c r="W9" s="27"/>
      <c r="X9" s="27"/>
      <c r="Y9" s="27"/>
      <c r="Z9" s="27"/>
    </row>
    <row r="10">
      <c r="B10" s="42"/>
      <c r="C10" s="30">
        <v>1.0</v>
      </c>
      <c r="D10" s="30">
        <v>2.0</v>
      </c>
      <c r="E10" s="30">
        <v>3.0</v>
      </c>
      <c r="F10" s="30">
        <v>4.0</v>
      </c>
      <c r="G10" s="30">
        <v>5.0</v>
      </c>
      <c r="H10" s="27"/>
      <c r="P10" s="27"/>
      <c r="Q10" s="27"/>
      <c r="R10" s="27"/>
      <c r="S10" s="27"/>
      <c r="T10" s="27"/>
      <c r="U10" s="27"/>
      <c r="V10" s="27"/>
      <c r="W10" s="27"/>
      <c r="X10" s="27"/>
      <c r="Y10" s="27"/>
      <c r="Z10" s="27"/>
    </row>
    <row r="11">
      <c r="A11" s="27"/>
      <c r="B11" s="43" t="s">
        <v>38</v>
      </c>
      <c r="H11" s="27"/>
      <c r="P11" s="27"/>
      <c r="Q11" s="27"/>
      <c r="R11" s="27"/>
      <c r="S11" s="27"/>
      <c r="T11" s="27"/>
      <c r="U11" s="27"/>
      <c r="V11" s="27"/>
      <c r="W11" s="27"/>
      <c r="X11" s="27"/>
      <c r="Y11" s="27"/>
      <c r="Z11" s="27"/>
    </row>
    <row r="12">
      <c r="A12" s="27"/>
      <c r="B12" s="27"/>
      <c r="C12" s="27"/>
      <c r="D12" s="27"/>
      <c r="E12" s="27"/>
      <c r="F12" s="27"/>
      <c r="G12" s="27"/>
      <c r="H12" s="27"/>
      <c r="I12" s="44"/>
      <c r="J12" s="44"/>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44"/>
      <c r="J13" s="44"/>
      <c r="K13" s="27"/>
      <c r="L13" s="27"/>
      <c r="M13" s="27"/>
      <c r="N13" s="27"/>
      <c r="O13" s="27"/>
      <c r="P13" s="27"/>
      <c r="Q13" s="27"/>
      <c r="R13" s="27"/>
      <c r="S13" s="27"/>
      <c r="T13" s="27"/>
      <c r="U13" s="27"/>
      <c r="V13" s="27"/>
      <c r="W13" s="27"/>
      <c r="X13" s="27"/>
      <c r="Y13" s="27"/>
      <c r="Z13" s="27"/>
    </row>
    <row r="14">
      <c r="A14" s="27"/>
      <c r="B14" s="27"/>
      <c r="C14" s="27"/>
      <c r="D14" s="27"/>
      <c r="E14" s="27"/>
      <c r="F14" s="27"/>
      <c r="G14" s="27"/>
      <c r="H14" s="27"/>
      <c r="I14" s="44"/>
      <c r="J14" s="44"/>
      <c r="K14" s="27"/>
      <c r="L14" s="27"/>
      <c r="M14" s="27"/>
      <c r="N14" s="27"/>
      <c r="O14" s="27"/>
      <c r="P14" s="27"/>
      <c r="Q14" s="27"/>
      <c r="R14" s="27"/>
      <c r="S14" s="27"/>
      <c r="T14" s="27"/>
      <c r="U14" s="27"/>
      <c r="V14" s="27"/>
      <c r="W14" s="27"/>
      <c r="X14" s="27"/>
      <c r="Y14" s="27"/>
      <c r="Z14" s="27"/>
    </row>
    <row r="15">
      <c r="A15" s="27"/>
      <c r="B15" s="27"/>
      <c r="C15" s="27"/>
      <c r="D15" s="27"/>
      <c r="E15" s="27"/>
      <c r="F15" s="27"/>
      <c r="G15" s="27"/>
      <c r="H15" s="27"/>
      <c r="I15" s="44"/>
      <c r="J15" s="44"/>
      <c r="K15" s="27"/>
      <c r="L15" s="27"/>
      <c r="M15" s="27"/>
      <c r="N15" s="27"/>
      <c r="O15" s="27"/>
      <c r="P15" s="27"/>
      <c r="Q15" s="27"/>
      <c r="R15" s="27"/>
      <c r="S15" s="27"/>
      <c r="T15" s="27"/>
      <c r="U15" s="27"/>
      <c r="V15" s="27"/>
      <c r="W15" s="27"/>
      <c r="X15" s="27"/>
      <c r="Y15" s="27"/>
      <c r="Z15" s="27"/>
    </row>
    <row r="16">
      <c r="A16" s="27"/>
      <c r="B16" s="27"/>
      <c r="C16" s="27"/>
      <c r="D16" s="27"/>
      <c r="E16" s="27"/>
      <c r="F16" s="27"/>
      <c r="G16" s="27"/>
      <c r="H16" s="27"/>
      <c r="I16" s="44"/>
      <c r="J16" s="44"/>
      <c r="K16" s="27"/>
      <c r="L16" s="27"/>
      <c r="M16" s="27"/>
      <c r="N16" s="27"/>
      <c r="O16" s="27"/>
      <c r="P16" s="27"/>
      <c r="Q16" s="27"/>
      <c r="R16" s="27"/>
      <c r="S16" s="27"/>
      <c r="T16" s="27"/>
      <c r="U16" s="27"/>
      <c r="V16" s="27"/>
      <c r="W16" s="27"/>
      <c r="X16" s="27"/>
      <c r="Y16" s="27"/>
      <c r="Z16" s="27"/>
    </row>
    <row r="17">
      <c r="A17" s="27"/>
      <c r="B17" s="27"/>
      <c r="C17" s="27"/>
      <c r="D17" s="27"/>
      <c r="E17" s="27"/>
      <c r="F17" s="27"/>
      <c r="G17" s="27"/>
      <c r="H17" s="27"/>
      <c r="I17" s="44"/>
      <c r="J17" s="44"/>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44"/>
      <c r="J18" s="44"/>
      <c r="K18" s="27"/>
      <c r="L18" s="27"/>
      <c r="M18" s="27"/>
      <c r="N18" s="27"/>
      <c r="O18" s="27"/>
      <c r="P18" s="27"/>
      <c r="Q18" s="27"/>
      <c r="R18" s="27"/>
      <c r="S18" s="27"/>
      <c r="T18" s="27"/>
      <c r="U18" s="27"/>
      <c r="V18" s="27"/>
      <c r="W18" s="27"/>
      <c r="X18" s="27"/>
      <c r="Y18" s="27"/>
      <c r="Z18" s="27"/>
    </row>
    <row r="19">
      <c r="A19" s="27"/>
      <c r="B19" s="27"/>
      <c r="C19" s="27"/>
      <c r="D19" s="27"/>
      <c r="E19" s="27"/>
      <c r="F19" s="27"/>
      <c r="G19" s="27"/>
      <c r="H19" s="27"/>
      <c r="I19" s="44"/>
      <c r="J19" s="44"/>
      <c r="K19" s="27"/>
      <c r="L19" s="27"/>
      <c r="M19" s="27"/>
      <c r="N19" s="27"/>
      <c r="O19" s="27"/>
      <c r="P19" s="27"/>
      <c r="Q19" s="27"/>
      <c r="R19" s="27"/>
      <c r="S19" s="27"/>
      <c r="T19" s="27"/>
      <c r="U19" s="27"/>
      <c r="V19" s="27"/>
      <c r="W19" s="27"/>
      <c r="X19" s="27"/>
      <c r="Y19" s="27"/>
      <c r="Z19" s="27"/>
    </row>
    <row r="20">
      <c r="A20" s="27"/>
      <c r="B20" s="27"/>
      <c r="C20" s="27"/>
      <c r="D20" s="27"/>
      <c r="E20" s="27"/>
      <c r="F20" s="27"/>
      <c r="G20" s="27"/>
      <c r="H20" s="27"/>
      <c r="I20" s="44"/>
      <c r="J20" s="44"/>
      <c r="K20" s="27"/>
      <c r="L20" s="27"/>
      <c r="M20" s="27"/>
      <c r="N20" s="27"/>
      <c r="O20" s="27"/>
      <c r="P20" s="27"/>
      <c r="Q20" s="27"/>
      <c r="R20" s="27"/>
      <c r="S20" s="27"/>
      <c r="T20" s="27"/>
      <c r="U20" s="27"/>
      <c r="V20" s="27"/>
      <c r="W20" s="27"/>
      <c r="X20" s="27"/>
      <c r="Y20" s="27"/>
      <c r="Z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2">
    <mergeCell ref="A5:A10"/>
    <mergeCell ref="B11:G1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2024-06-27T10:47:46Z</dcterms:created>
</cp:coreProperties>
</file>