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D4" i="1"/>
  <c r="H26" i="1" l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I19" i="1" l="1"/>
  <c r="K19" i="1" s="1"/>
  <c r="L19" i="1" s="1"/>
  <c r="I13" i="1"/>
  <c r="K13" i="1" s="1"/>
  <c r="L13" i="1" s="1"/>
  <c r="I24" i="1"/>
  <c r="K24" i="1" s="1"/>
  <c r="L24" i="1" s="1"/>
  <c r="I15" i="1"/>
  <c r="K15" i="1" s="1"/>
  <c r="L15" i="1" s="1"/>
  <c r="I17" i="1"/>
  <c r="K17" i="1" s="1"/>
  <c r="L17" i="1" s="1"/>
  <c r="I20" i="1"/>
  <c r="K20" i="1" s="1"/>
  <c r="L20" i="1" s="1"/>
  <c r="I23" i="1"/>
  <c r="K23" i="1" s="1"/>
  <c r="L23" i="1" s="1"/>
  <c r="I14" i="1"/>
  <c r="K14" i="1" s="1"/>
  <c r="L14" i="1" s="1"/>
  <c r="I18" i="1"/>
  <c r="K18" i="1" s="1"/>
  <c r="L18" i="1" s="1"/>
  <c r="I22" i="1"/>
  <c r="K22" i="1" s="1"/>
  <c r="L22" i="1" s="1"/>
  <c r="I26" i="1"/>
  <c r="K26" i="1" s="1"/>
  <c r="L26" i="1" s="1"/>
  <c r="I16" i="1"/>
  <c r="K16" i="1" s="1"/>
  <c r="L16" i="1" s="1"/>
  <c r="I21" i="1"/>
  <c r="K21" i="1" s="1"/>
  <c r="L21" i="1" s="1"/>
  <c r="I25" i="1"/>
  <c r="K25" i="1" s="1"/>
  <c r="L25" i="1" s="1"/>
  <c r="F11" i="1" l="1"/>
  <c r="G11" i="1"/>
  <c r="H11" i="1"/>
  <c r="F12" i="1"/>
  <c r="G12" i="1"/>
  <c r="H12" i="1"/>
  <c r="G10" i="1"/>
  <c r="H10" i="1"/>
  <c r="F10" i="1"/>
  <c r="H9" i="1"/>
  <c r="G9" i="1"/>
  <c r="F9" i="1"/>
  <c r="H8" i="1"/>
  <c r="G8" i="1"/>
  <c r="F8" i="1"/>
  <c r="H7" i="1"/>
  <c r="G4" i="1" s="1"/>
  <c r="G7" i="1"/>
  <c r="F4" i="1" s="1"/>
  <c r="F7" i="1"/>
  <c r="E4" i="1" s="1"/>
  <c r="I10" i="1" l="1"/>
  <c r="K10" i="1" s="1"/>
  <c r="L10" i="1" s="1"/>
  <c r="I12" i="1"/>
  <c r="K12" i="1" s="1"/>
  <c r="L12" i="1" s="1"/>
  <c r="I11" i="1"/>
  <c r="K11" i="1" s="1"/>
  <c r="L11" i="1" s="1"/>
  <c r="I9" i="1"/>
  <c r="I8" i="1"/>
  <c r="I7" i="1"/>
  <c r="H4" i="1" s="1"/>
  <c r="K8" i="1" l="1"/>
  <c r="L8" i="1" s="1"/>
  <c r="K9" i="1"/>
  <c r="L9" i="1" s="1"/>
  <c r="K7" i="1"/>
  <c r="L7" i="1" l="1"/>
  <c r="K4" i="1" s="1"/>
  <c r="J4" i="1"/>
</calcChain>
</file>

<file path=xl/sharedStrings.xml><?xml version="1.0" encoding="utf-8"?>
<sst xmlns="http://schemas.openxmlformats.org/spreadsheetml/2006/main" count="40" uniqueCount="37">
  <si>
    <t xml:space="preserve">SERIAL NO </t>
  </si>
  <si>
    <t>ROLL NO</t>
  </si>
  <si>
    <t>NAME</t>
  </si>
  <si>
    <t>ENGLISH</t>
  </si>
  <si>
    <t>URDU</t>
  </si>
  <si>
    <t>MATH</t>
  </si>
  <si>
    <t>O.MARKS</t>
  </si>
  <si>
    <t>T.MARKS</t>
  </si>
  <si>
    <t>PERCENTAGE</t>
  </si>
  <si>
    <t>GRADE</t>
  </si>
  <si>
    <t>HABIBULLAH</t>
  </si>
  <si>
    <t>ABDULLAH</t>
  </si>
  <si>
    <t>SUBHAN</t>
  </si>
  <si>
    <t>MAJID</t>
  </si>
  <si>
    <t>ALI</t>
  </si>
  <si>
    <t>OWAIS</t>
  </si>
  <si>
    <t>WARIS</t>
  </si>
  <si>
    <t>IKRAM</t>
  </si>
  <si>
    <t xml:space="preserve">SAIFULLAH </t>
  </si>
  <si>
    <t>IRFAN</t>
  </si>
  <si>
    <t>HASEEBULLAH</t>
  </si>
  <si>
    <t>INAM</t>
  </si>
  <si>
    <t>IBAD</t>
  </si>
  <si>
    <t>AZIZ</t>
  </si>
  <si>
    <t>KHALIL</t>
  </si>
  <si>
    <t>AYAN</t>
  </si>
  <si>
    <t>YASIR</t>
  </si>
  <si>
    <t>AFTAB</t>
  </si>
  <si>
    <t>AFSHAM</t>
  </si>
  <si>
    <t>TALHA</t>
  </si>
  <si>
    <t>OBTAINED.M</t>
  </si>
  <si>
    <t>TOTAL.M</t>
  </si>
  <si>
    <t>PERCENT</t>
  </si>
  <si>
    <t>LOOKUP.V</t>
  </si>
  <si>
    <t>ENG.N</t>
  </si>
  <si>
    <t>MATH.N</t>
  </si>
  <si>
    <t>URDU.N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</si>
</sst>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0" borderId="2" xfId="0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2" fontId="0" fillId="0" borderId="2" xfId="0" applyNumberForma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117764</xdr:colOff>
      <xdr:row>3</xdr:row>
      <xdr:rowOff>83128</xdr:rowOff>
    </xdr:from>
    <xdr:to>
      <xdr:col>1</xdr:col>
      <xdr:colOff>581891</xdr:colOff>
      <xdr:row>3</xdr:row>
      <xdr:rowOff>96982</xdr:rowOff>
    </xdr:to>
    <xdr:cxnSp macro="">
      <xdr:nvCxnSpPr>
        <xdr:cNvPr id="3" name="Straight Arrow Connector 2"/>
        <xdr:cNvCxnSpPr/>
      </xdr:nvCxnSpPr>
      <xdr:spPr>
        <a:xfrm>
          <a:off x="727364" y="651164"/>
          <a:ext cx="464127" cy="1385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zoomScale="110" zoomScaleNormal="110" workbookViewId="0">
      <selection activeCell="H5" sqref="H5"/>
    </sheetView>
  </sheetViews>
  <sheetFormatPr defaultRowHeight="14.4" x14ac:dyDescent="0.3"/>
  <cols>
    <col min="1" max="1" width="9.5546875" bestFit="1" customWidth="1"/>
    <col min="3" max="3" width="10.109375" bestFit="1" customWidth="1"/>
    <col min="4" max="5" width="11.5546875" bestFit="1" customWidth="1"/>
    <col min="11" max="11" width="8.21875" customWidth="1"/>
  </cols>
  <sheetData>
    <row r="2" spans="1:12" ht="15" thickBot="1" x14ac:dyDescent="0.35"/>
    <row r="3" spans="1:12" ht="15" thickBot="1" x14ac:dyDescent="0.35">
      <c r="C3" s="5" t="s">
        <v>1</v>
      </c>
      <c r="D3" s="6" t="s">
        <v>2</v>
      </c>
      <c r="E3" s="6" t="s">
        <v>34</v>
      </c>
      <c r="F3" s="6" t="s">
        <v>36</v>
      </c>
      <c r="G3" s="6" t="s">
        <v>35</v>
      </c>
      <c r="H3" s="6" t="s">
        <v>30</v>
      </c>
      <c r="I3" s="6" t="s">
        <v>31</v>
      </c>
      <c r="J3" s="6" t="s">
        <v>32</v>
      </c>
      <c r="K3" s="7" t="s">
        <v>9</v>
      </c>
    </row>
    <row r="4" spans="1:12" x14ac:dyDescent="0.3">
      <c r="A4" t="s">
        <v>33</v>
      </c>
      <c r="C4" s="4">
        <v>1001</v>
      </c>
      <c r="D4" s="4" t="str">
        <f>VLOOKUP($C4,$D$7:$L$26,2,0)</f>
        <v>HABIBULLAH</v>
      </c>
      <c r="E4" s="4">
        <f ca="1">VLOOKUP($C4,$D$7:$L$26,3,0)</f>
        <v>95</v>
      </c>
      <c r="F4" s="4">
        <f ca="1">VLOOKUP($C4,$D$7:$L$26,4,0)</f>
        <v>91</v>
      </c>
      <c r="G4" s="4">
        <f ca="1">VLOOKUP($C4,$D$7:$L$26,5,0)</f>
        <v>76</v>
      </c>
      <c r="H4" s="4">
        <f ca="1">VLOOKUP($C4,$D$7:$L$26,6,0)</f>
        <v>262</v>
      </c>
      <c r="I4" s="4">
        <f>VLOOKUP($C4,$D$7:$L$26,7,0)</f>
        <v>300</v>
      </c>
      <c r="J4" s="4">
        <f ca="1">VLOOKUP($C4,$D$7:$L$26,8,0)</f>
        <v>87.333333333333329</v>
      </c>
      <c r="K4" s="4" t="str">
        <f ca="1">VLOOKUP($C4,$D$7:$L$26,9,0)</f>
        <v>A+1</v>
      </c>
    </row>
    <row r="5" spans="1:12" ht="15" thickBot="1" x14ac:dyDescent="0.35"/>
    <row r="6" spans="1:12" ht="15" thickBot="1" x14ac:dyDescent="0.35">
      <c r="C6" s="5" t="s">
        <v>0</v>
      </c>
      <c r="D6" s="6" t="s">
        <v>1</v>
      </c>
      <c r="E6" s="6" t="s">
        <v>2</v>
      </c>
      <c r="F6" s="6" t="s">
        <v>3</v>
      </c>
      <c r="G6" s="6" t="s">
        <v>4</v>
      </c>
      <c r="H6" s="6" t="s">
        <v>5</v>
      </c>
      <c r="I6" s="6" t="s">
        <v>6</v>
      </c>
      <c r="J6" s="6" t="s">
        <v>7</v>
      </c>
      <c r="K6" s="6" t="s">
        <v>8</v>
      </c>
      <c r="L6" s="7" t="s">
        <v>9</v>
      </c>
    </row>
    <row r="7" spans="1:12" x14ac:dyDescent="0.3">
      <c r="C7" s="4">
        <v>1</v>
      </c>
      <c r="D7" s="4">
        <v>1001</v>
      </c>
      <c r="E7" s="4" t="s">
        <v>10</v>
      </c>
      <c r="F7" s="4">
        <f ca="1">RANDBETWEEN(30,100)</f>
        <v>95</v>
      </c>
      <c r="G7" s="4">
        <f t="shared" ref="G7:H9" ca="1" si="0">RANDBETWEEN(30,100)</f>
        <v>91</v>
      </c>
      <c r="H7" s="4">
        <f t="shared" ca="1" si="0"/>
        <v>76</v>
      </c>
      <c r="I7" s="4">
        <f ca="1">SUM(F7:H7)</f>
        <v>262</v>
      </c>
      <c r="J7" s="4">
        <v>300</v>
      </c>
      <c r="K7" s="8">
        <f ca="1">I7/300*100</f>
        <v>87.333333333333329</v>
      </c>
      <c r="L7" s="4" t="str">
        <f ca="1">IF(K7&gt;80,"A+1",IF(K7&gt;70,"A",IF(K7&gt;60,"B",IF(K7&gt;50,"C",IF(K7&gt;40,"FAIL")))))</f>
        <v>A+1</v>
      </c>
    </row>
    <row r="8" spans="1:12" x14ac:dyDescent="0.3">
      <c r="C8" s="1">
        <v>2</v>
      </c>
      <c r="D8" s="1">
        <v>1002</v>
      </c>
      <c r="E8" s="1" t="s">
        <v>11</v>
      </c>
      <c r="F8" s="1">
        <f t="shared" ref="F8:F9" ca="1" si="1">RANDBETWEEN(30,100)</f>
        <v>96</v>
      </c>
      <c r="G8" s="1">
        <f t="shared" ca="1" si="0"/>
        <v>52</v>
      </c>
      <c r="H8" s="1">
        <f t="shared" ca="1" si="0"/>
        <v>61</v>
      </c>
      <c r="I8" s="1">
        <f t="shared" ref="I8:I9" ca="1" si="2">SUM(F8:H8)</f>
        <v>209</v>
      </c>
      <c r="J8" s="1">
        <v>300</v>
      </c>
      <c r="K8" s="8">
        <f t="shared" ref="K8:K26" ca="1" si="3">I8/300*100</f>
        <v>69.666666666666671</v>
      </c>
      <c r="L8" s="1" t="str">
        <f ca="1">IF(K8&gt;80,"A+1",IF(K8&gt;70,"A",IF(K8&gt;60,"B",IF(K8&gt;50,"C",IF(K8&gt;40,"FAIL")))))</f>
        <v>B</v>
      </c>
    </row>
    <row r="9" spans="1:12" x14ac:dyDescent="0.3">
      <c r="C9" s="1">
        <v>3</v>
      </c>
      <c r="D9" s="1">
        <v>1003</v>
      </c>
      <c r="E9" s="1" t="s">
        <v>12</v>
      </c>
      <c r="F9" s="1">
        <f t="shared" ca="1" si="1"/>
        <v>32</v>
      </c>
      <c r="G9" s="1">
        <f t="shared" ca="1" si="0"/>
        <v>79</v>
      </c>
      <c r="H9" s="1">
        <f t="shared" ca="1" si="0"/>
        <v>74</v>
      </c>
      <c r="I9" s="1">
        <f t="shared" ca="1" si="2"/>
        <v>185</v>
      </c>
      <c r="J9" s="1">
        <v>300</v>
      </c>
      <c r="K9" s="8">
        <f t="shared" ca="1" si="3"/>
        <v>61.666666666666671</v>
      </c>
      <c r="L9" s="1" t="str">
        <f t="shared" ref="L9:L26" ca="1" si="4">IF(K9&gt;80,"A+1",IF(K9&gt;70,"A",IF(K9&gt;60,"B",IF(K9&gt;50,"C",IF(K9&gt;40,"FAIL")))))</f>
        <v>B</v>
      </c>
    </row>
    <row r="10" spans="1:12" x14ac:dyDescent="0.3">
      <c r="C10" s="1">
        <v>4</v>
      </c>
      <c r="D10" s="1">
        <v>1004</v>
      </c>
      <c r="E10" s="3" t="s">
        <v>13</v>
      </c>
      <c r="F10" s="1">
        <f ca="1">RANDBETWEEN(27,85)</f>
        <v>66</v>
      </c>
      <c r="G10" s="1">
        <f t="shared" ref="G10:H25" ca="1" si="5">RANDBETWEEN(27,85)</f>
        <v>57</v>
      </c>
      <c r="H10" s="1">
        <f t="shared" ca="1" si="5"/>
        <v>33</v>
      </c>
      <c r="I10" s="1">
        <f ca="1">SUM(F10,G10,H10)</f>
        <v>156</v>
      </c>
      <c r="J10" s="1">
        <v>300</v>
      </c>
      <c r="K10" s="8">
        <f t="shared" ca="1" si="3"/>
        <v>52</v>
      </c>
      <c r="L10" s="1" t="str">
        <f t="shared" ca="1" si="4"/>
        <v>C</v>
      </c>
    </row>
    <row r="11" spans="1:12" x14ac:dyDescent="0.3">
      <c r="C11" s="1">
        <v>5</v>
      </c>
      <c r="D11" s="1">
        <v>1005</v>
      </c>
      <c r="E11" s="3" t="s">
        <v>14</v>
      </c>
      <c r="F11" s="1">
        <f t="shared" ref="F11:H26" ca="1" si="6">RANDBETWEEN(27,85)</f>
        <v>66</v>
      </c>
      <c r="G11" s="1">
        <f t="shared" ca="1" si="5"/>
        <v>80</v>
      </c>
      <c r="H11" s="1">
        <f t="shared" ca="1" si="5"/>
        <v>80</v>
      </c>
      <c r="I11" s="1">
        <f t="shared" ref="I11:I26" ca="1" si="7">SUM(F11,G11,H11)</f>
        <v>226</v>
      </c>
      <c r="J11" s="1">
        <v>300</v>
      </c>
      <c r="K11" s="4">
        <f t="shared" ca="1" si="3"/>
        <v>75.333333333333329</v>
      </c>
      <c r="L11" s="1" t="str">
        <f t="shared" ca="1" si="4"/>
        <v>A</v>
      </c>
    </row>
    <row r="12" spans="1:12" x14ac:dyDescent="0.3">
      <c r="C12" s="1">
        <v>6</v>
      </c>
      <c r="D12" s="1">
        <v>1006</v>
      </c>
      <c r="E12" s="3" t="s">
        <v>15</v>
      </c>
      <c r="F12" s="1">
        <f t="shared" ca="1" si="6"/>
        <v>75</v>
      </c>
      <c r="G12" s="1">
        <f t="shared" ca="1" si="5"/>
        <v>82</v>
      </c>
      <c r="H12" s="1">
        <f t="shared" ca="1" si="5"/>
        <v>79</v>
      </c>
      <c r="I12" s="1">
        <f t="shared" ca="1" si="7"/>
        <v>236</v>
      </c>
      <c r="J12" s="1">
        <v>300</v>
      </c>
      <c r="K12" s="4">
        <f t="shared" ca="1" si="3"/>
        <v>78.666666666666657</v>
      </c>
      <c r="L12" s="1" t="str">
        <f t="shared" ca="1" si="4"/>
        <v>A</v>
      </c>
    </row>
    <row r="13" spans="1:12" x14ac:dyDescent="0.3">
      <c r="C13" s="1">
        <v>7</v>
      </c>
      <c r="D13" s="1">
        <v>1007</v>
      </c>
      <c r="E13" s="3" t="s">
        <v>16</v>
      </c>
      <c r="F13" s="1">
        <f t="shared" ca="1" si="6"/>
        <v>45</v>
      </c>
      <c r="G13" s="1">
        <f t="shared" ca="1" si="5"/>
        <v>57</v>
      </c>
      <c r="H13" s="1">
        <f t="shared" ca="1" si="5"/>
        <v>82</v>
      </c>
      <c r="I13" s="1">
        <f t="shared" ca="1" si="7"/>
        <v>184</v>
      </c>
      <c r="J13" s="1">
        <v>300</v>
      </c>
      <c r="K13" s="8">
        <f t="shared" ca="1" si="3"/>
        <v>61.333333333333329</v>
      </c>
      <c r="L13" s="1" t="str">
        <f t="shared" ca="1" si="4"/>
        <v>B</v>
      </c>
    </row>
    <row r="14" spans="1:12" x14ac:dyDescent="0.3">
      <c r="C14" s="1">
        <v>8</v>
      </c>
      <c r="D14" s="1">
        <v>1008</v>
      </c>
      <c r="E14" s="3" t="s">
        <v>17</v>
      </c>
      <c r="F14" s="1">
        <f t="shared" ca="1" si="6"/>
        <v>52</v>
      </c>
      <c r="G14" s="1">
        <f t="shared" ca="1" si="5"/>
        <v>72</v>
      </c>
      <c r="H14" s="1">
        <f t="shared" ca="1" si="5"/>
        <v>71</v>
      </c>
      <c r="I14" s="1">
        <f t="shared" ca="1" si="7"/>
        <v>195</v>
      </c>
      <c r="J14" s="1">
        <v>300</v>
      </c>
      <c r="K14" s="8">
        <f t="shared" ca="1" si="3"/>
        <v>65</v>
      </c>
      <c r="L14" s="1" t="str">
        <f t="shared" ca="1" si="4"/>
        <v>B</v>
      </c>
    </row>
    <row r="15" spans="1:12" x14ac:dyDescent="0.3">
      <c r="C15" s="1">
        <v>9</v>
      </c>
      <c r="D15" s="1">
        <v>1009</v>
      </c>
      <c r="E15" s="3" t="s">
        <v>18</v>
      </c>
      <c r="F15" s="1">
        <f t="shared" ca="1" si="6"/>
        <v>67</v>
      </c>
      <c r="G15" s="1">
        <f t="shared" ca="1" si="5"/>
        <v>64</v>
      </c>
      <c r="H15" s="1">
        <f t="shared" ca="1" si="5"/>
        <v>32</v>
      </c>
      <c r="I15" s="1">
        <f t="shared" ca="1" si="7"/>
        <v>163</v>
      </c>
      <c r="J15" s="1">
        <v>300</v>
      </c>
      <c r="K15" s="8">
        <f t="shared" ca="1" si="3"/>
        <v>54.333333333333336</v>
      </c>
      <c r="L15" s="1" t="str">
        <f t="shared" ca="1" si="4"/>
        <v>C</v>
      </c>
    </row>
    <row r="16" spans="1:12" x14ac:dyDescent="0.3">
      <c r="C16" s="1">
        <v>10</v>
      </c>
      <c r="D16" s="1">
        <v>1010</v>
      </c>
      <c r="E16" s="3" t="s">
        <v>19</v>
      </c>
      <c r="F16" s="1">
        <f t="shared" ca="1" si="6"/>
        <v>47</v>
      </c>
      <c r="G16" s="1">
        <f t="shared" ca="1" si="5"/>
        <v>40</v>
      </c>
      <c r="H16" s="1">
        <f t="shared" ca="1" si="5"/>
        <v>64</v>
      </c>
      <c r="I16" s="1">
        <f t="shared" ca="1" si="7"/>
        <v>151</v>
      </c>
      <c r="J16" s="1">
        <v>300</v>
      </c>
      <c r="K16" s="8">
        <f t="shared" ca="1" si="3"/>
        <v>50.333333333333329</v>
      </c>
      <c r="L16" s="1" t="str">
        <f t="shared" ca="1" si="4"/>
        <v>C</v>
      </c>
    </row>
    <row r="17" spans="3:12" x14ac:dyDescent="0.3">
      <c r="C17" s="1">
        <v>11</v>
      </c>
      <c r="D17" s="1">
        <v>1011</v>
      </c>
      <c r="E17" s="3" t="s">
        <v>20</v>
      </c>
      <c r="F17" s="1">
        <f t="shared" ca="1" si="6"/>
        <v>66</v>
      </c>
      <c r="G17" s="1">
        <f t="shared" ca="1" si="5"/>
        <v>81</v>
      </c>
      <c r="H17" s="1">
        <f t="shared" ca="1" si="5"/>
        <v>69</v>
      </c>
      <c r="I17" s="1">
        <f t="shared" ca="1" si="7"/>
        <v>216</v>
      </c>
      <c r="J17" s="1">
        <v>300</v>
      </c>
      <c r="K17" s="8">
        <f t="shared" ca="1" si="3"/>
        <v>72</v>
      </c>
      <c r="L17" s="1" t="str">
        <f t="shared" ca="1" si="4"/>
        <v>A</v>
      </c>
    </row>
    <row r="18" spans="3:12" x14ac:dyDescent="0.3">
      <c r="C18" s="1">
        <v>12</v>
      </c>
      <c r="D18" s="1">
        <v>1012</v>
      </c>
      <c r="E18" s="3" t="s">
        <v>21</v>
      </c>
      <c r="F18" s="1">
        <f t="shared" ca="1" si="6"/>
        <v>56</v>
      </c>
      <c r="G18" s="1">
        <f t="shared" ca="1" si="5"/>
        <v>68</v>
      </c>
      <c r="H18" s="1">
        <f t="shared" ca="1" si="5"/>
        <v>37</v>
      </c>
      <c r="I18" s="1">
        <f t="shared" ca="1" si="7"/>
        <v>161</v>
      </c>
      <c r="J18" s="1">
        <v>300</v>
      </c>
      <c r="K18" s="4">
        <f t="shared" ca="1" si="3"/>
        <v>53.666666666666664</v>
      </c>
      <c r="L18" s="1" t="str">
        <f t="shared" ca="1" si="4"/>
        <v>C</v>
      </c>
    </row>
    <row r="19" spans="3:12" x14ac:dyDescent="0.3">
      <c r="C19" s="1">
        <v>13</v>
      </c>
      <c r="D19" s="1">
        <v>1013</v>
      </c>
      <c r="E19" s="3" t="s">
        <v>22</v>
      </c>
      <c r="F19" s="1">
        <f t="shared" ca="1" si="6"/>
        <v>62</v>
      </c>
      <c r="G19" s="1">
        <f t="shared" ca="1" si="5"/>
        <v>47</v>
      </c>
      <c r="H19" s="1">
        <f t="shared" ca="1" si="5"/>
        <v>61</v>
      </c>
      <c r="I19" s="1">
        <f t="shared" ca="1" si="7"/>
        <v>170</v>
      </c>
      <c r="J19" s="1">
        <v>300</v>
      </c>
      <c r="K19" s="8">
        <f t="shared" ca="1" si="3"/>
        <v>56.666666666666664</v>
      </c>
      <c r="L19" s="1" t="str">
        <f t="shared" ca="1" si="4"/>
        <v>C</v>
      </c>
    </row>
    <row r="20" spans="3:12" x14ac:dyDescent="0.3">
      <c r="C20" s="1">
        <v>14</v>
      </c>
      <c r="D20" s="1">
        <v>1014</v>
      </c>
      <c r="E20" s="3" t="s">
        <v>23</v>
      </c>
      <c r="F20" s="1">
        <v>100</v>
      </c>
      <c r="G20" s="1">
        <f t="shared" ca="1" si="5"/>
        <v>35</v>
      </c>
      <c r="H20" s="1">
        <f t="shared" ca="1" si="5"/>
        <v>60</v>
      </c>
      <c r="I20" s="1">
        <f t="shared" ca="1" si="7"/>
        <v>195</v>
      </c>
      <c r="J20" s="1">
        <v>300</v>
      </c>
      <c r="K20" s="8">
        <f t="shared" ca="1" si="3"/>
        <v>65</v>
      </c>
      <c r="L20" s="1" t="str">
        <f t="shared" ca="1" si="4"/>
        <v>B</v>
      </c>
    </row>
    <row r="21" spans="3:12" x14ac:dyDescent="0.3">
      <c r="C21" s="1">
        <v>15</v>
      </c>
      <c r="D21" s="1">
        <v>1015</v>
      </c>
      <c r="E21" s="3" t="s">
        <v>24</v>
      </c>
      <c r="F21" s="1">
        <f t="shared" ca="1" si="6"/>
        <v>57</v>
      </c>
      <c r="G21" s="1">
        <f t="shared" ca="1" si="5"/>
        <v>28</v>
      </c>
      <c r="H21" s="1">
        <f t="shared" ca="1" si="5"/>
        <v>28</v>
      </c>
      <c r="I21" s="1">
        <f t="shared" ca="1" si="7"/>
        <v>113</v>
      </c>
      <c r="J21" s="1">
        <v>300</v>
      </c>
      <c r="K21" s="8">
        <f t="shared" ca="1" si="3"/>
        <v>37.666666666666664</v>
      </c>
      <c r="L21" s="1" t="b">
        <f t="shared" ca="1" si="4"/>
        <v>0</v>
      </c>
    </row>
    <row r="22" spans="3:12" x14ac:dyDescent="0.3">
      <c r="C22" s="1">
        <v>16</v>
      </c>
      <c r="D22" s="1">
        <v>1016</v>
      </c>
      <c r="E22" s="3" t="s">
        <v>25</v>
      </c>
      <c r="F22" s="1">
        <f t="shared" ca="1" si="6"/>
        <v>72</v>
      </c>
      <c r="G22" s="1">
        <f t="shared" ca="1" si="5"/>
        <v>54</v>
      </c>
      <c r="H22" s="1">
        <f t="shared" ca="1" si="5"/>
        <v>50</v>
      </c>
      <c r="I22" s="1">
        <f t="shared" ca="1" si="7"/>
        <v>176</v>
      </c>
      <c r="J22" s="1">
        <v>300</v>
      </c>
      <c r="K22" s="8">
        <f t="shared" ca="1" si="3"/>
        <v>58.666666666666664</v>
      </c>
      <c r="L22" s="1" t="str">
        <f t="shared" ca="1" si="4"/>
        <v>C</v>
      </c>
    </row>
    <row r="23" spans="3:12" x14ac:dyDescent="0.3">
      <c r="C23" s="1">
        <v>17</v>
      </c>
      <c r="D23" s="1">
        <v>1017</v>
      </c>
      <c r="E23" s="3" t="s">
        <v>26</v>
      </c>
      <c r="F23" s="1">
        <f t="shared" ca="1" si="6"/>
        <v>56</v>
      </c>
      <c r="G23" s="1">
        <f t="shared" ca="1" si="5"/>
        <v>49</v>
      </c>
      <c r="H23" s="1">
        <f t="shared" ca="1" si="5"/>
        <v>73</v>
      </c>
      <c r="I23" s="1">
        <f t="shared" ca="1" si="7"/>
        <v>178</v>
      </c>
      <c r="J23" s="1">
        <v>300</v>
      </c>
      <c r="K23" s="8">
        <f t="shared" ca="1" si="3"/>
        <v>59.333333333333336</v>
      </c>
      <c r="L23" s="1" t="str">
        <f t="shared" ca="1" si="4"/>
        <v>C</v>
      </c>
    </row>
    <row r="24" spans="3:12" x14ac:dyDescent="0.3">
      <c r="C24" s="1">
        <v>18</v>
      </c>
      <c r="D24" s="1">
        <v>1018</v>
      </c>
      <c r="E24" s="3" t="s">
        <v>27</v>
      </c>
      <c r="F24" s="1">
        <f t="shared" ca="1" si="6"/>
        <v>33</v>
      </c>
      <c r="G24" s="1">
        <f t="shared" ca="1" si="5"/>
        <v>62</v>
      </c>
      <c r="H24" s="1">
        <f t="shared" ca="1" si="5"/>
        <v>79</v>
      </c>
      <c r="I24" s="1">
        <f t="shared" ca="1" si="7"/>
        <v>174</v>
      </c>
      <c r="J24" s="1">
        <v>300</v>
      </c>
      <c r="K24" s="8">
        <f t="shared" ca="1" si="3"/>
        <v>57.999999999999993</v>
      </c>
      <c r="L24" s="1" t="str">
        <f t="shared" ca="1" si="4"/>
        <v>C</v>
      </c>
    </row>
    <row r="25" spans="3:12" x14ac:dyDescent="0.3">
      <c r="C25" s="1">
        <v>19</v>
      </c>
      <c r="D25" s="1">
        <v>1019</v>
      </c>
      <c r="E25" s="3" t="s">
        <v>28</v>
      </c>
      <c r="F25" s="1">
        <f t="shared" ca="1" si="6"/>
        <v>30</v>
      </c>
      <c r="G25" s="1">
        <f t="shared" ca="1" si="5"/>
        <v>43</v>
      </c>
      <c r="H25" s="1">
        <f t="shared" ca="1" si="5"/>
        <v>78</v>
      </c>
      <c r="I25" s="1">
        <f t="shared" ca="1" si="7"/>
        <v>151</v>
      </c>
      <c r="J25" s="1">
        <v>300</v>
      </c>
      <c r="K25" s="8">
        <f t="shared" ca="1" si="3"/>
        <v>50.333333333333329</v>
      </c>
      <c r="L25" s="1" t="str">
        <f t="shared" ca="1" si="4"/>
        <v>C</v>
      </c>
    </row>
    <row r="26" spans="3:12" x14ac:dyDescent="0.3">
      <c r="C26" s="1">
        <v>20</v>
      </c>
      <c r="D26" s="1">
        <v>1020</v>
      </c>
      <c r="E26" s="3" t="s">
        <v>29</v>
      </c>
      <c r="F26" s="1">
        <f t="shared" ca="1" si="6"/>
        <v>61</v>
      </c>
      <c r="G26" s="1">
        <f t="shared" ca="1" si="6"/>
        <v>69</v>
      </c>
      <c r="H26" s="1">
        <f t="shared" ca="1" si="6"/>
        <v>57</v>
      </c>
      <c r="I26" s="1">
        <f t="shared" ca="1" si="7"/>
        <v>187</v>
      </c>
      <c r="J26" s="1">
        <v>300</v>
      </c>
      <c r="K26" s="4">
        <f t="shared" ca="1" si="3"/>
        <v>62.333333333333329</v>
      </c>
      <c r="L26" s="1" t="str">
        <f t="shared" ca="1" si="4"/>
        <v>B</v>
      </c>
    </row>
    <row r="27" spans="3:12" x14ac:dyDescent="0.3"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3:12" x14ac:dyDescent="0.3"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3:12" x14ac:dyDescent="0.3"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3:12" x14ac:dyDescent="0.3"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3:12" x14ac:dyDescent="0.3"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2024-10-02T09:59:50Z</cp:lastPrinted>
  <dcterms:created xsi:type="dcterms:W3CDTF">2024-10-02T05:14:20Z</dcterms:created>
  <dcterms:modified xsi:type="dcterms:W3CDTF">2024-10-03T10:30:09Z</dcterms:modified>
</cp:coreProperties>
</file>