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dullah Sajjad\PycharmProjects\Web App\test\"/>
    </mc:Choice>
  </mc:AlternateContent>
  <xr:revisionPtr revIDLastSave="0" documentId="13_ncr:1_{8CB17DF4-B370-4625-AA01-544112CE08B4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M3" i="1" l="1"/>
  <c r="EM5" i="1"/>
  <c r="EM7" i="1"/>
  <c r="EE3" i="1"/>
  <c r="EE4" i="1"/>
  <c r="EE5" i="1"/>
  <c r="EE6" i="1"/>
  <c r="EE7" i="1"/>
  <c r="EE8" i="1"/>
  <c r="EE9" i="1"/>
  <c r="EE10" i="1"/>
  <c r="EE11" i="1"/>
  <c r="EE12" i="1"/>
  <c r="EE13" i="1"/>
  <c r="EE2" i="1"/>
  <c r="ED2" i="1"/>
  <c r="ED3" i="1"/>
  <c r="ED4" i="1"/>
  <c r="ED5" i="1"/>
  <c r="ED6" i="1"/>
  <c r="ED7" i="1"/>
  <c r="ED8" i="1"/>
  <c r="ED9" i="1"/>
  <c r="ED10" i="1"/>
  <c r="ED11" i="1"/>
  <c r="ED12" i="1"/>
  <c r="ED13" i="1"/>
  <c r="EG3" i="1"/>
  <c r="EG4" i="1"/>
  <c r="EG5" i="1"/>
  <c r="EG6" i="1"/>
  <c r="EG7" i="1"/>
  <c r="EG8" i="1"/>
  <c r="EG9" i="1"/>
  <c r="EG10" i="1"/>
  <c r="EG11" i="1"/>
  <c r="EG12" i="1"/>
  <c r="EG13" i="1"/>
  <c r="EG2" i="1"/>
  <c r="EF3" i="1"/>
  <c r="EF4" i="1"/>
  <c r="EF5" i="1"/>
  <c r="EF6" i="1"/>
  <c r="EF7" i="1"/>
  <c r="EF8" i="1"/>
  <c r="EF9" i="1"/>
  <c r="EF10" i="1"/>
  <c r="EF11" i="1"/>
  <c r="EF12" i="1"/>
  <c r="EF13" i="1"/>
  <c r="EF2" i="1"/>
  <c r="ES3" i="1"/>
  <c r="EL3" i="1" s="1"/>
  <c r="ES4" i="1"/>
  <c r="EL4" i="1" s="1"/>
  <c r="ES5" i="1"/>
  <c r="EL5" i="1" s="1"/>
  <c r="ES6" i="1"/>
  <c r="EL6" i="1" s="1"/>
  <c r="ES7" i="1"/>
  <c r="EL7" i="1" s="1"/>
  <c r="ES8" i="1"/>
  <c r="EL8" i="1" s="1"/>
  <c r="ES9" i="1"/>
  <c r="EL9" i="1" s="1"/>
  <c r="ES10" i="1"/>
  <c r="EL10" i="1" s="1"/>
  <c r="ES11" i="1"/>
  <c r="EL11" i="1" s="1"/>
  <c r="ES12" i="1"/>
  <c r="EL12" i="1" s="1"/>
  <c r="ES13" i="1"/>
  <c r="EL13" i="1" s="1"/>
  <c r="ES2" i="1"/>
  <c r="EL2" i="1" s="1"/>
  <c r="EQ3" i="1"/>
  <c r="EK3" i="1" s="1"/>
  <c r="EQ4" i="1"/>
  <c r="EK4" i="1" s="1"/>
  <c r="EQ5" i="1"/>
  <c r="EK5" i="1" s="1"/>
  <c r="EQ6" i="1"/>
  <c r="EK6" i="1" s="1"/>
  <c r="EQ7" i="1"/>
  <c r="EK7" i="1" s="1"/>
  <c r="EQ8" i="1"/>
  <c r="EK8" i="1" s="1"/>
  <c r="EQ9" i="1"/>
  <c r="EK9" i="1" s="1"/>
  <c r="EQ10" i="1"/>
  <c r="EK10" i="1" s="1"/>
  <c r="EQ11" i="1"/>
  <c r="EK11" i="1" s="1"/>
  <c r="EQ12" i="1"/>
  <c r="EK12" i="1" s="1"/>
  <c r="EQ13" i="1"/>
  <c r="EK13" i="1" s="1"/>
  <c r="EQ2" i="1"/>
  <c r="EK2" i="1" s="1"/>
  <c r="EN3" i="1"/>
  <c r="EH3" i="1" s="1"/>
  <c r="EN4" i="1"/>
  <c r="EH4" i="1" s="1"/>
  <c r="EN5" i="1"/>
  <c r="EH5" i="1" s="1"/>
  <c r="EN6" i="1"/>
  <c r="EH6" i="1" s="1"/>
  <c r="EN7" i="1"/>
  <c r="EH7" i="1" s="1"/>
  <c r="EN8" i="1"/>
  <c r="EH8" i="1" s="1"/>
  <c r="EN9" i="1"/>
  <c r="EH9" i="1" s="1"/>
  <c r="EN10" i="1"/>
  <c r="EH10" i="1" s="1"/>
  <c r="EN11" i="1"/>
  <c r="EH11" i="1" s="1"/>
  <c r="EN12" i="1"/>
  <c r="EH12" i="1" s="1"/>
  <c r="EN13" i="1"/>
  <c r="EH13" i="1" s="1"/>
  <c r="EN2" i="1"/>
  <c r="EH2" i="1" s="1"/>
  <c r="EO3" i="1"/>
  <c r="EI3" i="1" s="1"/>
  <c r="EO4" i="1"/>
  <c r="EI4" i="1" s="1"/>
  <c r="EO5" i="1"/>
  <c r="EI5" i="1" s="1"/>
  <c r="EO6" i="1"/>
  <c r="EI6" i="1" s="1"/>
  <c r="EO7" i="1"/>
  <c r="EI7" i="1" s="1"/>
  <c r="EO8" i="1"/>
  <c r="EI8" i="1" s="1"/>
  <c r="EO9" i="1"/>
  <c r="EI9" i="1" s="1"/>
  <c r="EO10" i="1"/>
  <c r="EI10" i="1" s="1"/>
  <c r="EO11" i="1"/>
  <c r="EI11" i="1" s="1"/>
  <c r="EO12" i="1"/>
  <c r="EI12" i="1" s="1"/>
  <c r="EO13" i="1"/>
  <c r="EI13" i="1" s="1"/>
  <c r="EO2" i="1"/>
  <c r="EI2" i="1" s="1"/>
  <c r="EM11" i="1" l="1"/>
  <c r="EM6" i="1"/>
  <c r="EM12" i="1"/>
  <c r="EM2" i="1"/>
  <c r="EM10" i="1"/>
  <c r="EM13" i="1"/>
  <c r="EM9" i="1"/>
  <c r="EM4" i="1"/>
  <c r="EJ12" i="1"/>
  <c r="EJ4" i="1"/>
  <c r="EP8" i="1"/>
  <c r="ER12" i="1"/>
  <c r="ET12" i="1" s="1"/>
  <c r="EJ13" i="1"/>
  <c r="EJ5" i="1"/>
  <c r="EP9" i="1"/>
  <c r="ER13" i="1"/>
  <c r="ET13" i="1" s="1"/>
  <c r="ER5" i="1"/>
  <c r="ET5" i="1" s="1"/>
  <c r="EJ11" i="1"/>
  <c r="EJ7" i="1"/>
  <c r="EJ3" i="1"/>
  <c r="EP11" i="1"/>
  <c r="EP7" i="1"/>
  <c r="EP3" i="1"/>
  <c r="ER11" i="1"/>
  <c r="ET11" i="1" s="1"/>
  <c r="ER7" i="1"/>
  <c r="ET7" i="1" s="1"/>
  <c r="ER3" i="1"/>
  <c r="ET3" i="1" s="1"/>
  <c r="EJ8" i="1"/>
  <c r="EP12" i="1"/>
  <c r="EP4" i="1"/>
  <c r="ER8" i="1"/>
  <c r="ER4" i="1"/>
  <c r="ET4" i="1" s="1"/>
  <c r="EJ9" i="1"/>
  <c r="EP13" i="1"/>
  <c r="EP5" i="1"/>
  <c r="ER9" i="1"/>
  <c r="ET9" i="1" s="1"/>
  <c r="EJ2" i="1"/>
  <c r="EJ10" i="1"/>
  <c r="EJ6" i="1"/>
  <c r="EP2" i="1"/>
  <c r="EP10" i="1"/>
  <c r="EP6" i="1"/>
  <c r="ER2" i="1"/>
  <c r="ET2" i="1" s="1"/>
  <c r="ER10" i="1"/>
  <c r="ET10" i="1" s="1"/>
  <c r="ER6" i="1"/>
  <c r="ET6" i="1" s="1"/>
</calcChain>
</file>

<file path=xl/sharedStrings.xml><?xml version="1.0" encoding="utf-8"?>
<sst xmlns="http://schemas.openxmlformats.org/spreadsheetml/2006/main" count="787" uniqueCount="182">
  <si>
    <t>M1(Run)</t>
  </si>
  <si>
    <t>M1(Bowl)</t>
  </si>
  <si>
    <t>Player Name(Team Name)</t>
  </si>
  <si>
    <t>M1(Wic)</t>
  </si>
  <si>
    <t>M1(W/L)</t>
  </si>
  <si>
    <t>M1(Over)</t>
  </si>
  <si>
    <t>Nasir Hossain (AL)</t>
  </si>
  <si>
    <t>M1(RAB)</t>
  </si>
  <si>
    <t>M1(Mdn)</t>
  </si>
  <si>
    <t>W</t>
  </si>
  <si>
    <t>M1(SR)</t>
  </si>
  <si>
    <t>M1(ECN)</t>
  </si>
  <si>
    <t>Mehidy Hasan Miraz (AL)</t>
  </si>
  <si>
    <t>M2(RAB)</t>
  </si>
  <si>
    <t>M2(Bowl)</t>
  </si>
  <si>
    <t>M2(SR)</t>
  </si>
  <si>
    <t>M2(over)</t>
  </si>
  <si>
    <t>M2(Run)</t>
  </si>
  <si>
    <t>M2(Wic)</t>
  </si>
  <si>
    <t>M2(Mdn)</t>
  </si>
  <si>
    <t>M2(ECN)</t>
  </si>
  <si>
    <t>M2(W/L)</t>
  </si>
  <si>
    <t>M3(RAB)</t>
  </si>
  <si>
    <t>M3(Bowl)</t>
  </si>
  <si>
    <t>M3(Over)</t>
  </si>
  <si>
    <t>M3(Run)</t>
  </si>
  <si>
    <t>M3(Wic)</t>
  </si>
  <si>
    <t>M3(Mdn)</t>
  </si>
  <si>
    <t>M3(ECN)</t>
  </si>
  <si>
    <t>M3(W/L)</t>
  </si>
  <si>
    <t>M3(SR)</t>
  </si>
  <si>
    <t>M4(RAB)</t>
  </si>
  <si>
    <t>M4(Bowl)</t>
  </si>
  <si>
    <t>M4(SR)</t>
  </si>
  <si>
    <t>M4(Over)</t>
  </si>
  <si>
    <t>M4(Run)</t>
  </si>
  <si>
    <t>M4(Wic)</t>
  </si>
  <si>
    <t>M4(Mdn)</t>
  </si>
  <si>
    <t>M4(ECN)</t>
  </si>
  <si>
    <t>M4(W/L)</t>
  </si>
  <si>
    <t>L</t>
  </si>
  <si>
    <t>M5(RAB)</t>
  </si>
  <si>
    <t>M5(Bowl)</t>
  </si>
  <si>
    <t>M5(SR)</t>
  </si>
  <si>
    <t>M5(Over)</t>
  </si>
  <si>
    <t>M5(Run)</t>
  </si>
  <si>
    <t>M5(Wic)</t>
  </si>
  <si>
    <t>M5(Mdn)</t>
  </si>
  <si>
    <t>M5(ECN)</t>
  </si>
  <si>
    <t>M5(W/L)</t>
  </si>
  <si>
    <t>M6(RAB)</t>
  </si>
  <si>
    <t>M6(Bowl)</t>
  </si>
  <si>
    <t>M6(SR)</t>
  </si>
  <si>
    <t>M6(Over)</t>
  </si>
  <si>
    <t>M6(Run)</t>
  </si>
  <si>
    <t>M6(Wic)</t>
  </si>
  <si>
    <t>M6(Mdn)</t>
  </si>
  <si>
    <t>M6(ECN)</t>
  </si>
  <si>
    <t>M6(W/L)</t>
  </si>
  <si>
    <t>M7(RAB)</t>
  </si>
  <si>
    <t>M7(Bowl)</t>
  </si>
  <si>
    <t>M7(SR)</t>
  </si>
  <si>
    <t>M7(Over)</t>
  </si>
  <si>
    <t>M7(Run)</t>
  </si>
  <si>
    <t>M7(Wic)</t>
  </si>
  <si>
    <t>M7(Mdn)</t>
  </si>
  <si>
    <t>M7(ECN)</t>
  </si>
  <si>
    <t>M7(W/L)</t>
  </si>
  <si>
    <t>M8(RAB)</t>
  </si>
  <si>
    <t>M8(Bowl)</t>
  </si>
  <si>
    <t>M8(SR)</t>
  </si>
  <si>
    <t>M8(Over)</t>
  </si>
  <si>
    <t>M8(Run)</t>
  </si>
  <si>
    <t>M8(Wic)</t>
  </si>
  <si>
    <t>M8(Mdn)</t>
  </si>
  <si>
    <t>M8(ECN)</t>
  </si>
  <si>
    <t>M8(W/L)</t>
  </si>
  <si>
    <t>M9(RAB)</t>
  </si>
  <si>
    <t>M9(Bowl)</t>
  </si>
  <si>
    <t>M9(SR)</t>
  </si>
  <si>
    <t>M9(Over)</t>
  </si>
  <si>
    <t>M9(Run)</t>
  </si>
  <si>
    <t>M9(Wic)</t>
  </si>
  <si>
    <t>M9(Mdn)</t>
  </si>
  <si>
    <t>M9(ECN)</t>
  </si>
  <si>
    <t>M9(W/L)</t>
  </si>
  <si>
    <t>M10(RAB)</t>
  </si>
  <si>
    <t>M10(SR)</t>
  </si>
  <si>
    <t>M10(Over)</t>
  </si>
  <si>
    <t>M10(Run)</t>
  </si>
  <si>
    <t>M10(Wic)</t>
  </si>
  <si>
    <t>M10(Mdn)</t>
  </si>
  <si>
    <t>M10(ECN)</t>
  </si>
  <si>
    <t>M10(W/L)</t>
  </si>
  <si>
    <t>Mosharraf Hossain (LR)</t>
  </si>
  <si>
    <t>Farhad Reza (PDSC)</t>
  </si>
  <si>
    <t>D</t>
  </si>
  <si>
    <t>Nurul Hasan (SJDC)</t>
  </si>
  <si>
    <t>Ziaur Rahman (SJDC)</t>
  </si>
  <si>
    <t>Afif Hossain (SCC)</t>
  </si>
  <si>
    <t>Mohammad Saifuddin* (SCC)</t>
  </si>
  <si>
    <t>Shuvagata Hom* (SCC)</t>
  </si>
  <si>
    <t>Jaimul Hasan* (KKC)</t>
  </si>
  <si>
    <t>TBF</t>
  </si>
  <si>
    <t>T.Over</t>
  </si>
  <si>
    <t>T.Wic</t>
  </si>
  <si>
    <t>T.Mdn</t>
  </si>
  <si>
    <t>Avg.RAB</t>
  </si>
  <si>
    <t>Avg.Over</t>
  </si>
  <si>
    <t>Avg.Run.Given</t>
  </si>
  <si>
    <t>M10(Bowl)</t>
  </si>
  <si>
    <t>M1(VNU)</t>
  </si>
  <si>
    <t>M1(OP)</t>
  </si>
  <si>
    <t>M2(VNU)</t>
  </si>
  <si>
    <t>M2(OP)</t>
  </si>
  <si>
    <t>M3(VNU)</t>
  </si>
  <si>
    <t>M3(OP)</t>
  </si>
  <si>
    <t>M4(VNU)</t>
  </si>
  <si>
    <t>M4(OP)</t>
  </si>
  <si>
    <t>M5(VNU)</t>
  </si>
  <si>
    <t>M5(OP)</t>
  </si>
  <si>
    <t>M6(VNU)</t>
  </si>
  <si>
    <t>M6(OP)</t>
  </si>
  <si>
    <t>M7(VNU)</t>
  </si>
  <si>
    <t>M7(OP)</t>
  </si>
  <si>
    <t>M8(VNU)</t>
  </si>
  <si>
    <t>M8(OP)</t>
  </si>
  <si>
    <t>M9(VNU)</t>
  </si>
  <si>
    <t>M9(OP)</t>
  </si>
  <si>
    <t>M10(VNU)</t>
  </si>
  <si>
    <t>M10(OP)</t>
  </si>
  <si>
    <t>Savar</t>
  </si>
  <si>
    <t>LR</t>
  </si>
  <si>
    <t>Dhaka</t>
  </si>
  <si>
    <t>KSKS</t>
  </si>
  <si>
    <t>PDSC</t>
  </si>
  <si>
    <t>Fatullah</t>
  </si>
  <si>
    <t>SJDC</t>
  </si>
  <si>
    <t>GGC</t>
  </si>
  <si>
    <t xml:space="preserve">Fatullah </t>
  </si>
  <si>
    <t>SCC</t>
  </si>
  <si>
    <t>ABCC</t>
  </si>
  <si>
    <t>PBCC</t>
  </si>
  <si>
    <t>DB</t>
  </si>
  <si>
    <t>AL</t>
  </si>
  <si>
    <t>BU</t>
  </si>
  <si>
    <t>KKC</t>
  </si>
  <si>
    <t>MSC</t>
  </si>
  <si>
    <t>Avg.BF</t>
  </si>
  <si>
    <t>T(50)</t>
  </si>
  <si>
    <t>T(100)</t>
  </si>
  <si>
    <t>T(4)</t>
  </si>
  <si>
    <t>T(6)</t>
  </si>
  <si>
    <t>M1(4)</t>
  </si>
  <si>
    <t>M1(6)</t>
  </si>
  <si>
    <t>M2(4)</t>
  </si>
  <si>
    <t>M2(6)</t>
  </si>
  <si>
    <t>M3(4)</t>
  </si>
  <si>
    <t>M3(6)</t>
  </si>
  <si>
    <t>M4(4)</t>
  </si>
  <si>
    <t>M4(6)</t>
  </si>
  <si>
    <t>M5(4)</t>
  </si>
  <si>
    <t>M5(6)</t>
  </si>
  <si>
    <t>M6(4)</t>
  </si>
  <si>
    <t>M6(6)</t>
  </si>
  <si>
    <t>M7(4)</t>
  </si>
  <si>
    <t>M7(6)</t>
  </si>
  <si>
    <t>M8(4)</t>
  </si>
  <si>
    <t>M8(6)</t>
  </si>
  <si>
    <t>M9(4)</t>
  </si>
  <si>
    <t>M9(6)</t>
  </si>
  <si>
    <t>M10(4)</t>
  </si>
  <si>
    <t>M10(6)</t>
  </si>
  <si>
    <t>ECN</t>
  </si>
  <si>
    <t>DRB</t>
  </si>
  <si>
    <t>Batting.SR</t>
  </si>
  <si>
    <t>TRAB</t>
  </si>
  <si>
    <t>BallsBowled</t>
  </si>
  <si>
    <t>TRunGiven</t>
  </si>
  <si>
    <t>BSR</t>
  </si>
  <si>
    <t>Hasan Mohammad (PDSC)</t>
  </si>
  <si>
    <t>Akash Majumder (LR)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</si>
</sst>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T13"/>
  <sheetViews>
    <sheetView tabSelected="1" workbookViewId="0">
      <selection activeCell="A4" sqref="A4"/>
    </sheetView>
  </sheetViews>
  <sheetFormatPr defaultRowHeight="15" x14ac:dyDescent="0.25"/>
  <cols>
    <col min="1" max="1" width="26.7109375" customWidth="1"/>
    <col min="29" max="29" width="9.7109375" customWidth="1"/>
    <col min="33" max="33" width="9.85546875" customWidth="1"/>
    <col min="35" max="35" width="10.140625" customWidth="1"/>
    <col min="37" max="37" width="10" customWidth="1"/>
    <col min="43" max="45" width="10.7109375" customWidth="1"/>
    <col min="124" max="124" width="9.5703125" customWidth="1"/>
    <col min="130" max="130" width="9.7109375" customWidth="1"/>
    <col min="140" max="140" width="12.85546875" customWidth="1"/>
    <col min="142" max="142" width="13.7109375" customWidth="1"/>
    <col min="148" max="148" width="14.140625" customWidth="1"/>
    <col min="149" max="149" width="11.42578125" customWidth="1"/>
    <col min="150" max="150" width="10.42578125" customWidth="1"/>
  </cols>
  <sheetData>
    <row r="1" spans="1:150" x14ac:dyDescent="0.25">
      <c r="A1" t="s">
        <v>2</v>
      </c>
      <c r="B1" t="s">
        <v>7</v>
      </c>
      <c r="C1" t="s">
        <v>1</v>
      </c>
      <c r="D1" t="s">
        <v>10</v>
      </c>
      <c r="E1" t="s">
        <v>153</v>
      </c>
      <c r="F1" t="s">
        <v>154</v>
      </c>
      <c r="G1" t="s">
        <v>5</v>
      </c>
      <c r="H1" t="s">
        <v>0</v>
      </c>
      <c r="I1" t="s">
        <v>3</v>
      </c>
      <c r="J1" t="s">
        <v>8</v>
      </c>
      <c r="K1" t="s">
        <v>11</v>
      </c>
      <c r="L1" t="s">
        <v>4</v>
      </c>
      <c r="M1" t="s">
        <v>111</v>
      </c>
      <c r="N1" t="s">
        <v>112</v>
      </c>
      <c r="O1" t="s">
        <v>13</v>
      </c>
      <c r="P1" t="s">
        <v>14</v>
      </c>
      <c r="Q1" t="s">
        <v>15</v>
      </c>
      <c r="R1" t="s">
        <v>155</v>
      </c>
      <c r="S1" t="s">
        <v>156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113</v>
      </c>
      <c r="AA1" t="s">
        <v>114</v>
      </c>
      <c r="AB1" t="s">
        <v>22</v>
      </c>
      <c r="AC1" t="s">
        <v>23</v>
      </c>
      <c r="AD1" t="s">
        <v>30</v>
      </c>
      <c r="AE1" t="s">
        <v>157</v>
      </c>
      <c r="AF1" t="s">
        <v>158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115</v>
      </c>
      <c r="AN1" t="s">
        <v>116</v>
      </c>
      <c r="AO1" t="s">
        <v>31</v>
      </c>
      <c r="AP1" t="s">
        <v>32</v>
      </c>
      <c r="AQ1" t="s">
        <v>33</v>
      </c>
      <c r="AR1" t="s">
        <v>159</v>
      </c>
      <c r="AS1" t="s">
        <v>160</v>
      </c>
      <c r="AT1" t="s">
        <v>34</v>
      </c>
      <c r="AU1" t="s">
        <v>35</v>
      </c>
      <c r="AV1" t="s">
        <v>36</v>
      </c>
      <c r="AW1" t="s">
        <v>37</v>
      </c>
      <c r="AX1" t="s">
        <v>38</v>
      </c>
      <c r="AY1" t="s">
        <v>39</v>
      </c>
      <c r="AZ1" t="s">
        <v>117</v>
      </c>
      <c r="BA1" t="s">
        <v>118</v>
      </c>
      <c r="BB1" t="s">
        <v>41</v>
      </c>
      <c r="BC1" t="s">
        <v>42</v>
      </c>
      <c r="BD1" t="s">
        <v>43</v>
      </c>
      <c r="BE1" t="s">
        <v>161</v>
      </c>
      <c r="BF1" t="s">
        <v>162</v>
      </c>
      <c r="BG1" t="s">
        <v>44</v>
      </c>
      <c r="BH1" t="s">
        <v>45</v>
      </c>
      <c r="BI1" t="s">
        <v>46</v>
      </c>
      <c r="BJ1" t="s">
        <v>47</v>
      </c>
      <c r="BK1" t="s">
        <v>48</v>
      </c>
      <c r="BL1" t="s">
        <v>49</v>
      </c>
      <c r="BM1" t="s">
        <v>119</v>
      </c>
      <c r="BN1" t="s">
        <v>120</v>
      </c>
      <c r="BO1" t="s">
        <v>50</v>
      </c>
      <c r="BP1" t="s">
        <v>51</v>
      </c>
      <c r="BQ1" t="s">
        <v>52</v>
      </c>
      <c r="BR1" t="s">
        <v>163</v>
      </c>
      <c r="BS1" t="s">
        <v>164</v>
      </c>
      <c r="BT1" t="s">
        <v>53</v>
      </c>
      <c r="BU1" t="s">
        <v>54</v>
      </c>
      <c r="BV1" t="s">
        <v>55</v>
      </c>
      <c r="BW1" t="s">
        <v>56</v>
      </c>
      <c r="BX1" t="s">
        <v>57</v>
      </c>
      <c r="BY1" t="s">
        <v>58</v>
      </c>
      <c r="BZ1" t="s">
        <v>121</v>
      </c>
      <c r="CA1" t="s">
        <v>122</v>
      </c>
      <c r="CB1" t="s">
        <v>59</v>
      </c>
      <c r="CC1" t="s">
        <v>60</v>
      </c>
      <c r="CD1" t="s">
        <v>61</v>
      </c>
      <c r="CE1" t="s">
        <v>165</v>
      </c>
      <c r="CF1" t="s">
        <v>166</v>
      </c>
      <c r="CG1" t="s">
        <v>62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123</v>
      </c>
      <c r="CN1" t="s">
        <v>124</v>
      </c>
      <c r="CO1" t="s">
        <v>68</v>
      </c>
      <c r="CP1" t="s">
        <v>69</v>
      </c>
      <c r="CQ1" t="s">
        <v>70</v>
      </c>
      <c r="CR1" t="s">
        <v>167</v>
      </c>
      <c r="CS1" t="s">
        <v>168</v>
      </c>
      <c r="CT1" t="s">
        <v>71</v>
      </c>
      <c r="CU1" t="s">
        <v>72</v>
      </c>
      <c r="CV1" t="s">
        <v>73</v>
      </c>
      <c r="CW1" t="s">
        <v>74</v>
      </c>
      <c r="CX1" t="s">
        <v>75</v>
      </c>
      <c r="CY1" t="s">
        <v>76</v>
      </c>
      <c r="CZ1" t="s">
        <v>125</v>
      </c>
      <c r="DA1" t="s">
        <v>126</v>
      </c>
      <c r="DB1" t="s">
        <v>77</v>
      </c>
      <c r="DC1" t="s">
        <v>78</v>
      </c>
      <c r="DD1" t="s">
        <v>79</v>
      </c>
      <c r="DE1" t="s">
        <v>169</v>
      </c>
      <c r="DF1" t="s">
        <v>170</v>
      </c>
      <c r="DG1" t="s">
        <v>80</v>
      </c>
      <c r="DH1" t="s">
        <v>81</v>
      </c>
      <c r="DI1" t="s">
        <v>82</v>
      </c>
      <c r="DJ1" t="s">
        <v>83</v>
      </c>
      <c r="DK1" t="s">
        <v>84</v>
      </c>
      <c r="DL1" t="s">
        <v>85</v>
      </c>
      <c r="DM1" t="s">
        <v>127</v>
      </c>
      <c r="DN1" t="s">
        <v>128</v>
      </c>
      <c r="DO1" t="s">
        <v>86</v>
      </c>
      <c r="DP1" t="s">
        <v>110</v>
      </c>
      <c r="DQ1" t="s">
        <v>87</v>
      </c>
      <c r="DR1" t="s">
        <v>171</v>
      </c>
      <c r="DS1" t="s">
        <v>172</v>
      </c>
      <c r="DT1" t="s">
        <v>88</v>
      </c>
      <c r="DU1" t="s">
        <v>89</v>
      </c>
      <c r="DV1" t="s">
        <v>90</v>
      </c>
      <c r="DW1" t="s">
        <v>91</v>
      </c>
      <c r="DX1" t="s">
        <v>92</v>
      </c>
      <c r="DY1" t="s">
        <v>93</v>
      </c>
      <c r="DZ1" t="s">
        <v>129</v>
      </c>
      <c r="EA1" t="s">
        <v>130</v>
      </c>
      <c r="EB1" t="s">
        <v>149</v>
      </c>
      <c r="EC1" t="s">
        <v>150</v>
      </c>
      <c r="ED1" t="s">
        <v>151</v>
      </c>
      <c r="EE1" t="s">
        <v>152</v>
      </c>
      <c r="EF1" t="s">
        <v>105</v>
      </c>
      <c r="EG1" t="s">
        <v>106</v>
      </c>
      <c r="EH1" t="s">
        <v>107</v>
      </c>
      <c r="EI1" t="s">
        <v>148</v>
      </c>
      <c r="EJ1" t="s">
        <v>175</v>
      </c>
      <c r="EK1" t="s">
        <v>108</v>
      </c>
      <c r="EL1" t="s">
        <v>109</v>
      </c>
      <c r="EM1" t="s">
        <v>173</v>
      </c>
      <c r="EN1" t="s">
        <v>176</v>
      </c>
      <c r="EO1" t="s">
        <v>103</v>
      </c>
      <c r="EP1" t="s">
        <v>174</v>
      </c>
      <c r="EQ1" t="s">
        <v>104</v>
      </c>
      <c r="ER1" t="s">
        <v>177</v>
      </c>
      <c r="ES1" t="s">
        <v>178</v>
      </c>
      <c r="ET1" t="s">
        <v>179</v>
      </c>
    </row>
    <row r="2" spans="1:150" x14ac:dyDescent="0.25">
      <c r="A2" t="s">
        <v>6</v>
      </c>
      <c r="B2">
        <v>129</v>
      </c>
      <c r="C2">
        <v>91</v>
      </c>
      <c r="D2">
        <v>141.75</v>
      </c>
      <c r="E2">
        <v>15</v>
      </c>
      <c r="F2">
        <v>4</v>
      </c>
      <c r="G2">
        <v>10</v>
      </c>
      <c r="H2">
        <v>67</v>
      </c>
      <c r="I2">
        <v>2</v>
      </c>
      <c r="J2">
        <v>0</v>
      </c>
      <c r="K2">
        <v>6.7</v>
      </c>
      <c r="L2" t="s">
        <v>9</v>
      </c>
      <c r="M2" t="s">
        <v>131</v>
      </c>
      <c r="N2" t="s">
        <v>132</v>
      </c>
      <c r="O2">
        <v>15</v>
      </c>
      <c r="P2">
        <v>27</v>
      </c>
      <c r="Q2">
        <v>55.55</v>
      </c>
      <c r="R2">
        <v>2</v>
      </c>
      <c r="S2">
        <v>0</v>
      </c>
      <c r="T2">
        <v>4</v>
      </c>
      <c r="U2">
        <v>8</v>
      </c>
      <c r="V2">
        <v>2</v>
      </c>
      <c r="W2">
        <v>1</v>
      </c>
      <c r="X2">
        <v>2</v>
      </c>
      <c r="Y2" t="s">
        <v>9</v>
      </c>
      <c r="Z2" t="s">
        <v>133</v>
      </c>
      <c r="AA2" t="s">
        <v>134</v>
      </c>
      <c r="AB2">
        <v>7</v>
      </c>
      <c r="AC2">
        <v>7</v>
      </c>
      <c r="AD2">
        <v>100</v>
      </c>
      <c r="AE2">
        <v>0</v>
      </c>
      <c r="AF2">
        <v>0</v>
      </c>
      <c r="AG2">
        <v>1</v>
      </c>
      <c r="AH2">
        <v>9</v>
      </c>
      <c r="AI2">
        <v>0</v>
      </c>
      <c r="AJ2">
        <v>0</v>
      </c>
      <c r="AK2">
        <v>9</v>
      </c>
      <c r="AL2" t="s">
        <v>9</v>
      </c>
      <c r="AM2" t="s">
        <v>131</v>
      </c>
      <c r="AN2" t="s">
        <v>135</v>
      </c>
      <c r="AO2">
        <v>28</v>
      </c>
      <c r="AP2">
        <v>55</v>
      </c>
      <c r="AQ2">
        <v>55.9</v>
      </c>
      <c r="AR2">
        <v>1</v>
      </c>
      <c r="AS2">
        <v>1</v>
      </c>
      <c r="AT2">
        <v>3</v>
      </c>
      <c r="AU2">
        <v>20</v>
      </c>
      <c r="AV2">
        <v>0</v>
      </c>
      <c r="AW2">
        <v>0</v>
      </c>
      <c r="AX2">
        <v>6.66</v>
      </c>
      <c r="AY2" t="s">
        <v>40</v>
      </c>
      <c r="AZ2" t="s">
        <v>136</v>
      </c>
      <c r="BA2" t="s">
        <v>137</v>
      </c>
      <c r="BB2">
        <v>9</v>
      </c>
      <c r="BC2">
        <v>14</v>
      </c>
      <c r="BD2">
        <v>64.28</v>
      </c>
      <c r="BE2">
        <v>1</v>
      </c>
      <c r="BF2">
        <v>0</v>
      </c>
      <c r="BG2">
        <v>10</v>
      </c>
      <c r="BH2">
        <v>45</v>
      </c>
      <c r="BI2">
        <v>0</v>
      </c>
      <c r="BJ2">
        <v>0</v>
      </c>
      <c r="BK2">
        <v>4.5</v>
      </c>
      <c r="BL2" t="s">
        <v>9</v>
      </c>
      <c r="BM2" t="s">
        <v>133</v>
      </c>
      <c r="BN2" t="s">
        <v>138</v>
      </c>
      <c r="BO2">
        <v>45</v>
      </c>
      <c r="BP2">
        <v>24</v>
      </c>
      <c r="BQ2">
        <v>187.5</v>
      </c>
      <c r="BR2">
        <v>4</v>
      </c>
      <c r="BS2">
        <v>3</v>
      </c>
      <c r="BT2">
        <v>6</v>
      </c>
      <c r="BU2">
        <v>34</v>
      </c>
      <c r="BV2">
        <v>1</v>
      </c>
      <c r="BW2">
        <v>0</v>
      </c>
      <c r="BX2">
        <v>5.66</v>
      </c>
      <c r="BY2" t="s">
        <v>9</v>
      </c>
      <c r="BZ2" t="s">
        <v>139</v>
      </c>
      <c r="CA2" t="s">
        <v>140</v>
      </c>
      <c r="CB2">
        <v>0</v>
      </c>
      <c r="CC2">
        <v>3</v>
      </c>
      <c r="CD2">
        <v>0</v>
      </c>
      <c r="CE2">
        <v>0</v>
      </c>
      <c r="CF2">
        <v>0</v>
      </c>
      <c r="CG2">
        <v>5</v>
      </c>
      <c r="CH2">
        <v>17</v>
      </c>
      <c r="CI2">
        <v>0</v>
      </c>
      <c r="CJ2">
        <v>0</v>
      </c>
      <c r="CK2">
        <v>3.4</v>
      </c>
      <c r="CL2" t="s">
        <v>40</v>
      </c>
      <c r="CM2" t="s">
        <v>136</v>
      </c>
      <c r="CN2" t="s">
        <v>138</v>
      </c>
      <c r="CO2">
        <v>4</v>
      </c>
      <c r="CP2">
        <v>5</v>
      </c>
      <c r="CQ2">
        <v>67.900000000000006</v>
      </c>
      <c r="CR2">
        <v>0</v>
      </c>
      <c r="CS2">
        <v>0</v>
      </c>
      <c r="CT2" t="s">
        <v>143</v>
      </c>
      <c r="CU2" t="s">
        <v>143</v>
      </c>
      <c r="CV2" t="s">
        <v>143</v>
      </c>
      <c r="CW2" t="s">
        <v>143</v>
      </c>
      <c r="CX2" t="s">
        <v>143</v>
      </c>
      <c r="CY2" t="s">
        <v>40</v>
      </c>
      <c r="CZ2" t="s">
        <v>133</v>
      </c>
      <c r="DA2" t="s">
        <v>135</v>
      </c>
      <c r="DB2">
        <v>25</v>
      </c>
      <c r="DC2">
        <v>32</v>
      </c>
      <c r="DD2">
        <v>78.12</v>
      </c>
      <c r="DE2">
        <v>11</v>
      </c>
      <c r="DF2">
        <v>3</v>
      </c>
      <c r="DG2">
        <v>10</v>
      </c>
      <c r="DH2">
        <v>52</v>
      </c>
      <c r="DI2">
        <v>0</v>
      </c>
      <c r="DJ2">
        <v>0</v>
      </c>
      <c r="DK2">
        <v>5.2</v>
      </c>
      <c r="DL2" t="s">
        <v>9</v>
      </c>
      <c r="DM2" t="s">
        <v>136</v>
      </c>
      <c r="DN2" t="s">
        <v>141</v>
      </c>
      <c r="DO2">
        <v>65</v>
      </c>
      <c r="DP2">
        <v>88</v>
      </c>
      <c r="DQ2">
        <v>73.86</v>
      </c>
      <c r="DR2">
        <v>5</v>
      </c>
      <c r="DS2">
        <v>1</v>
      </c>
      <c r="DT2">
        <v>7</v>
      </c>
      <c r="DU2">
        <v>37</v>
      </c>
      <c r="DV2">
        <v>1</v>
      </c>
      <c r="DW2">
        <v>0</v>
      </c>
      <c r="DX2">
        <v>5.28</v>
      </c>
      <c r="DY2" t="s">
        <v>40</v>
      </c>
      <c r="DZ2" t="s">
        <v>131</v>
      </c>
      <c r="EA2" t="s">
        <v>142</v>
      </c>
      <c r="EB2">
        <v>1</v>
      </c>
      <c r="EC2">
        <v>1</v>
      </c>
      <c r="ED2">
        <f>SUM(E2,R2,AE2,AR2,BE2,BR2,CE2,CR2,DE2,DR2)</f>
        <v>39</v>
      </c>
      <c r="EE2">
        <f>SUM(F2,S2,AF2,AS2,BF2,BS2,CF2,CS2,DF2,DS2)</f>
        <v>12</v>
      </c>
      <c r="EF2">
        <f t="shared" ref="EF2:EF13" si="0">SUM(I2,V2,AI2,AV2,BI2,BV2,CI2,CV2,DI2,DV2)</f>
        <v>6</v>
      </c>
      <c r="EG2">
        <f t="shared" ref="EG2:EG13" si="1">SUM(J2,W2,AJ2,AW2,BJ2,BW2,CJ2,CW2,DJ2,DW2)</f>
        <v>1</v>
      </c>
      <c r="EH2">
        <f t="shared" ref="EH2:EH13" si="2">SUM(EN2)/10</f>
        <v>32.700000000000003</v>
      </c>
      <c r="EI2">
        <f t="shared" ref="EI2:EI13" si="3">SUM(EO2)/10</f>
        <v>34.6</v>
      </c>
      <c r="EJ2">
        <f>SUM((EN2)/(EO2))*100</f>
        <v>94.50867052023122</v>
      </c>
      <c r="EK2">
        <f t="shared" ref="EK2:EK13" si="4">SUM(EQ2)/10</f>
        <v>5.6</v>
      </c>
      <c r="EL2">
        <f t="shared" ref="EL2:EL13" si="5">SUM(ES2)/10</f>
        <v>28.9</v>
      </c>
      <c r="EM2">
        <f>SUM((ES2)/(EQ2))</f>
        <v>5.1607142857142856</v>
      </c>
      <c r="EN2">
        <f t="shared" ref="EN2:EN13" si="6">SUM(B2,O2,AB2,AO2,BB2,BO2,CB2,CO2,DB2,DO2)</f>
        <v>327</v>
      </c>
      <c r="EO2">
        <f t="shared" ref="EO2:EO13" si="7">SUM(C2,P2,AC2,AP2,BC2,BP2,CC2,CP2,DC2,DP2)</f>
        <v>346</v>
      </c>
      <c r="EP2">
        <f>SUM((EN2)-(EO2))</f>
        <v>-19</v>
      </c>
      <c r="EQ2">
        <f t="shared" ref="EQ2:EQ13" si="8">SUM(G2,T2,AG2,AT2,BG2,BT2,CG2,CT2,DG2,DT2)</f>
        <v>56</v>
      </c>
      <c r="ER2">
        <f>SUM((EQ2)*6)</f>
        <v>336</v>
      </c>
      <c r="ES2">
        <f t="shared" ref="ES2:ES13" si="9">SUM(H2,U2,AH2,AU2,BH2,BU2,CH2,CU2,DH2,DU2)</f>
        <v>289</v>
      </c>
      <c r="ET2">
        <f>SUM((ER2)/(EF2))</f>
        <v>56</v>
      </c>
    </row>
    <row r="3" spans="1:150" x14ac:dyDescent="0.25">
      <c r="A3" t="s">
        <v>12</v>
      </c>
      <c r="B3">
        <v>7</v>
      </c>
      <c r="C3">
        <v>7</v>
      </c>
      <c r="D3">
        <v>100</v>
      </c>
      <c r="E3">
        <v>0</v>
      </c>
      <c r="F3">
        <v>0</v>
      </c>
      <c r="G3">
        <v>5</v>
      </c>
      <c r="H3">
        <v>29</v>
      </c>
      <c r="I3">
        <v>2</v>
      </c>
      <c r="J3">
        <v>0</v>
      </c>
      <c r="K3">
        <v>5.8</v>
      </c>
      <c r="L3" t="s">
        <v>9</v>
      </c>
      <c r="M3" t="s">
        <v>131</v>
      </c>
      <c r="N3" t="s">
        <v>132</v>
      </c>
      <c r="O3">
        <v>50</v>
      </c>
      <c r="P3">
        <v>44</v>
      </c>
      <c r="Q3">
        <v>113.63</v>
      </c>
      <c r="R3">
        <v>5</v>
      </c>
      <c r="S3">
        <v>3</v>
      </c>
      <c r="T3">
        <v>3</v>
      </c>
      <c r="U3">
        <v>10</v>
      </c>
      <c r="V3">
        <v>1</v>
      </c>
      <c r="W3">
        <v>0</v>
      </c>
      <c r="X3">
        <v>3.33</v>
      </c>
      <c r="Y3" t="s">
        <v>9</v>
      </c>
      <c r="Z3" t="s">
        <v>133</v>
      </c>
      <c r="AA3" t="s">
        <v>134</v>
      </c>
      <c r="AB3" t="s">
        <v>143</v>
      </c>
      <c r="AC3" t="s">
        <v>143</v>
      </c>
      <c r="AD3" t="s">
        <v>143</v>
      </c>
      <c r="AE3" t="s">
        <v>143</v>
      </c>
      <c r="AF3" t="s">
        <v>143</v>
      </c>
      <c r="AG3">
        <v>6.1</v>
      </c>
      <c r="AH3">
        <v>48</v>
      </c>
      <c r="AI3">
        <v>0</v>
      </c>
      <c r="AJ3">
        <v>0</v>
      </c>
      <c r="AK3">
        <v>7.78</v>
      </c>
      <c r="AL3" t="s">
        <v>9</v>
      </c>
      <c r="AM3" t="s">
        <v>131</v>
      </c>
      <c r="AN3" t="s">
        <v>135</v>
      </c>
      <c r="AO3">
        <v>35</v>
      </c>
      <c r="AP3">
        <v>32</v>
      </c>
      <c r="AQ3">
        <v>109.37</v>
      </c>
      <c r="AR3">
        <v>1</v>
      </c>
      <c r="AS3">
        <v>3</v>
      </c>
      <c r="AT3">
        <v>7</v>
      </c>
      <c r="AU3">
        <v>37</v>
      </c>
      <c r="AV3">
        <v>2</v>
      </c>
      <c r="AW3">
        <v>1</v>
      </c>
      <c r="AX3">
        <v>5.28</v>
      </c>
      <c r="AY3" t="s">
        <v>40</v>
      </c>
      <c r="AZ3" t="s">
        <v>136</v>
      </c>
      <c r="BA3" t="s">
        <v>137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>
        <v>9</v>
      </c>
      <c r="BH3">
        <v>28</v>
      </c>
      <c r="BI3">
        <v>2</v>
      </c>
      <c r="BJ3">
        <v>0</v>
      </c>
      <c r="BK3">
        <v>3.11</v>
      </c>
      <c r="BL3" t="s">
        <v>9</v>
      </c>
      <c r="BM3" t="s">
        <v>133</v>
      </c>
      <c r="BN3" t="s">
        <v>138</v>
      </c>
      <c r="BO3">
        <v>4</v>
      </c>
      <c r="BP3">
        <v>5</v>
      </c>
      <c r="BQ3">
        <v>72.3</v>
      </c>
      <c r="BR3">
        <v>0</v>
      </c>
      <c r="BS3">
        <v>0</v>
      </c>
      <c r="BT3" t="s">
        <v>143</v>
      </c>
      <c r="BU3" t="s">
        <v>143</v>
      </c>
      <c r="BV3" t="s">
        <v>143</v>
      </c>
      <c r="BW3" t="s">
        <v>143</v>
      </c>
      <c r="BX3" t="s">
        <v>143</v>
      </c>
      <c r="BY3" t="s">
        <v>9</v>
      </c>
      <c r="BZ3" t="s">
        <v>139</v>
      </c>
      <c r="CA3" t="s">
        <v>140</v>
      </c>
      <c r="CB3">
        <v>34</v>
      </c>
      <c r="CC3">
        <v>45</v>
      </c>
      <c r="CD3">
        <v>143.78</v>
      </c>
      <c r="CE3">
        <v>2</v>
      </c>
      <c r="CF3">
        <v>0</v>
      </c>
      <c r="CG3" t="s">
        <v>143</v>
      </c>
      <c r="CH3" t="s">
        <v>143</v>
      </c>
      <c r="CI3" t="s">
        <v>143</v>
      </c>
      <c r="CJ3" t="s">
        <v>143</v>
      </c>
      <c r="CK3" t="s">
        <v>143</v>
      </c>
      <c r="CL3" t="s">
        <v>40</v>
      </c>
      <c r="CM3" t="s">
        <v>136</v>
      </c>
      <c r="CN3" t="s">
        <v>138</v>
      </c>
      <c r="CO3">
        <v>14</v>
      </c>
      <c r="CP3">
        <v>12</v>
      </c>
      <c r="CQ3">
        <v>34.67</v>
      </c>
      <c r="CR3">
        <v>1</v>
      </c>
      <c r="CS3">
        <v>0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40</v>
      </c>
      <c r="CZ3" t="s">
        <v>133</v>
      </c>
      <c r="DA3" t="s">
        <v>135</v>
      </c>
      <c r="DB3">
        <v>3</v>
      </c>
      <c r="DC3">
        <v>4</v>
      </c>
      <c r="DD3">
        <v>56.54</v>
      </c>
      <c r="DE3">
        <v>0</v>
      </c>
      <c r="DF3">
        <v>0</v>
      </c>
      <c r="DG3">
        <v>6.5</v>
      </c>
      <c r="DH3">
        <v>52</v>
      </c>
      <c r="DI3">
        <v>1</v>
      </c>
      <c r="DJ3">
        <v>0</v>
      </c>
      <c r="DK3">
        <v>7.6</v>
      </c>
      <c r="DL3" t="s">
        <v>9</v>
      </c>
      <c r="DM3" t="s">
        <v>136</v>
      </c>
      <c r="DN3" t="s">
        <v>141</v>
      </c>
      <c r="DO3">
        <v>45</v>
      </c>
      <c r="DP3">
        <v>34</v>
      </c>
      <c r="DQ3">
        <v>156.80000000000001</v>
      </c>
      <c r="DR3">
        <v>4</v>
      </c>
      <c r="DS3">
        <v>2</v>
      </c>
      <c r="DT3">
        <v>10</v>
      </c>
      <c r="DU3">
        <v>38</v>
      </c>
      <c r="DV3">
        <v>1</v>
      </c>
      <c r="DW3">
        <v>0</v>
      </c>
      <c r="DX3">
        <v>3.8</v>
      </c>
      <c r="DY3" t="s">
        <v>40</v>
      </c>
      <c r="DZ3" t="s">
        <v>131</v>
      </c>
      <c r="EA3" t="s">
        <v>142</v>
      </c>
      <c r="EB3">
        <v>1</v>
      </c>
      <c r="EC3">
        <v>0</v>
      </c>
      <c r="ED3">
        <f t="shared" ref="ED3:ED13" si="10">SUM(E3,R3,AE3,AR3,BE3,BR3,CE3,CR3,DE3,DR3)</f>
        <v>13</v>
      </c>
      <c r="EE3">
        <f t="shared" ref="EE3:EE13" si="11">SUM(F3,S3,AF3,AS3,BF3,BS3,CF3,CS3,DF3,DS3)</f>
        <v>8</v>
      </c>
      <c r="EF3">
        <f t="shared" si="0"/>
        <v>9</v>
      </c>
      <c r="EG3">
        <f t="shared" si="1"/>
        <v>1</v>
      </c>
      <c r="EH3">
        <f t="shared" si="2"/>
        <v>19.2</v>
      </c>
      <c r="EI3">
        <f t="shared" si="3"/>
        <v>18.3</v>
      </c>
      <c r="EJ3">
        <f t="shared" ref="EJ3:EJ13" si="12">SUM((EN3)/(EO3))*100</f>
        <v>104.91803278688525</v>
      </c>
      <c r="EK3">
        <f t="shared" si="4"/>
        <v>4.66</v>
      </c>
      <c r="EL3">
        <f t="shared" si="5"/>
        <v>24.2</v>
      </c>
      <c r="EM3">
        <f t="shared" ref="EM3:EM13" si="13">SUM((ES3)/(EQ3))</f>
        <v>5.1931330472103001</v>
      </c>
      <c r="EN3">
        <f t="shared" si="6"/>
        <v>192</v>
      </c>
      <c r="EO3">
        <f t="shared" si="7"/>
        <v>183</v>
      </c>
      <c r="EP3">
        <f t="shared" ref="EP3:EP13" si="14">SUM((EN3)-(EO3))</f>
        <v>9</v>
      </c>
      <c r="EQ3">
        <f t="shared" si="8"/>
        <v>46.6</v>
      </c>
      <c r="ER3">
        <f t="shared" ref="ER3:ER13" si="15">SUM((EQ3)*6)</f>
        <v>279.60000000000002</v>
      </c>
      <c r="ES3">
        <f t="shared" si="9"/>
        <v>242</v>
      </c>
      <c r="ET3">
        <f t="shared" ref="ET3:ET13" si="16">SUM((ER3)/(EF3))</f>
        <v>31.06666666666667</v>
      </c>
    </row>
    <row r="4" spans="1:150" x14ac:dyDescent="0.25">
      <c r="A4" t="s">
        <v>181</v>
      </c>
      <c r="B4">
        <v>76</v>
      </c>
      <c r="C4">
        <v>68</v>
      </c>
      <c r="D4">
        <v>111.76</v>
      </c>
      <c r="E4">
        <v>5</v>
      </c>
      <c r="F4">
        <v>2</v>
      </c>
      <c r="G4">
        <v>6</v>
      </c>
      <c r="H4">
        <v>32</v>
      </c>
      <c r="I4">
        <v>0</v>
      </c>
      <c r="J4">
        <v>0</v>
      </c>
      <c r="K4">
        <v>5.33</v>
      </c>
      <c r="L4" t="s">
        <v>40</v>
      </c>
      <c r="M4" t="s">
        <v>131</v>
      </c>
      <c r="N4" t="s">
        <v>144</v>
      </c>
      <c r="O4">
        <v>34</v>
      </c>
      <c r="P4">
        <v>45</v>
      </c>
      <c r="Q4">
        <v>123.45</v>
      </c>
      <c r="R4">
        <v>2</v>
      </c>
      <c r="S4">
        <v>0</v>
      </c>
      <c r="T4" t="s">
        <v>143</v>
      </c>
      <c r="U4" t="s">
        <v>143</v>
      </c>
      <c r="V4" t="s">
        <v>143</v>
      </c>
      <c r="W4" t="s">
        <v>143</v>
      </c>
      <c r="X4" t="s">
        <v>143</v>
      </c>
      <c r="Y4" t="s">
        <v>9</v>
      </c>
      <c r="Z4" t="s">
        <v>136</v>
      </c>
      <c r="AA4" t="s">
        <v>138</v>
      </c>
      <c r="AB4">
        <v>33</v>
      </c>
      <c r="AC4">
        <v>43</v>
      </c>
      <c r="AD4">
        <v>76.739999999999995</v>
      </c>
      <c r="AE4">
        <v>3</v>
      </c>
      <c r="AF4">
        <v>0</v>
      </c>
      <c r="AG4">
        <v>10</v>
      </c>
      <c r="AH4">
        <v>41</v>
      </c>
      <c r="AI4">
        <v>2</v>
      </c>
      <c r="AJ4">
        <v>0</v>
      </c>
      <c r="AK4">
        <v>4.0999999999999996</v>
      </c>
      <c r="AL4" t="s">
        <v>9</v>
      </c>
      <c r="AM4" t="s">
        <v>136</v>
      </c>
      <c r="AN4" t="s">
        <v>134</v>
      </c>
      <c r="AO4">
        <v>31</v>
      </c>
      <c r="AP4">
        <v>36</v>
      </c>
      <c r="AQ4">
        <v>86.11</v>
      </c>
      <c r="AR4">
        <v>1</v>
      </c>
      <c r="AS4">
        <v>2</v>
      </c>
      <c r="AT4">
        <v>4</v>
      </c>
      <c r="AU4">
        <v>28</v>
      </c>
      <c r="AV4">
        <v>2</v>
      </c>
      <c r="AW4">
        <v>0</v>
      </c>
      <c r="AX4">
        <v>7</v>
      </c>
      <c r="AY4" t="s">
        <v>9</v>
      </c>
      <c r="AZ4" t="s">
        <v>133</v>
      </c>
      <c r="BA4" t="s">
        <v>135</v>
      </c>
      <c r="BB4">
        <v>51</v>
      </c>
      <c r="BC4">
        <v>66</v>
      </c>
      <c r="BD4">
        <v>77.27</v>
      </c>
      <c r="BE4">
        <v>4</v>
      </c>
      <c r="BF4">
        <v>0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40</v>
      </c>
      <c r="BM4" t="s">
        <v>131</v>
      </c>
      <c r="BN4" t="s">
        <v>137</v>
      </c>
      <c r="BO4">
        <v>4</v>
      </c>
      <c r="BP4">
        <v>5</v>
      </c>
      <c r="BQ4">
        <v>80</v>
      </c>
      <c r="BR4">
        <v>1</v>
      </c>
      <c r="BS4">
        <v>0</v>
      </c>
      <c r="BT4">
        <v>9</v>
      </c>
      <c r="BU4">
        <v>27</v>
      </c>
      <c r="BV4">
        <v>0</v>
      </c>
      <c r="BW4">
        <v>0</v>
      </c>
      <c r="BX4">
        <v>3</v>
      </c>
      <c r="BY4" t="s">
        <v>40</v>
      </c>
      <c r="BZ4" t="s">
        <v>133</v>
      </c>
      <c r="CA4" t="s">
        <v>141</v>
      </c>
      <c r="CB4">
        <v>36</v>
      </c>
      <c r="CC4">
        <v>39</v>
      </c>
      <c r="CD4">
        <v>92.3</v>
      </c>
      <c r="CE4">
        <v>1</v>
      </c>
      <c r="CF4">
        <v>2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9</v>
      </c>
      <c r="CM4" t="s">
        <v>131</v>
      </c>
      <c r="CN4" t="s">
        <v>145</v>
      </c>
      <c r="CO4">
        <v>61</v>
      </c>
      <c r="CP4">
        <v>53</v>
      </c>
      <c r="CQ4">
        <v>115.09</v>
      </c>
      <c r="CR4">
        <v>5</v>
      </c>
      <c r="CS4">
        <v>1</v>
      </c>
      <c r="CT4">
        <v>6.5</v>
      </c>
      <c r="CU4">
        <v>52</v>
      </c>
      <c r="CV4">
        <v>1</v>
      </c>
      <c r="CW4">
        <v>0</v>
      </c>
      <c r="CX4">
        <v>7.6</v>
      </c>
      <c r="CY4" t="s">
        <v>9</v>
      </c>
      <c r="CZ4" t="s">
        <v>131</v>
      </c>
      <c r="DA4" t="s">
        <v>146</v>
      </c>
      <c r="DB4">
        <v>70</v>
      </c>
      <c r="DC4">
        <v>64</v>
      </c>
      <c r="DD4">
        <v>109.37</v>
      </c>
      <c r="DE4">
        <v>3</v>
      </c>
      <c r="DF4">
        <v>2</v>
      </c>
      <c r="DG4">
        <v>2</v>
      </c>
      <c r="DH4">
        <v>13</v>
      </c>
      <c r="DI4">
        <v>0</v>
      </c>
      <c r="DJ4">
        <v>0</v>
      </c>
      <c r="DK4">
        <v>6.5</v>
      </c>
      <c r="DL4" t="s">
        <v>9</v>
      </c>
      <c r="DM4" t="s">
        <v>131</v>
      </c>
      <c r="DN4" t="s">
        <v>134</v>
      </c>
      <c r="DO4">
        <v>38</v>
      </c>
      <c r="DP4">
        <v>64</v>
      </c>
      <c r="DQ4">
        <v>59.37</v>
      </c>
      <c r="DR4">
        <v>2</v>
      </c>
      <c r="DS4">
        <v>0</v>
      </c>
      <c r="DT4">
        <v>9</v>
      </c>
      <c r="DU4">
        <v>49</v>
      </c>
      <c r="DV4">
        <v>1</v>
      </c>
      <c r="DW4">
        <v>0</v>
      </c>
      <c r="DX4">
        <v>5.44</v>
      </c>
      <c r="DY4" t="s">
        <v>40</v>
      </c>
      <c r="DZ4" t="s">
        <v>133</v>
      </c>
      <c r="EA4" t="s">
        <v>140</v>
      </c>
      <c r="EB4">
        <v>4</v>
      </c>
      <c r="EC4">
        <v>0</v>
      </c>
      <c r="ED4">
        <f t="shared" si="10"/>
        <v>27</v>
      </c>
      <c r="EE4">
        <f t="shared" si="11"/>
        <v>9</v>
      </c>
      <c r="EF4">
        <f t="shared" si="0"/>
        <v>6</v>
      </c>
      <c r="EG4">
        <f t="shared" si="1"/>
        <v>0</v>
      </c>
      <c r="EH4">
        <f t="shared" si="2"/>
        <v>43.4</v>
      </c>
      <c r="EI4">
        <f t="shared" si="3"/>
        <v>48.3</v>
      </c>
      <c r="EJ4">
        <f t="shared" si="12"/>
        <v>89.85507246376811</v>
      </c>
      <c r="EK4">
        <f t="shared" si="4"/>
        <v>4.6500000000000004</v>
      </c>
      <c r="EL4">
        <f t="shared" si="5"/>
        <v>24.2</v>
      </c>
      <c r="EM4">
        <f t="shared" si="13"/>
        <v>5.204301075268817</v>
      </c>
      <c r="EN4">
        <f t="shared" si="6"/>
        <v>434</v>
      </c>
      <c r="EO4">
        <f t="shared" si="7"/>
        <v>483</v>
      </c>
      <c r="EP4">
        <f t="shared" si="14"/>
        <v>-49</v>
      </c>
      <c r="EQ4">
        <f t="shared" si="8"/>
        <v>46.5</v>
      </c>
      <c r="ER4">
        <f t="shared" si="15"/>
        <v>279</v>
      </c>
      <c r="ES4">
        <f t="shared" si="9"/>
        <v>242</v>
      </c>
      <c r="ET4">
        <f t="shared" si="16"/>
        <v>46.5</v>
      </c>
    </row>
    <row r="5" spans="1:150" x14ac:dyDescent="0.25">
      <c r="A5" t="s">
        <v>94</v>
      </c>
      <c r="B5">
        <v>7</v>
      </c>
      <c r="C5">
        <v>10</v>
      </c>
      <c r="D5">
        <v>70</v>
      </c>
      <c r="E5">
        <v>0</v>
      </c>
      <c r="F5">
        <v>0</v>
      </c>
      <c r="G5">
        <v>9</v>
      </c>
      <c r="H5">
        <v>53</v>
      </c>
      <c r="I5">
        <v>0</v>
      </c>
      <c r="J5">
        <v>0</v>
      </c>
      <c r="K5">
        <v>5.88</v>
      </c>
      <c r="L5" t="s">
        <v>40</v>
      </c>
      <c r="M5" t="s">
        <v>131</v>
      </c>
      <c r="N5" t="s">
        <v>144</v>
      </c>
      <c r="O5" t="s">
        <v>143</v>
      </c>
      <c r="P5" t="s">
        <v>143</v>
      </c>
      <c r="Q5" t="s">
        <v>143</v>
      </c>
      <c r="R5" t="s">
        <v>143</v>
      </c>
      <c r="S5" t="s">
        <v>143</v>
      </c>
      <c r="T5">
        <v>8.4</v>
      </c>
      <c r="U5">
        <v>28</v>
      </c>
      <c r="V5">
        <v>1</v>
      </c>
      <c r="W5">
        <v>0</v>
      </c>
      <c r="X5">
        <v>3.23</v>
      </c>
      <c r="Y5" t="s">
        <v>9</v>
      </c>
      <c r="Z5" t="s">
        <v>136</v>
      </c>
      <c r="AA5" t="s">
        <v>138</v>
      </c>
      <c r="AB5">
        <v>26</v>
      </c>
      <c r="AC5">
        <v>40</v>
      </c>
      <c r="AD5">
        <v>65</v>
      </c>
      <c r="AE5">
        <v>1</v>
      </c>
      <c r="AF5">
        <v>1</v>
      </c>
      <c r="AG5">
        <v>2</v>
      </c>
      <c r="AH5">
        <v>12</v>
      </c>
      <c r="AI5">
        <v>1</v>
      </c>
      <c r="AJ5">
        <v>0</v>
      </c>
      <c r="AK5">
        <v>6</v>
      </c>
      <c r="AL5" t="s">
        <v>9</v>
      </c>
      <c r="AM5" t="s">
        <v>136</v>
      </c>
      <c r="AN5" t="s">
        <v>134</v>
      </c>
      <c r="AO5" t="s">
        <v>143</v>
      </c>
      <c r="AP5" t="s">
        <v>143</v>
      </c>
      <c r="AQ5" t="s">
        <v>143</v>
      </c>
      <c r="AR5" t="s">
        <v>143</v>
      </c>
      <c r="AS5" t="s">
        <v>143</v>
      </c>
      <c r="AT5">
        <v>10</v>
      </c>
      <c r="AU5">
        <v>37</v>
      </c>
      <c r="AV5">
        <v>0</v>
      </c>
      <c r="AW5">
        <v>1</v>
      </c>
      <c r="AX5">
        <v>3.7</v>
      </c>
      <c r="AY5" t="s">
        <v>9</v>
      </c>
      <c r="AZ5" t="s">
        <v>133</v>
      </c>
      <c r="BA5" t="s">
        <v>135</v>
      </c>
      <c r="BB5">
        <v>0</v>
      </c>
      <c r="BC5">
        <v>2</v>
      </c>
      <c r="BD5">
        <v>0</v>
      </c>
      <c r="BE5">
        <v>0</v>
      </c>
      <c r="BF5">
        <v>0</v>
      </c>
      <c r="BG5">
        <v>10</v>
      </c>
      <c r="BH5">
        <v>44</v>
      </c>
      <c r="BI5">
        <v>0</v>
      </c>
      <c r="BJ5">
        <v>1</v>
      </c>
      <c r="BK5">
        <v>4.4000000000000004</v>
      </c>
      <c r="BL5" t="s">
        <v>40</v>
      </c>
      <c r="BM5" t="s">
        <v>131</v>
      </c>
      <c r="BN5" t="s">
        <v>137</v>
      </c>
      <c r="BO5">
        <v>27</v>
      </c>
      <c r="BP5">
        <v>62</v>
      </c>
      <c r="BQ5">
        <v>44.26</v>
      </c>
      <c r="BR5">
        <v>2</v>
      </c>
      <c r="BS5">
        <v>0</v>
      </c>
      <c r="BT5">
        <v>10</v>
      </c>
      <c r="BU5">
        <v>45</v>
      </c>
      <c r="BV5">
        <v>0</v>
      </c>
      <c r="BW5">
        <v>1</v>
      </c>
      <c r="BX5">
        <v>4.5</v>
      </c>
      <c r="BY5" t="s">
        <v>40</v>
      </c>
      <c r="BZ5" t="s">
        <v>133</v>
      </c>
      <c r="CA5" t="s">
        <v>141</v>
      </c>
      <c r="CB5" t="s">
        <v>143</v>
      </c>
      <c r="CC5" t="s">
        <v>143</v>
      </c>
      <c r="CD5" t="s">
        <v>143</v>
      </c>
      <c r="CE5" t="s">
        <v>143</v>
      </c>
      <c r="CF5" t="s">
        <v>143</v>
      </c>
      <c r="CG5">
        <v>10</v>
      </c>
      <c r="CH5">
        <v>39</v>
      </c>
      <c r="CI5">
        <v>0</v>
      </c>
      <c r="CJ5">
        <v>0</v>
      </c>
      <c r="CK5">
        <v>3.9</v>
      </c>
      <c r="CL5" t="s">
        <v>9</v>
      </c>
      <c r="CM5" t="s">
        <v>131</v>
      </c>
      <c r="CN5" t="s">
        <v>145</v>
      </c>
      <c r="CO5" t="s">
        <v>143</v>
      </c>
      <c r="CP5" t="s">
        <v>143</v>
      </c>
      <c r="CQ5" t="s">
        <v>143</v>
      </c>
      <c r="CR5" t="s">
        <v>143</v>
      </c>
      <c r="CS5" t="s">
        <v>143</v>
      </c>
      <c r="CT5">
        <v>10</v>
      </c>
      <c r="CU5">
        <v>59</v>
      </c>
      <c r="CV5">
        <v>1</v>
      </c>
      <c r="CW5">
        <v>0</v>
      </c>
      <c r="CX5">
        <v>5.9</v>
      </c>
      <c r="CY5" t="s">
        <v>9</v>
      </c>
      <c r="CZ5" t="s">
        <v>131</v>
      </c>
      <c r="DA5" t="s">
        <v>146</v>
      </c>
      <c r="DB5" t="s">
        <v>143</v>
      </c>
      <c r="DC5" t="s">
        <v>143</v>
      </c>
      <c r="DD5" t="s">
        <v>143</v>
      </c>
      <c r="DE5" t="s">
        <v>143</v>
      </c>
      <c r="DF5" t="s">
        <v>143</v>
      </c>
      <c r="DG5">
        <v>10</v>
      </c>
      <c r="DH5">
        <v>47</v>
      </c>
      <c r="DI5">
        <v>1</v>
      </c>
      <c r="DJ5">
        <v>1</v>
      </c>
      <c r="DK5">
        <v>4.7</v>
      </c>
      <c r="DL5" t="s">
        <v>9</v>
      </c>
      <c r="DM5" t="s">
        <v>131</v>
      </c>
      <c r="DN5" t="s">
        <v>134</v>
      </c>
      <c r="DO5" t="s">
        <v>143</v>
      </c>
      <c r="DP5" t="s">
        <v>143</v>
      </c>
      <c r="DQ5" t="s">
        <v>143</v>
      </c>
      <c r="DR5" t="s">
        <v>143</v>
      </c>
      <c r="DS5" t="s">
        <v>143</v>
      </c>
      <c r="DT5">
        <v>7</v>
      </c>
      <c r="DU5">
        <v>44</v>
      </c>
      <c r="DV5">
        <v>2</v>
      </c>
      <c r="DW5">
        <v>0</v>
      </c>
      <c r="DX5">
        <v>6.28</v>
      </c>
      <c r="DY5" t="s">
        <v>40</v>
      </c>
      <c r="DZ5" t="s">
        <v>133</v>
      </c>
      <c r="EA5" t="s">
        <v>140</v>
      </c>
      <c r="EB5">
        <v>0</v>
      </c>
      <c r="EC5">
        <v>0</v>
      </c>
      <c r="ED5">
        <f t="shared" si="10"/>
        <v>3</v>
      </c>
      <c r="EE5">
        <f t="shared" si="11"/>
        <v>1</v>
      </c>
      <c r="EF5">
        <f t="shared" si="0"/>
        <v>6</v>
      </c>
      <c r="EG5">
        <f t="shared" si="1"/>
        <v>4</v>
      </c>
      <c r="EH5">
        <f t="shared" si="2"/>
        <v>6</v>
      </c>
      <c r="EI5">
        <f t="shared" si="3"/>
        <v>11.4</v>
      </c>
      <c r="EJ5">
        <f t="shared" si="12"/>
        <v>52.631578947368418</v>
      </c>
      <c r="EK5">
        <f t="shared" si="4"/>
        <v>8.64</v>
      </c>
      <c r="EL5">
        <f t="shared" si="5"/>
        <v>40.799999999999997</v>
      </c>
      <c r="EM5">
        <f t="shared" si="13"/>
        <v>4.7222222222222223</v>
      </c>
      <c r="EN5">
        <f t="shared" si="6"/>
        <v>60</v>
      </c>
      <c r="EO5">
        <f t="shared" si="7"/>
        <v>114</v>
      </c>
      <c r="EP5">
        <f t="shared" si="14"/>
        <v>-54</v>
      </c>
      <c r="EQ5">
        <f t="shared" si="8"/>
        <v>86.4</v>
      </c>
      <c r="ER5">
        <f t="shared" si="15"/>
        <v>518.40000000000009</v>
      </c>
      <c r="ES5">
        <f t="shared" si="9"/>
        <v>408</v>
      </c>
      <c r="ET5">
        <f t="shared" si="16"/>
        <v>86.40000000000002</v>
      </c>
    </row>
    <row r="6" spans="1:150" x14ac:dyDescent="0.25">
      <c r="A6" t="s">
        <v>180</v>
      </c>
      <c r="B6">
        <v>31</v>
      </c>
      <c r="C6">
        <v>62</v>
      </c>
      <c r="D6">
        <v>50</v>
      </c>
      <c r="E6">
        <v>4</v>
      </c>
      <c r="F6">
        <v>0</v>
      </c>
      <c r="G6" t="s">
        <v>143</v>
      </c>
      <c r="H6" t="s">
        <v>143</v>
      </c>
      <c r="I6" t="s">
        <v>143</v>
      </c>
      <c r="J6" t="s">
        <v>143</v>
      </c>
      <c r="K6" t="s">
        <v>143</v>
      </c>
      <c r="L6" t="s">
        <v>9</v>
      </c>
      <c r="M6" t="s">
        <v>136</v>
      </c>
      <c r="N6" t="s">
        <v>138</v>
      </c>
      <c r="O6">
        <v>35</v>
      </c>
      <c r="P6">
        <v>65</v>
      </c>
      <c r="Q6">
        <v>53.84</v>
      </c>
      <c r="R6">
        <v>2</v>
      </c>
      <c r="S6">
        <v>1</v>
      </c>
      <c r="T6" t="s">
        <v>143</v>
      </c>
      <c r="U6" t="s">
        <v>143</v>
      </c>
      <c r="V6" t="s">
        <v>143</v>
      </c>
      <c r="W6" t="s">
        <v>143</v>
      </c>
      <c r="X6" t="s">
        <v>143</v>
      </c>
      <c r="Y6" t="s">
        <v>40</v>
      </c>
      <c r="Z6" t="s">
        <v>131</v>
      </c>
      <c r="AA6" t="s">
        <v>137</v>
      </c>
      <c r="AB6">
        <v>100</v>
      </c>
      <c r="AC6">
        <v>87</v>
      </c>
      <c r="AD6">
        <v>114.94</v>
      </c>
      <c r="AE6">
        <v>9</v>
      </c>
      <c r="AF6">
        <v>4</v>
      </c>
      <c r="AG6" t="s">
        <v>143</v>
      </c>
      <c r="AH6" t="s">
        <v>143</v>
      </c>
      <c r="AI6" t="s">
        <v>143</v>
      </c>
      <c r="AJ6" t="s">
        <v>143</v>
      </c>
      <c r="AK6" t="s">
        <v>143</v>
      </c>
      <c r="AL6" t="s">
        <v>40</v>
      </c>
      <c r="AM6" t="s">
        <v>131</v>
      </c>
      <c r="AN6" t="s">
        <v>144</v>
      </c>
      <c r="AO6">
        <v>46</v>
      </c>
      <c r="AP6">
        <v>64</v>
      </c>
      <c r="AQ6">
        <v>71.87</v>
      </c>
      <c r="AR6">
        <v>1</v>
      </c>
      <c r="AS6">
        <v>1</v>
      </c>
      <c r="AT6">
        <v>3</v>
      </c>
      <c r="AU6">
        <v>19</v>
      </c>
      <c r="AV6">
        <v>1</v>
      </c>
      <c r="AW6">
        <v>0</v>
      </c>
      <c r="AX6">
        <v>6.33</v>
      </c>
      <c r="AY6" t="s">
        <v>40</v>
      </c>
      <c r="AZ6" t="s">
        <v>133</v>
      </c>
      <c r="BA6" t="s">
        <v>135</v>
      </c>
      <c r="BB6">
        <v>10</v>
      </c>
      <c r="BC6">
        <v>13</v>
      </c>
      <c r="BD6">
        <v>76.92</v>
      </c>
      <c r="BE6">
        <v>2</v>
      </c>
      <c r="BF6">
        <v>0</v>
      </c>
      <c r="BG6" t="s">
        <v>143</v>
      </c>
      <c r="BH6" t="s">
        <v>143</v>
      </c>
      <c r="BI6" t="s">
        <v>143</v>
      </c>
      <c r="BJ6" t="s">
        <v>143</v>
      </c>
      <c r="BK6" t="s">
        <v>143</v>
      </c>
      <c r="BL6" t="s">
        <v>9</v>
      </c>
      <c r="BM6" t="s">
        <v>136</v>
      </c>
      <c r="BN6" t="s">
        <v>134</v>
      </c>
      <c r="BO6">
        <v>65</v>
      </c>
      <c r="BP6">
        <v>105</v>
      </c>
      <c r="BQ6">
        <v>61.9</v>
      </c>
      <c r="BR6">
        <v>5</v>
      </c>
      <c r="BS6">
        <v>0</v>
      </c>
      <c r="BT6" t="s">
        <v>143</v>
      </c>
      <c r="BU6" t="s">
        <v>143</v>
      </c>
      <c r="BV6" t="s">
        <v>143</v>
      </c>
      <c r="BW6" t="s">
        <v>143</v>
      </c>
      <c r="BX6" t="s">
        <v>143</v>
      </c>
      <c r="BY6" t="s">
        <v>40</v>
      </c>
      <c r="BZ6" t="s">
        <v>133</v>
      </c>
      <c r="CA6" t="s">
        <v>138</v>
      </c>
      <c r="CB6">
        <v>11</v>
      </c>
      <c r="CC6">
        <v>16</v>
      </c>
      <c r="CD6">
        <v>68.75</v>
      </c>
      <c r="CE6">
        <v>2</v>
      </c>
      <c r="CF6">
        <v>0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9</v>
      </c>
      <c r="CM6" t="s">
        <v>131</v>
      </c>
      <c r="CN6" t="s">
        <v>141</v>
      </c>
      <c r="CO6">
        <v>68</v>
      </c>
      <c r="CP6">
        <v>119</v>
      </c>
      <c r="CQ6">
        <v>57.14</v>
      </c>
      <c r="CR6">
        <v>7</v>
      </c>
      <c r="CS6">
        <v>0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9</v>
      </c>
      <c r="CZ6" t="s">
        <v>133</v>
      </c>
      <c r="DA6" t="s">
        <v>144</v>
      </c>
      <c r="DB6">
        <v>45</v>
      </c>
      <c r="DC6">
        <v>67</v>
      </c>
      <c r="DD6">
        <v>67.16</v>
      </c>
      <c r="DE6">
        <v>2</v>
      </c>
      <c r="DF6">
        <v>0</v>
      </c>
      <c r="DG6">
        <v>3</v>
      </c>
      <c r="DH6">
        <v>20</v>
      </c>
      <c r="DI6">
        <v>0</v>
      </c>
      <c r="DJ6">
        <v>0</v>
      </c>
      <c r="DK6">
        <v>6.66</v>
      </c>
      <c r="DL6" t="s">
        <v>40</v>
      </c>
      <c r="DM6" t="s">
        <v>131</v>
      </c>
      <c r="DN6" t="s">
        <v>142</v>
      </c>
      <c r="DO6">
        <v>12</v>
      </c>
      <c r="DP6">
        <v>21</v>
      </c>
      <c r="DQ6">
        <v>57.14</v>
      </c>
      <c r="DR6">
        <v>1</v>
      </c>
      <c r="DS6">
        <v>0</v>
      </c>
      <c r="DT6">
        <v>1</v>
      </c>
      <c r="DU6">
        <v>6</v>
      </c>
      <c r="DV6">
        <v>0</v>
      </c>
      <c r="DW6">
        <v>0</v>
      </c>
      <c r="DX6">
        <v>6</v>
      </c>
      <c r="DY6" t="s">
        <v>96</v>
      </c>
      <c r="DZ6" t="s">
        <v>136</v>
      </c>
      <c r="EA6" t="s">
        <v>147</v>
      </c>
      <c r="EB6">
        <v>2</v>
      </c>
      <c r="EC6">
        <v>1</v>
      </c>
      <c r="ED6">
        <f t="shared" si="10"/>
        <v>35</v>
      </c>
      <c r="EE6">
        <f t="shared" si="11"/>
        <v>6</v>
      </c>
      <c r="EF6">
        <f t="shared" si="0"/>
        <v>1</v>
      </c>
      <c r="EG6">
        <f t="shared" si="1"/>
        <v>0</v>
      </c>
      <c r="EH6">
        <f t="shared" si="2"/>
        <v>42.3</v>
      </c>
      <c r="EI6">
        <f t="shared" si="3"/>
        <v>61.9</v>
      </c>
      <c r="EJ6">
        <f t="shared" si="12"/>
        <v>68.336025848142171</v>
      </c>
      <c r="EK6">
        <f t="shared" si="4"/>
        <v>0.7</v>
      </c>
      <c r="EL6">
        <f t="shared" si="5"/>
        <v>4.5</v>
      </c>
      <c r="EM6">
        <f t="shared" si="13"/>
        <v>6.4285714285714288</v>
      </c>
      <c r="EN6">
        <f t="shared" si="6"/>
        <v>423</v>
      </c>
      <c r="EO6">
        <f t="shared" si="7"/>
        <v>619</v>
      </c>
      <c r="EP6">
        <f t="shared" si="14"/>
        <v>-196</v>
      </c>
      <c r="EQ6">
        <f t="shared" si="8"/>
        <v>7</v>
      </c>
      <c r="ER6">
        <f t="shared" si="15"/>
        <v>42</v>
      </c>
      <c r="ES6">
        <f t="shared" si="9"/>
        <v>45</v>
      </c>
      <c r="ET6">
        <f t="shared" si="16"/>
        <v>42</v>
      </c>
    </row>
    <row r="7" spans="1:150" x14ac:dyDescent="0.25">
      <c r="A7" t="s">
        <v>95</v>
      </c>
      <c r="B7" t="s">
        <v>143</v>
      </c>
      <c r="C7" t="s">
        <v>143</v>
      </c>
      <c r="D7" t="s">
        <v>143</v>
      </c>
      <c r="E7" t="s">
        <v>143</v>
      </c>
      <c r="F7" t="s">
        <v>143</v>
      </c>
      <c r="G7">
        <v>5</v>
      </c>
      <c r="H7">
        <v>28</v>
      </c>
      <c r="I7">
        <v>1</v>
      </c>
      <c r="J7">
        <v>1</v>
      </c>
      <c r="K7">
        <v>5.6</v>
      </c>
      <c r="L7" t="s">
        <v>9</v>
      </c>
      <c r="M7" t="s">
        <v>136</v>
      </c>
      <c r="N7" t="s">
        <v>138</v>
      </c>
      <c r="O7">
        <v>1</v>
      </c>
      <c r="P7">
        <v>7</v>
      </c>
      <c r="Q7">
        <v>14.28</v>
      </c>
      <c r="R7">
        <v>0</v>
      </c>
      <c r="S7">
        <v>0</v>
      </c>
      <c r="T7">
        <v>4</v>
      </c>
      <c r="U7">
        <v>24</v>
      </c>
      <c r="V7">
        <v>2</v>
      </c>
      <c r="W7">
        <v>0</v>
      </c>
      <c r="X7">
        <v>6</v>
      </c>
      <c r="Y7" t="s">
        <v>40</v>
      </c>
      <c r="Z7" t="s">
        <v>131</v>
      </c>
      <c r="AA7" t="s">
        <v>137</v>
      </c>
      <c r="AB7">
        <v>0</v>
      </c>
      <c r="AC7">
        <v>1</v>
      </c>
      <c r="AD7">
        <v>1</v>
      </c>
      <c r="AE7">
        <v>0</v>
      </c>
      <c r="AF7">
        <v>0</v>
      </c>
      <c r="AG7">
        <v>9</v>
      </c>
      <c r="AH7">
        <v>80</v>
      </c>
      <c r="AI7">
        <v>1</v>
      </c>
      <c r="AJ7">
        <v>0</v>
      </c>
      <c r="AK7">
        <v>8.8800000000000008</v>
      </c>
      <c r="AL7" t="s">
        <v>40</v>
      </c>
      <c r="AM7" t="s">
        <v>131</v>
      </c>
      <c r="AN7" t="s">
        <v>144</v>
      </c>
      <c r="AO7">
        <v>29</v>
      </c>
      <c r="AP7">
        <v>22</v>
      </c>
      <c r="AQ7">
        <v>1331.81</v>
      </c>
      <c r="AR7">
        <v>1</v>
      </c>
      <c r="AS7">
        <v>2</v>
      </c>
      <c r="AT7">
        <v>9.4</v>
      </c>
      <c r="AU7">
        <v>54</v>
      </c>
      <c r="AV7">
        <v>2</v>
      </c>
      <c r="AW7">
        <v>0</v>
      </c>
      <c r="AX7">
        <v>5.58</v>
      </c>
      <c r="AY7" t="s">
        <v>40</v>
      </c>
      <c r="AZ7" t="s">
        <v>133</v>
      </c>
      <c r="BA7" t="s">
        <v>135</v>
      </c>
      <c r="BB7">
        <v>68</v>
      </c>
      <c r="BC7">
        <v>37</v>
      </c>
      <c r="BD7">
        <v>183.78</v>
      </c>
      <c r="BE7">
        <v>2</v>
      </c>
      <c r="BF7">
        <v>7</v>
      </c>
      <c r="BG7">
        <v>9</v>
      </c>
      <c r="BH7">
        <v>56</v>
      </c>
      <c r="BI7">
        <v>2</v>
      </c>
      <c r="BJ7">
        <v>0</v>
      </c>
      <c r="BK7">
        <v>6.22</v>
      </c>
      <c r="BL7" t="s">
        <v>9</v>
      </c>
      <c r="BM7" t="s">
        <v>136</v>
      </c>
      <c r="BN7" t="s">
        <v>134</v>
      </c>
      <c r="BO7">
        <v>9</v>
      </c>
      <c r="BP7">
        <v>15</v>
      </c>
      <c r="BQ7">
        <v>60</v>
      </c>
      <c r="BR7">
        <v>1</v>
      </c>
      <c r="BS7">
        <v>0</v>
      </c>
      <c r="BT7">
        <v>3</v>
      </c>
      <c r="BU7">
        <v>17</v>
      </c>
      <c r="BV7">
        <v>1</v>
      </c>
      <c r="BW7">
        <v>0</v>
      </c>
      <c r="BX7">
        <v>5.66</v>
      </c>
      <c r="BY7" t="s">
        <v>40</v>
      </c>
      <c r="BZ7" t="s">
        <v>133</v>
      </c>
      <c r="CA7" t="s">
        <v>138</v>
      </c>
      <c r="CB7">
        <v>2</v>
      </c>
      <c r="CC7">
        <v>5</v>
      </c>
      <c r="CD7">
        <v>40</v>
      </c>
      <c r="CE7">
        <v>0</v>
      </c>
      <c r="CF7">
        <v>0</v>
      </c>
      <c r="CG7">
        <v>10</v>
      </c>
      <c r="CH7">
        <v>51</v>
      </c>
      <c r="CI7">
        <v>0</v>
      </c>
      <c r="CJ7">
        <v>1</v>
      </c>
      <c r="CK7">
        <v>5.0999999999999996</v>
      </c>
      <c r="CL7" t="s">
        <v>9</v>
      </c>
      <c r="CM7" t="s">
        <v>131</v>
      </c>
      <c r="CN7" t="s">
        <v>141</v>
      </c>
      <c r="CO7">
        <v>28</v>
      </c>
      <c r="CP7">
        <v>26</v>
      </c>
      <c r="CQ7">
        <v>107.69</v>
      </c>
      <c r="CR7">
        <v>0</v>
      </c>
      <c r="CS7">
        <v>2</v>
      </c>
      <c r="CT7">
        <v>10</v>
      </c>
      <c r="CU7">
        <v>42</v>
      </c>
      <c r="CV7">
        <v>3</v>
      </c>
      <c r="CW7">
        <v>1</v>
      </c>
      <c r="CX7">
        <v>4.2</v>
      </c>
      <c r="CY7" t="s">
        <v>9</v>
      </c>
      <c r="CZ7" t="s">
        <v>133</v>
      </c>
      <c r="DA7" t="s">
        <v>144</v>
      </c>
      <c r="DB7">
        <v>1</v>
      </c>
      <c r="DC7">
        <v>2</v>
      </c>
      <c r="DD7">
        <v>50</v>
      </c>
      <c r="DE7">
        <v>0</v>
      </c>
      <c r="DF7">
        <v>0</v>
      </c>
      <c r="DG7">
        <v>7</v>
      </c>
      <c r="DH7">
        <v>55</v>
      </c>
      <c r="DI7">
        <v>1</v>
      </c>
      <c r="DJ7">
        <v>0</v>
      </c>
      <c r="DK7">
        <v>7.85</v>
      </c>
      <c r="DL7" t="s">
        <v>40</v>
      </c>
      <c r="DM7" t="s">
        <v>131</v>
      </c>
      <c r="DN7" t="s">
        <v>142</v>
      </c>
      <c r="DO7">
        <v>18</v>
      </c>
      <c r="DP7">
        <v>10</v>
      </c>
      <c r="DQ7">
        <v>180</v>
      </c>
      <c r="DR7">
        <v>0</v>
      </c>
      <c r="DS7">
        <v>2</v>
      </c>
      <c r="DT7">
        <v>9.5</v>
      </c>
      <c r="DU7">
        <v>66</v>
      </c>
      <c r="DV7">
        <v>3</v>
      </c>
      <c r="DW7">
        <v>2</v>
      </c>
      <c r="DX7">
        <v>6.71</v>
      </c>
      <c r="DY7" t="s">
        <v>96</v>
      </c>
      <c r="DZ7" t="s">
        <v>136</v>
      </c>
      <c r="EA7" t="s">
        <v>147</v>
      </c>
      <c r="EB7">
        <v>1</v>
      </c>
      <c r="EC7">
        <v>0</v>
      </c>
      <c r="ED7">
        <f t="shared" si="10"/>
        <v>4</v>
      </c>
      <c r="EE7">
        <f t="shared" si="11"/>
        <v>13</v>
      </c>
      <c r="EF7">
        <f t="shared" si="0"/>
        <v>16</v>
      </c>
      <c r="EG7">
        <f t="shared" si="1"/>
        <v>5</v>
      </c>
      <c r="EH7">
        <f t="shared" si="2"/>
        <v>15.6</v>
      </c>
      <c r="EI7">
        <f t="shared" si="3"/>
        <v>12.5</v>
      </c>
      <c r="EJ7">
        <f t="shared" si="12"/>
        <v>124.8</v>
      </c>
      <c r="EK7">
        <f t="shared" si="4"/>
        <v>7.5900000000000007</v>
      </c>
      <c r="EL7">
        <f t="shared" si="5"/>
        <v>47.3</v>
      </c>
      <c r="EM7">
        <f t="shared" si="13"/>
        <v>6.2318840579710137</v>
      </c>
      <c r="EN7">
        <f t="shared" si="6"/>
        <v>156</v>
      </c>
      <c r="EO7">
        <f t="shared" si="7"/>
        <v>125</v>
      </c>
      <c r="EP7">
        <f t="shared" si="14"/>
        <v>31</v>
      </c>
      <c r="EQ7">
        <f t="shared" si="8"/>
        <v>75.900000000000006</v>
      </c>
      <c r="ER7">
        <f t="shared" si="15"/>
        <v>455.40000000000003</v>
      </c>
      <c r="ES7">
        <f t="shared" si="9"/>
        <v>473</v>
      </c>
      <c r="ET7">
        <f t="shared" si="16"/>
        <v>28.462500000000002</v>
      </c>
    </row>
    <row r="8" spans="1:150" x14ac:dyDescent="0.25">
      <c r="A8" t="s">
        <v>97</v>
      </c>
      <c r="B8">
        <v>47</v>
      </c>
      <c r="C8">
        <v>55</v>
      </c>
      <c r="D8">
        <v>85.45</v>
      </c>
      <c r="E8">
        <v>5</v>
      </c>
      <c r="F8">
        <v>0</v>
      </c>
      <c r="G8" t="s">
        <v>143</v>
      </c>
      <c r="H8" t="s">
        <v>143</v>
      </c>
      <c r="I8" t="s">
        <v>143</v>
      </c>
      <c r="J8" t="s">
        <v>143</v>
      </c>
      <c r="K8" t="s">
        <v>143</v>
      </c>
      <c r="L8" t="s">
        <v>40</v>
      </c>
      <c r="M8" t="s">
        <v>133</v>
      </c>
      <c r="N8" t="s">
        <v>134</v>
      </c>
      <c r="O8">
        <v>20</v>
      </c>
      <c r="P8">
        <v>21</v>
      </c>
      <c r="Q8">
        <v>95.23</v>
      </c>
      <c r="R8">
        <v>2</v>
      </c>
      <c r="S8">
        <v>0</v>
      </c>
      <c r="T8" t="s">
        <v>143</v>
      </c>
      <c r="U8" t="s">
        <v>143</v>
      </c>
      <c r="V8" t="s">
        <v>143</v>
      </c>
      <c r="W8" t="s">
        <v>143</v>
      </c>
      <c r="X8" t="s">
        <v>143</v>
      </c>
      <c r="Y8" t="s">
        <v>9</v>
      </c>
      <c r="Z8" t="s">
        <v>131</v>
      </c>
      <c r="AA8" t="s">
        <v>137</v>
      </c>
      <c r="AB8">
        <v>19</v>
      </c>
      <c r="AC8">
        <v>27</v>
      </c>
      <c r="AD8">
        <v>70.37</v>
      </c>
      <c r="AE8">
        <v>2</v>
      </c>
      <c r="AF8">
        <v>0</v>
      </c>
      <c r="AG8" t="s">
        <v>143</v>
      </c>
      <c r="AH8" t="s">
        <v>143</v>
      </c>
      <c r="AI8" t="s">
        <v>143</v>
      </c>
      <c r="AJ8" t="s">
        <v>143</v>
      </c>
      <c r="AK8" t="s">
        <v>143</v>
      </c>
      <c r="AL8" t="s">
        <v>9</v>
      </c>
      <c r="AM8" t="s">
        <v>133</v>
      </c>
      <c r="AN8" t="s">
        <v>138</v>
      </c>
      <c r="AO8">
        <v>19</v>
      </c>
      <c r="AP8">
        <v>21</v>
      </c>
      <c r="AQ8">
        <v>90.47</v>
      </c>
      <c r="AR8">
        <v>2</v>
      </c>
      <c r="AS8">
        <v>0</v>
      </c>
      <c r="AT8" t="s">
        <v>143</v>
      </c>
      <c r="AU8" t="s">
        <v>143</v>
      </c>
      <c r="AV8" t="s">
        <v>143</v>
      </c>
      <c r="AW8" t="s">
        <v>143</v>
      </c>
      <c r="AX8" t="s">
        <v>143</v>
      </c>
      <c r="AY8" t="s">
        <v>9</v>
      </c>
      <c r="AZ8" t="s">
        <v>136</v>
      </c>
      <c r="BA8" t="s">
        <v>144</v>
      </c>
      <c r="BB8">
        <v>11</v>
      </c>
      <c r="BC8">
        <v>11</v>
      </c>
      <c r="BD8">
        <v>100</v>
      </c>
      <c r="BE8">
        <v>0</v>
      </c>
      <c r="BF8">
        <v>0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9</v>
      </c>
      <c r="BM8" t="s">
        <v>131</v>
      </c>
      <c r="BN8" t="s">
        <v>132</v>
      </c>
      <c r="BO8">
        <v>16</v>
      </c>
      <c r="BP8">
        <v>13</v>
      </c>
      <c r="BQ8">
        <v>123.07</v>
      </c>
      <c r="BR8">
        <v>1</v>
      </c>
      <c r="BS8">
        <v>1</v>
      </c>
      <c r="BT8" t="s">
        <v>143</v>
      </c>
      <c r="BU8" t="s">
        <v>143</v>
      </c>
      <c r="BV8" t="s">
        <v>143</v>
      </c>
      <c r="BW8" t="s">
        <v>143</v>
      </c>
      <c r="BX8" t="s">
        <v>143</v>
      </c>
      <c r="BY8" t="s">
        <v>9</v>
      </c>
      <c r="BZ8" t="s">
        <v>139</v>
      </c>
      <c r="CA8" t="s">
        <v>145</v>
      </c>
      <c r="CB8">
        <v>5</v>
      </c>
      <c r="CC8">
        <v>6</v>
      </c>
      <c r="CD8">
        <v>98</v>
      </c>
      <c r="CE8">
        <v>0</v>
      </c>
      <c r="CF8">
        <v>0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9</v>
      </c>
      <c r="CM8" t="s">
        <v>136</v>
      </c>
      <c r="CN8" t="s">
        <v>146</v>
      </c>
      <c r="CO8">
        <v>3</v>
      </c>
      <c r="CP8">
        <v>4</v>
      </c>
      <c r="CQ8">
        <v>23.89</v>
      </c>
      <c r="CR8">
        <v>0</v>
      </c>
      <c r="CS8">
        <v>0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40</v>
      </c>
      <c r="CZ8" t="s">
        <v>133</v>
      </c>
      <c r="DA8" t="s">
        <v>134</v>
      </c>
      <c r="DB8">
        <v>2</v>
      </c>
      <c r="DC8">
        <v>3</v>
      </c>
      <c r="DD8">
        <v>78.45</v>
      </c>
      <c r="DE8">
        <v>0</v>
      </c>
      <c r="DF8">
        <v>0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40</v>
      </c>
      <c r="DM8" t="s">
        <v>133</v>
      </c>
      <c r="DN8" t="s">
        <v>140</v>
      </c>
      <c r="DO8">
        <v>34</v>
      </c>
      <c r="DP8">
        <v>56</v>
      </c>
      <c r="DQ8">
        <v>90</v>
      </c>
      <c r="DR8">
        <v>2</v>
      </c>
      <c r="DS8">
        <v>1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9</v>
      </c>
      <c r="DZ8" t="s">
        <v>133</v>
      </c>
      <c r="EA8" t="s">
        <v>138</v>
      </c>
      <c r="EB8">
        <v>0</v>
      </c>
      <c r="EC8">
        <v>0</v>
      </c>
      <c r="ED8">
        <f t="shared" si="10"/>
        <v>14</v>
      </c>
      <c r="EE8">
        <f t="shared" si="11"/>
        <v>2</v>
      </c>
      <c r="EF8">
        <f t="shared" si="0"/>
        <v>0</v>
      </c>
      <c r="EG8">
        <f t="shared" si="1"/>
        <v>0</v>
      </c>
      <c r="EH8">
        <f t="shared" si="2"/>
        <v>17.600000000000001</v>
      </c>
      <c r="EI8">
        <f t="shared" si="3"/>
        <v>21.7</v>
      </c>
      <c r="EJ8">
        <f t="shared" si="12"/>
        <v>81.105990783410135</v>
      </c>
      <c r="EK8">
        <f t="shared" si="4"/>
        <v>0</v>
      </c>
      <c r="EL8">
        <f t="shared" si="5"/>
        <v>0</v>
      </c>
      <c r="EM8">
        <v>0</v>
      </c>
      <c r="EN8">
        <f t="shared" si="6"/>
        <v>176</v>
      </c>
      <c r="EO8">
        <f t="shared" si="7"/>
        <v>217</v>
      </c>
      <c r="EP8">
        <f t="shared" si="14"/>
        <v>-41</v>
      </c>
      <c r="EQ8">
        <f t="shared" si="8"/>
        <v>0</v>
      </c>
      <c r="ER8">
        <f t="shared" si="15"/>
        <v>0</v>
      </c>
      <c r="ES8">
        <f t="shared" si="9"/>
        <v>0</v>
      </c>
      <c r="ET8">
        <v>0</v>
      </c>
    </row>
    <row r="9" spans="1:150" x14ac:dyDescent="0.25">
      <c r="A9" t="s">
        <v>98</v>
      </c>
      <c r="B9">
        <v>12</v>
      </c>
      <c r="C9">
        <v>19</v>
      </c>
      <c r="D9">
        <v>63.15</v>
      </c>
      <c r="E9">
        <v>1</v>
      </c>
      <c r="F9">
        <v>0</v>
      </c>
      <c r="G9" t="s">
        <v>143</v>
      </c>
      <c r="H9" t="s">
        <v>143</v>
      </c>
      <c r="I9" t="s">
        <v>143</v>
      </c>
      <c r="J9" t="s">
        <v>143</v>
      </c>
      <c r="K9" t="s">
        <v>143</v>
      </c>
      <c r="L9" t="s">
        <v>40</v>
      </c>
      <c r="M9" t="s">
        <v>133</v>
      </c>
      <c r="N9" t="s">
        <v>134</v>
      </c>
      <c r="O9">
        <v>39</v>
      </c>
      <c r="P9">
        <v>29</v>
      </c>
      <c r="Q9">
        <v>134.47999999999999</v>
      </c>
      <c r="R9">
        <v>4</v>
      </c>
      <c r="S9">
        <v>2</v>
      </c>
      <c r="T9" t="s">
        <v>143</v>
      </c>
      <c r="U9" t="s">
        <v>143</v>
      </c>
      <c r="V9" t="s">
        <v>143</v>
      </c>
      <c r="W9" t="s">
        <v>143</v>
      </c>
      <c r="X9" t="s">
        <v>143</v>
      </c>
      <c r="Y9" t="s">
        <v>9</v>
      </c>
      <c r="Z9" t="s">
        <v>131</v>
      </c>
      <c r="AA9" t="s">
        <v>137</v>
      </c>
      <c r="AB9">
        <v>86</v>
      </c>
      <c r="AC9">
        <v>74</v>
      </c>
      <c r="AD9">
        <v>116.21</v>
      </c>
      <c r="AE9">
        <v>6</v>
      </c>
      <c r="AF9">
        <v>5</v>
      </c>
      <c r="AG9" t="s">
        <v>143</v>
      </c>
      <c r="AH9" t="s">
        <v>143</v>
      </c>
      <c r="AI9" t="s">
        <v>143</v>
      </c>
      <c r="AJ9" t="s">
        <v>143</v>
      </c>
      <c r="AK9" t="s">
        <v>143</v>
      </c>
      <c r="AL9" t="s">
        <v>9</v>
      </c>
      <c r="AM9" t="s">
        <v>133</v>
      </c>
      <c r="AN9" t="s">
        <v>138</v>
      </c>
      <c r="AO9">
        <v>6</v>
      </c>
      <c r="AP9">
        <v>2</v>
      </c>
      <c r="AQ9">
        <v>300</v>
      </c>
      <c r="AR9">
        <v>0</v>
      </c>
      <c r="AS9">
        <v>1</v>
      </c>
      <c r="AT9">
        <v>3</v>
      </c>
      <c r="AU9">
        <v>14</v>
      </c>
      <c r="AV9">
        <v>1</v>
      </c>
      <c r="AW9">
        <v>0</v>
      </c>
      <c r="AX9">
        <v>4.66</v>
      </c>
      <c r="AY9" t="s">
        <v>9</v>
      </c>
      <c r="AZ9" t="s">
        <v>136</v>
      </c>
      <c r="BA9" t="s">
        <v>144</v>
      </c>
      <c r="BB9">
        <v>23</v>
      </c>
      <c r="BC9">
        <v>45</v>
      </c>
      <c r="BD9">
        <v>78</v>
      </c>
      <c r="BE9">
        <v>0</v>
      </c>
      <c r="BF9">
        <v>0</v>
      </c>
      <c r="BG9" t="s">
        <v>143</v>
      </c>
      <c r="BH9" t="s">
        <v>143</v>
      </c>
      <c r="BI9" t="s">
        <v>143</v>
      </c>
      <c r="BJ9" t="s">
        <v>143</v>
      </c>
      <c r="BK9" t="s">
        <v>143</v>
      </c>
      <c r="BL9" t="s">
        <v>9</v>
      </c>
      <c r="BM9" t="s">
        <v>131</v>
      </c>
      <c r="BN9" t="s">
        <v>132</v>
      </c>
      <c r="BO9">
        <v>3</v>
      </c>
      <c r="BP9">
        <v>4</v>
      </c>
      <c r="BQ9">
        <v>56.23</v>
      </c>
      <c r="BR9">
        <v>0</v>
      </c>
      <c r="BS9">
        <v>0</v>
      </c>
      <c r="BT9" t="s">
        <v>143</v>
      </c>
      <c r="BU9" t="s">
        <v>143</v>
      </c>
      <c r="BV9" t="s">
        <v>143</v>
      </c>
      <c r="BW9" t="s">
        <v>143</v>
      </c>
      <c r="BX9" t="s">
        <v>143</v>
      </c>
      <c r="BY9" t="s">
        <v>9</v>
      </c>
      <c r="BZ9" t="s">
        <v>139</v>
      </c>
      <c r="CA9" t="s">
        <v>145</v>
      </c>
      <c r="CB9">
        <v>4</v>
      </c>
      <c r="CC9">
        <v>19</v>
      </c>
      <c r="CD9">
        <v>42.1</v>
      </c>
      <c r="CE9">
        <v>1</v>
      </c>
      <c r="CF9">
        <v>0</v>
      </c>
      <c r="CG9" t="s">
        <v>143</v>
      </c>
      <c r="CH9" t="s">
        <v>143</v>
      </c>
      <c r="CI9" t="s">
        <v>143</v>
      </c>
      <c r="CJ9" t="s">
        <v>143</v>
      </c>
      <c r="CK9" t="s">
        <v>143</v>
      </c>
      <c r="CL9" t="s">
        <v>9</v>
      </c>
      <c r="CM9" t="s">
        <v>136</v>
      </c>
      <c r="CN9" t="s">
        <v>146</v>
      </c>
      <c r="CO9">
        <v>0</v>
      </c>
      <c r="CP9">
        <v>4</v>
      </c>
      <c r="CQ9">
        <v>0</v>
      </c>
      <c r="CR9">
        <v>0</v>
      </c>
      <c r="CS9">
        <v>0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40</v>
      </c>
      <c r="CZ9" t="s">
        <v>133</v>
      </c>
      <c r="DA9" t="s">
        <v>134</v>
      </c>
      <c r="DB9">
        <v>79</v>
      </c>
      <c r="DC9">
        <v>87</v>
      </c>
      <c r="DD9">
        <v>90</v>
      </c>
      <c r="DE9">
        <v>4</v>
      </c>
      <c r="DF9">
        <v>4</v>
      </c>
      <c r="DG9">
        <v>10</v>
      </c>
      <c r="DH9">
        <v>58</v>
      </c>
      <c r="DI9">
        <v>0</v>
      </c>
      <c r="DJ9">
        <v>0</v>
      </c>
      <c r="DK9">
        <v>5.8</v>
      </c>
      <c r="DL9" t="s">
        <v>40</v>
      </c>
      <c r="DM9" t="s">
        <v>133</v>
      </c>
      <c r="DN9" t="s">
        <v>140</v>
      </c>
      <c r="DO9">
        <v>0</v>
      </c>
      <c r="DP9">
        <v>4</v>
      </c>
      <c r="DQ9">
        <v>0</v>
      </c>
      <c r="DR9">
        <v>0</v>
      </c>
      <c r="DS9">
        <v>0</v>
      </c>
      <c r="DT9" t="s">
        <v>143</v>
      </c>
      <c r="DU9" t="s">
        <v>143</v>
      </c>
      <c r="DV9" t="s">
        <v>143</v>
      </c>
      <c r="DW9" t="s">
        <v>143</v>
      </c>
      <c r="DX9" t="s">
        <v>143</v>
      </c>
      <c r="DY9" t="s">
        <v>9</v>
      </c>
      <c r="DZ9" t="s">
        <v>133</v>
      </c>
      <c r="EA9" t="s">
        <v>138</v>
      </c>
      <c r="EB9">
        <v>2</v>
      </c>
      <c r="EC9">
        <v>0</v>
      </c>
      <c r="ED9">
        <f t="shared" si="10"/>
        <v>16</v>
      </c>
      <c r="EE9">
        <f t="shared" si="11"/>
        <v>12</v>
      </c>
      <c r="EF9">
        <f t="shared" si="0"/>
        <v>1</v>
      </c>
      <c r="EG9">
        <f t="shared" si="1"/>
        <v>0</v>
      </c>
      <c r="EH9">
        <f t="shared" si="2"/>
        <v>25.2</v>
      </c>
      <c r="EI9">
        <f t="shared" si="3"/>
        <v>28.7</v>
      </c>
      <c r="EJ9">
        <f t="shared" si="12"/>
        <v>87.804878048780495</v>
      </c>
      <c r="EK9">
        <f t="shared" si="4"/>
        <v>1.3</v>
      </c>
      <c r="EL9">
        <f t="shared" si="5"/>
        <v>7.2</v>
      </c>
      <c r="EM9">
        <f t="shared" si="13"/>
        <v>5.5384615384615383</v>
      </c>
      <c r="EN9">
        <f t="shared" si="6"/>
        <v>252</v>
      </c>
      <c r="EO9">
        <f t="shared" si="7"/>
        <v>287</v>
      </c>
      <c r="EP9">
        <f t="shared" si="14"/>
        <v>-35</v>
      </c>
      <c r="EQ9">
        <f t="shared" si="8"/>
        <v>13</v>
      </c>
      <c r="ER9">
        <f t="shared" si="15"/>
        <v>78</v>
      </c>
      <c r="ES9">
        <f t="shared" si="9"/>
        <v>72</v>
      </c>
      <c r="ET9">
        <f t="shared" si="16"/>
        <v>78</v>
      </c>
    </row>
    <row r="10" spans="1:150" x14ac:dyDescent="0.25">
      <c r="A10" t="s">
        <v>99</v>
      </c>
      <c r="B10">
        <v>15</v>
      </c>
      <c r="C10">
        <v>22</v>
      </c>
      <c r="D10">
        <v>68.180000000000007</v>
      </c>
      <c r="E10">
        <v>1</v>
      </c>
      <c r="F10">
        <v>0</v>
      </c>
      <c r="G10">
        <v>10</v>
      </c>
      <c r="H10">
        <v>54</v>
      </c>
      <c r="I10">
        <v>0</v>
      </c>
      <c r="J10">
        <v>0</v>
      </c>
      <c r="K10">
        <v>5.4</v>
      </c>
      <c r="L10" t="s">
        <v>40</v>
      </c>
      <c r="M10" t="s">
        <v>136</v>
      </c>
      <c r="N10" t="s">
        <v>144</v>
      </c>
      <c r="O10">
        <v>24</v>
      </c>
      <c r="P10">
        <v>42</v>
      </c>
      <c r="Q10">
        <v>57.14</v>
      </c>
      <c r="R10">
        <v>0</v>
      </c>
      <c r="S10">
        <v>1</v>
      </c>
      <c r="T10">
        <v>7</v>
      </c>
      <c r="U10">
        <v>50</v>
      </c>
      <c r="V10">
        <v>0</v>
      </c>
      <c r="W10">
        <v>0</v>
      </c>
      <c r="X10">
        <v>7.14</v>
      </c>
      <c r="Y10" t="s">
        <v>40</v>
      </c>
      <c r="Z10" t="s">
        <v>133</v>
      </c>
      <c r="AA10" t="s">
        <v>142</v>
      </c>
      <c r="AB10">
        <v>6</v>
      </c>
      <c r="AC10">
        <v>8</v>
      </c>
      <c r="AD10">
        <v>75</v>
      </c>
      <c r="AE10">
        <v>1</v>
      </c>
      <c r="AF10">
        <v>0</v>
      </c>
      <c r="AG10">
        <v>2</v>
      </c>
      <c r="AH10">
        <v>15</v>
      </c>
      <c r="AI10">
        <v>0</v>
      </c>
      <c r="AJ10">
        <v>0</v>
      </c>
      <c r="AK10">
        <v>7.5</v>
      </c>
      <c r="AL10" t="s">
        <v>40</v>
      </c>
      <c r="AM10" t="s">
        <v>136</v>
      </c>
      <c r="AN10" t="s">
        <v>147</v>
      </c>
      <c r="AO10">
        <v>3</v>
      </c>
      <c r="AP10">
        <v>4</v>
      </c>
      <c r="AQ10">
        <v>56.89</v>
      </c>
      <c r="AR10">
        <v>0</v>
      </c>
      <c r="AS10">
        <v>0</v>
      </c>
      <c r="AT10">
        <v>3</v>
      </c>
      <c r="AU10">
        <v>16</v>
      </c>
      <c r="AV10">
        <v>1</v>
      </c>
      <c r="AW10">
        <v>0</v>
      </c>
      <c r="AX10">
        <v>5.33</v>
      </c>
      <c r="AY10" t="s">
        <v>9</v>
      </c>
      <c r="AZ10" t="s">
        <v>133</v>
      </c>
      <c r="BA10" t="s">
        <v>137</v>
      </c>
      <c r="BB10">
        <v>29</v>
      </c>
      <c r="BC10">
        <v>35</v>
      </c>
      <c r="BD10">
        <v>82.85</v>
      </c>
      <c r="BE10">
        <v>2</v>
      </c>
      <c r="BF10">
        <v>0</v>
      </c>
      <c r="BG10">
        <v>7</v>
      </c>
      <c r="BH10">
        <v>33</v>
      </c>
      <c r="BI10">
        <v>0</v>
      </c>
      <c r="BJ10">
        <v>0</v>
      </c>
      <c r="BK10">
        <v>4.71</v>
      </c>
      <c r="BL10" t="s">
        <v>9</v>
      </c>
      <c r="BM10" t="s">
        <v>133</v>
      </c>
      <c r="BN10" t="s">
        <v>132</v>
      </c>
      <c r="BO10">
        <v>68</v>
      </c>
      <c r="BP10">
        <v>77</v>
      </c>
      <c r="BQ10">
        <v>88.31</v>
      </c>
      <c r="BR10">
        <v>5</v>
      </c>
      <c r="BS10">
        <v>2</v>
      </c>
      <c r="BT10">
        <v>7</v>
      </c>
      <c r="BU10">
        <v>32</v>
      </c>
      <c r="BV10">
        <v>1</v>
      </c>
      <c r="BW10">
        <v>0</v>
      </c>
      <c r="BX10">
        <v>4.57</v>
      </c>
      <c r="BY10" t="s">
        <v>40</v>
      </c>
      <c r="BZ10" t="s">
        <v>131</v>
      </c>
      <c r="CA10" t="s">
        <v>145</v>
      </c>
      <c r="CB10">
        <v>67</v>
      </c>
      <c r="CC10">
        <v>70</v>
      </c>
      <c r="CD10">
        <v>95.71</v>
      </c>
      <c r="CE10">
        <v>6</v>
      </c>
      <c r="CF10">
        <v>2</v>
      </c>
      <c r="CG10">
        <v>3</v>
      </c>
      <c r="CH10">
        <v>20</v>
      </c>
      <c r="CI10">
        <v>0</v>
      </c>
      <c r="CJ10">
        <v>0</v>
      </c>
      <c r="CK10">
        <v>6.66</v>
      </c>
      <c r="CL10" t="s">
        <v>9</v>
      </c>
      <c r="CM10" t="s">
        <v>133</v>
      </c>
      <c r="CN10" t="s">
        <v>146</v>
      </c>
      <c r="CO10">
        <v>43</v>
      </c>
      <c r="CP10">
        <v>43</v>
      </c>
      <c r="CQ10">
        <v>100</v>
      </c>
      <c r="CR10">
        <v>4</v>
      </c>
      <c r="CS10">
        <v>1</v>
      </c>
      <c r="CT10">
        <v>10</v>
      </c>
      <c r="CU10">
        <v>49</v>
      </c>
      <c r="CV10">
        <v>2</v>
      </c>
      <c r="CW10">
        <v>0</v>
      </c>
      <c r="CX10">
        <v>4.9000000000000004</v>
      </c>
      <c r="CY10" t="s">
        <v>9</v>
      </c>
      <c r="CZ10" t="s">
        <v>131</v>
      </c>
      <c r="DA10" t="s">
        <v>134</v>
      </c>
      <c r="DB10">
        <v>3</v>
      </c>
      <c r="DC10">
        <v>4</v>
      </c>
      <c r="DD10">
        <v>23.12</v>
      </c>
      <c r="DE10">
        <v>0</v>
      </c>
      <c r="DF10">
        <v>0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40</v>
      </c>
      <c r="DM10" t="s">
        <v>131</v>
      </c>
      <c r="DN10" t="s">
        <v>141</v>
      </c>
      <c r="DO10">
        <v>13</v>
      </c>
      <c r="DP10">
        <v>11</v>
      </c>
      <c r="DQ10">
        <v>118.18</v>
      </c>
      <c r="DR10">
        <v>1</v>
      </c>
      <c r="DS10">
        <v>0</v>
      </c>
      <c r="DT10">
        <v>10</v>
      </c>
      <c r="DU10">
        <v>38</v>
      </c>
      <c r="DV10">
        <v>1</v>
      </c>
      <c r="DW10">
        <v>0</v>
      </c>
      <c r="DX10">
        <v>3.8</v>
      </c>
      <c r="DY10" t="s">
        <v>40</v>
      </c>
      <c r="DZ10" t="s">
        <v>131</v>
      </c>
      <c r="EA10" t="s">
        <v>138</v>
      </c>
      <c r="EB10">
        <v>2</v>
      </c>
      <c r="EC10">
        <v>0</v>
      </c>
      <c r="ED10">
        <f t="shared" si="10"/>
        <v>20</v>
      </c>
      <c r="EE10">
        <f t="shared" si="11"/>
        <v>6</v>
      </c>
      <c r="EF10">
        <f t="shared" si="0"/>
        <v>5</v>
      </c>
      <c r="EG10">
        <f t="shared" si="1"/>
        <v>0</v>
      </c>
      <c r="EH10">
        <f t="shared" si="2"/>
        <v>27.1</v>
      </c>
      <c r="EI10">
        <f t="shared" si="3"/>
        <v>31.6</v>
      </c>
      <c r="EJ10">
        <f t="shared" si="12"/>
        <v>85.759493670886073</v>
      </c>
      <c r="EK10">
        <f t="shared" si="4"/>
        <v>5.9</v>
      </c>
      <c r="EL10">
        <f t="shared" si="5"/>
        <v>30.7</v>
      </c>
      <c r="EM10">
        <f t="shared" si="13"/>
        <v>5.2033898305084749</v>
      </c>
      <c r="EN10">
        <f t="shared" si="6"/>
        <v>271</v>
      </c>
      <c r="EO10">
        <f t="shared" si="7"/>
        <v>316</v>
      </c>
      <c r="EP10">
        <f t="shared" si="14"/>
        <v>-45</v>
      </c>
      <c r="EQ10">
        <f t="shared" si="8"/>
        <v>59</v>
      </c>
      <c r="ER10">
        <f t="shared" si="15"/>
        <v>354</v>
      </c>
      <c r="ES10">
        <f t="shared" si="9"/>
        <v>307</v>
      </c>
      <c r="ET10">
        <f t="shared" si="16"/>
        <v>70.8</v>
      </c>
    </row>
    <row r="11" spans="1:150" x14ac:dyDescent="0.25">
      <c r="A11" t="s">
        <v>101</v>
      </c>
      <c r="B11">
        <v>2</v>
      </c>
      <c r="C11">
        <v>4</v>
      </c>
      <c r="D11">
        <v>56.8</v>
      </c>
      <c r="E11">
        <v>0</v>
      </c>
      <c r="F11">
        <v>0</v>
      </c>
      <c r="G11" t="s">
        <v>143</v>
      </c>
      <c r="H11" t="s">
        <v>143</v>
      </c>
      <c r="I11" t="s">
        <v>143</v>
      </c>
      <c r="J11" t="s">
        <v>143</v>
      </c>
      <c r="K11" t="s">
        <v>143</v>
      </c>
      <c r="L11" t="s">
        <v>40</v>
      </c>
      <c r="M11" t="s">
        <v>136</v>
      </c>
      <c r="N11" t="s">
        <v>144</v>
      </c>
      <c r="O11">
        <v>9</v>
      </c>
      <c r="P11">
        <v>8</v>
      </c>
      <c r="Q11">
        <v>112.5</v>
      </c>
      <c r="R11">
        <v>0</v>
      </c>
      <c r="S11">
        <v>1</v>
      </c>
      <c r="T11" t="s">
        <v>143</v>
      </c>
      <c r="U11" t="s">
        <v>143</v>
      </c>
      <c r="V11" t="s">
        <v>143</v>
      </c>
      <c r="W11" t="s">
        <v>143</v>
      </c>
      <c r="X11" t="s">
        <v>143</v>
      </c>
      <c r="Y11" t="s">
        <v>40</v>
      </c>
      <c r="Z11" t="s">
        <v>133</v>
      </c>
      <c r="AA11" t="s">
        <v>142</v>
      </c>
      <c r="AB11">
        <v>52</v>
      </c>
      <c r="AC11">
        <v>32</v>
      </c>
      <c r="AD11">
        <v>162.5</v>
      </c>
      <c r="AE11">
        <v>3</v>
      </c>
      <c r="AF11">
        <v>5</v>
      </c>
      <c r="AG11">
        <v>7</v>
      </c>
      <c r="AH11">
        <v>28</v>
      </c>
      <c r="AI11">
        <v>0</v>
      </c>
      <c r="AJ11">
        <v>1</v>
      </c>
      <c r="AK11">
        <v>4</v>
      </c>
      <c r="AL11" t="s">
        <v>40</v>
      </c>
      <c r="AM11" t="s">
        <v>136</v>
      </c>
      <c r="AN11" t="s">
        <v>147</v>
      </c>
      <c r="AO11">
        <v>2</v>
      </c>
      <c r="AP11">
        <v>5</v>
      </c>
      <c r="AQ11">
        <v>23.54</v>
      </c>
      <c r="AR11">
        <v>0</v>
      </c>
      <c r="AS11">
        <v>0</v>
      </c>
      <c r="AT11" t="s">
        <v>143</v>
      </c>
      <c r="AU11" t="s">
        <v>143</v>
      </c>
      <c r="AV11" t="s">
        <v>143</v>
      </c>
      <c r="AW11" t="s">
        <v>143</v>
      </c>
      <c r="AX11" t="s">
        <v>143</v>
      </c>
      <c r="AY11" t="s">
        <v>9</v>
      </c>
      <c r="AZ11" t="s">
        <v>133</v>
      </c>
      <c r="BA11" t="s">
        <v>137</v>
      </c>
      <c r="BB11">
        <v>18</v>
      </c>
      <c r="BC11">
        <v>12</v>
      </c>
      <c r="BD11">
        <v>150</v>
      </c>
      <c r="BE11">
        <v>0</v>
      </c>
      <c r="BF11">
        <v>2</v>
      </c>
      <c r="BG11">
        <v>10</v>
      </c>
      <c r="BH11">
        <v>21</v>
      </c>
      <c r="BI11">
        <v>1</v>
      </c>
      <c r="BJ11">
        <v>2</v>
      </c>
      <c r="BK11">
        <v>2.1</v>
      </c>
      <c r="BL11" t="s">
        <v>9</v>
      </c>
      <c r="BM11" t="s">
        <v>133</v>
      </c>
      <c r="BN11" t="s">
        <v>132</v>
      </c>
      <c r="BO11">
        <v>116</v>
      </c>
      <c r="BP11">
        <v>98</v>
      </c>
      <c r="BQ11">
        <v>118.36</v>
      </c>
      <c r="BR11">
        <v>12</v>
      </c>
      <c r="BS11">
        <v>4</v>
      </c>
      <c r="BT11">
        <v>5</v>
      </c>
      <c r="BU11">
        <v>43</v>
      </c>
      <c r="BV11">
        <v>0</v>
      </c>
      <c r="BW11">
        <v>0</v>
      </c>
      <c r="BX11">
        <v>8.6</v>
      </c>
      <c r="BY11" t="s">
        <v>40</v>
      </c>
      <c r="BZ11" t="s">
        <v>131</v>
      </c>
      <c r="CA11" t="s">
        <v>145</v>
      </c>
      <c r="CB11">
        <v>67</v>
      </c>
      <c r="CC11">
        <v>70</v>
      </c>
      <c r="CD11">
        <v>95.71</v>
      </c>
      <c r="CE11">
        <v>4</v>
      </c>
      <c r="CF11">
        <v>1</v>
      </c>
      <c r="CG11">
        <v>9</v>
      </c>
      <c r="CH11">
        <v>34</v>
      </c>
      <c r="CI11">
        <v>3</v>
      </c>
      <c r="CJ11">
        <v>0</v>
      </c>
      <c r="CK11">
        <v>3.77</v>
      </c>
      <c r="CL11" t="s">
        <v>9</v>
      </c>
      <c r="CM11" t="s">
        <v>133</v>
      </c>
      <c r="CN11" t="s">
        <v>146</v>
      </c>
      <c r="CO11">
        <v>4</v>
      </c>
      <c r="CP11">
        <v>2</v>
      </c>
      <c r="CQ11">
        <v>200</v>
      </c>
      <c r="CR11">
        <v>1</v>
      </c>
      <c r="CS11">
        <v>0</v>
      </c>
      <c r="CT11">
        <v>9</v>
      </c>
      <c r="CU11">
        <v>31</v>
      </c>
      <c r="CV11">
        <v>0</v>
      </c>
      <c r="CW11">
        <v>1</v>
      </c>
      <c r="CX11">
        <v>3.44</v>
      </c>
      <c r="CY11" t="s">
        <v>9</v>
      </c>
      <c r="CZ11" t="s">
        <v>131</v>
      </c>
      <c r="DA11" t="s">
        <v>134</v>
      </c>
      <c r="DB11">
        <v>2</v>
      </c>
      <c r="DC11">
        <v>4</v>
      </c>
      <c r="DD11">
        <v>50</v>
      </c>
      <c r="DE11">
        <v>0</v>
      </c>
      <c r="DF11">
        <v>0</v>
      </c>
      <c r="DG11">
        <v>10</v>
      </c>
      <c r="DH11">
        <v>59</v>
      </c>
      <c r="DI11">
        <v>2</v>
      </c>
      <c r="DJ11">
        <v>0</v>
      </c>
      <c r="DK11">
        <v>5.9</v>
      </c>
      <c r="DL11" t="s">
        <v>40</v>
      </c>
      <c r="DM11" t="s">
        <v>131</v>
      </c>
      <c r="DN11" t="s">
        <v>141</v>
      </c>
      <c r="DO11">
        <v>8</v>
      </c>
      <c r="DP11">
        <v>7</v>
      </c>
      <c r="DQ11">
        <v>114.28</v>
      </c>
      <c r="DR11">
        <v>0</v>
      </c>
      <c r="DS11">
        <v>1</v>
      </c>
      <c r="DT11">
        <v>2</v>
      </c>
      <c r="DU11">
        <v>5</v>
      </c>
      <c r="DV11">
        <v>1</v>
      </c>
      <c r="DW11">
        <v>0</v>
      </c>
      <c r="DX11">
        <v>2.5</v>
      </c>
      <c r="DY11" t="s">
        <v>40</v>
      </c>
      <c r="DZ11" t="s">
        <v>131</v>
      </c>
      <c r="EA11" t="s">
        <v>138</v>
      </c>
      <c r="EB11">
        <v>2</v>
      </c>
      <c r="EC11">
        <v>1</v>
      </c>
      <c r="ED11">
        <f t="shared" si="10"/>
        <v>20</v>
      </c>
      <c r="EE11">
        <f t="shared" si="11"/>
        <v>14</v>
      </c>
      <c r="EF11">
        <f t="shared" si="0"/>
        <v>7</v>
      </c>
      <c r="EG11">
        <f t="shared" si="1"/>
        <v>4</v>
      </c>
      <c r="EH11">
        <f t="shared" si="2"/>
        <v>28</v>
      </c>
      <c r="EI11">
        <f t="shared" si="3"/>
        <v>24.2</v>
      </c>
      <c r="EJ11">
        <f t="shared" si="12"/>
        <v>115.70247933884296</v>
      </c>
      <c r="EK11">
        <f t="shared" si="4"/>
        <v>5.2</v>
      </c>
      <c r="EL11">
        <f t="shared" si="5"/>
        <v>22.1</v>
      </c>
      <c r="EM11">
        <f t="shared" si="13"/>
        <v>4.25</v>
      </c>
      <c r="EN11">
        <f t="shared" si="6"/>
        <v>280</v>
      </c>
      <c r="EO11">
        <f t="shared" si="7"/>
        <v>242</v>
      </c>
      <c r="EP11">
        <f t="shared" si="14"/>
        <v>38</v>
      </c>
      <c r="EQ11">
        <f t="shared" si="8"/>
        <v>52</v>
      </c>
      <c r="ER11">
        <f t="shared" si="15"/>
        <v>312</v>
      </c>
      <c r="ES11">
        <f t="shared" si="9"/>
        <v>221</v>
      </c>
      <c r="ET11">
        <f t="shared" si="16"/>
        <v>44.571428571428569</v>
      </c>
    </row>
    <row r="12" spans="1:150" x14ac:dyDescent="0.25">
      <c r="A12" t="s">
        <v>100</v>
      </c>
      <c r="B12">
        <v>34</v>
      </c>
      <c r="C12">
        <v>56</v>
      </c>
      <c r="D12">
        <v>89.12</v>
      </c>
      <c r="E12">
        <v>2</v>
      </c>
      <c r="F12">
        <v>2</v>
      </c>
      <c r="G12">
        <v>10</v>
      </c>
      <c r="H12">
        <v>50</v>
      </c>
      <c r="I12">
        <v>2</v>
      </c>
      <c r="J12">
        <v>2</v>
      </c>
      <c r="K12">
        <v>5</v>
      </c>
      <c r="L12" t="s">
        <v>40</v>
      </c>
      <c r="M12" t="s">
        <v>136</v>
      </c>
      <c r="N12" t="s">
        <v>144</v>
      </c>
      <c r="O12">
        <v>19</v>
      </c>
      <c r="P12">
        <v>17</v>
      </c>
      <c r="Q12">
        <v>111.76</v>
      </c>
      <c r="R12">
        <v>0</v>
      </c>
      <c r="S12">
        <v>1</v>
      </c>
      <c r="T12">
        <v>8.4</v>
      </c>
      <c r="U12">
        <v>28</v>
      </c>
      <c r="V12">
        <v>0</v>
      </c>
      <c r="W12">
        <v>0</v>
      </c>
      <c r="X12">
        <v>3.23</v>
      </c>
      <c r="Y12" t="s">
        <v>40</v>
      </c>
      <c r="Z12" t="s">
        <v>133</v>
      </c>
      <c r="AA12" t="s">
        <v>142</v>
      </c>
      <c r="AB12">
        <v>68</v>
      </c>
      <c r="AC12">
        <v>75</v>
      </c>
      <c r="AD12">
        <v>90.66</v>
      </c>
      <c r="AE12">
        <v>2</v>
      </c>
      <c r="AF12">
        <v>1</v>
      </c>
      <c r="AG12">
        <v>10</v>
      </c>
      <c r="AH12">
        <v>55</v>
      </c>
      <c r="AI12">
        <v>3</v>
      </c>
      <c r="AJ12">
        <v>1</v>
      </c>
      <c r="AK12">
        <v>5.5</v>
      </c>
      <c r="AL12" t="s">
        <v>40</v>
      </c>
      <c r="AM12" t="s">
        <v>136</v>
      </c>
      <c r="AN12" t="s">
        <v>147</v>
      </c>
      <c r="AO12">
        <v>34</v>
      </c>
      <c r="AP12">
        <v>23</v>
      </c>
      <c r="AQ12">
        <v>89.11</v>
      </c>
      <c r="AR12">
        <v>2</v>
      </c>
      <c r="AS12">
        <v>2</v>
      </c>
      <c r="AT12">
        <v>8.5</v>
      </c>
      <c r="AU12">
        <v>56</v>
      </c>
      <c r="AV12">
        <v>2</v>
      </c>
      <c r="AW12">
        <v>0</v>
      </c>
      <c r="AX12">
        <v>6.33</v>
      </c>
      <c r="AY12" t="s">
        <v>9</v>
      </c>
      <c r="AZ12" t="s">
        <v>133</v>
      </c>
      <c r="BA12" t="s">
        <v>137</v>
      </c>
      <c r="BB12">
        <v>19</v>
      </c>
      <c r="BC12">
        <v>18</v>
      </c>
      <c r="BD12">
        <v>105.55</v>
      </c>
      <c r="BE12">
        <v>0</v>
      </c>
      <c r="BF12">
        <v>1</v>
      </c>
      <c r="BG12">
        <v>9</v>
      </c>
      <c r="BH12">
        <v>46</v>
      </c>
      <c r="BI12">
        <v>0</v>
      </c>
      <c r="BJ12">
        <v>2</v>
      </c>
      <c r="BK12">
        <v>5.1100000000000003</v>
      </c>
      <c r="BL12" t="s">
        <v>9</v>
      </c>
      <c r="BM12" t="s">
        <v>133</v>
      </c>
      <c r="BN12" t="s">
        <v>132</v>
      </c>
      <c r="BO12">
        <v>3</v>
      </c>
      <c r="BP12">
        <v>9</v>
      </c>
      <c r="BQ12">
        <v>33.33</v>
      </c>
      <c r="BR12">
        <v>0</v>
      </c>
      <c r="BS12">
        <v>0</v>
      </c>
      <c r="BT12">
        <v>9.1</v>
      </c>
      <c r="BU12">
        <v>48</v>
      </c>
      <c r="BV12">
        <v>1</v>
      </c>
      <c r="BW12">
        <v>1</v>
      </c>
      <c r="BX12">
        <v>5.23</v>
      </c>
      <c r="BY12" t="s">
        <v>40</v>
      </c>
      <c r="BZ12" t="s">
        <v>131</v>
      </c>
      <c r="CA12" t="s">
        <v>145</v>
      </c>
      <c r="CB12">
        <v>30</v>
      </c>
      <c r="CC12">
        <v>24</v>
      </c>
      <c r="CD12">
        <v>125</v>
      </c>
      <c r="CE12">
        <v>0</v>
      </c>
      <c r="CF12">
        <v>0</v>
      </c>
      <c r="CG12">
        <v>10</v>
      </c>
      <c r="CH12">
        <v>45</v>
      </c>
      <c r="CI12">
        <v>1</v>
      </c>
      <c r="CJ12">
        <v>3</v>
      </c>
      <c r="CK12">
        <v>4.5</v>
      </c>
      <c r="CL12" t="s">
        <v>9</v>
      </c>
      <c r="CM12" t="s">
        <v>133</v>
      </c>
      <c r="CN12" t="s">
        <v>146</v>
      </c>
      <c r="CO12">
        <v>6</v>
      </c>
      <c r="CP12">
        <v>8</v>
      </c>
      <c r="CQ12">
        <v>75</v>
      </c>
      <c r="CR12">
        <v>1</v>
      </c>
      <c r="CS12">
        <v>0</v>
      </c>
      <c r="CT12">
        <v>8.4</v>
      </c>
      <c r="CU12">
        <v>44</v>
      </c>
      <c r="CV12">
        <v>2</v>
      </c>
      <c r="CW12">
        <v>1</v>
      </c>
      <c r="CX12">
        <v>5.07</v>
      </c>
      <c r="CY12" t="s">
        <v>9</v>
      </c>
      <c r="CZ12" t="s">
        <v>131</v>
      </c>
      <c r="DA12" t="s">
        <v>134</v>
      </c>
      <c r="DB12">
        <v>0</v>
      </c>
      <c r="DC12">
        <v>3</v>
      </c>
      <c r="DD12">
        <v>12.45</v>
      </c>
      <c r="DE12">
        <v>0</v>
      </c>
      <c r="DF12">
        <v>0</v>
      </c>
      <c r="DG12" t="s">
        <v>143</v>
      </c>
      <c r="DH12" t="s">
        <v>143</v>
      </c>
      <c r="DI12" t="s">
        <v>143</v>
      </c>
      <c r="DJ12" t="s">
        <v>143</v>
      </c>
      <c r="DK12" t="s">
        <v>143</v>
      </c>
      <c r="DL12" t="s">
        <v>40</v>
      </c>
      <c r="DM12" t="s">
        <v>131</v>
      </c>
      <c r="DN12" t="s">
        <v>141</v>
      </c>
      <c r="DO12">
        <v>9</v>
      </c>
      <c r="DP12">
        <v>13</v>
      </c>
      <c r="DQ12">
        <v>69.23</v>
      </c>
      <c r="DR12">
        <v>0</v>
      </c>
      <c r="DS12">
        <v>0</v>
      </c>
      <c r="DT12">
        <v>10</v>
      </c>
      <c r="DU12">
        <v>68</v>
      </c>
      <c r="DV12">
        <v>2</v>
      </c>
      <c r="DW12">
        <v>0</v>
      </c>
      <c r="DX12">
        <v>6.8</v>
      </c>
      <c r="DY12" t="s">
        <v>40</v>
      </c>
      <c r="DZ12" t="s">
        <v>131</v>
      </c>
      <c r="EA12" t="s">
        <v>138</v>
      </c>
      <c r="EB12">
        <v>1</v>
      </c>
      <c r="EC12">
        <v>0</v>
      </c>
      <c r="ED12">
        <f t="shared" si="10"/>
        <v>7</v>
      </c>
      <c r="EE12">
        <f t="shared" si="11"/>
        <v>7</v>
      </c>
      <c r="EF12">
        <f t="shared" si="0"/>
        <v>13</v>
      </c>
      <c r="EG12">
        <f t="shared" si="1"/>
        <v>10</v>
      </c>
      <c r="EH12">
        <f t="shared" si="2"/>
        <v>22.2</v>
      </c>
      <c r="EI12">
        <f t="shared" si="3"/>
        <v>24.6</v>
      </c>
      <c r="EJ12">
        <f t="shared" si="12"/>
        <v>90.243902439024396</v>
      </c>
      <c r="EK12">
        <f t="shared" si="4"/>
        <v>8.34</v>
      </c>
      <c r="EL12">
        <f t="shared" si="5"/>
        <v>44</v>
      </c>
      <c r="EM12">
        <f t="shared" si="13"/>
        <v>5.275779376498801</v>
      </c>
      <c r="EN12">
        <f t="shared" si="6"/>
        <v>222</v>
      </c>
      <c r="EO12">
        <f t="shared" si="7"/>
        <v>246</v>
      </c>
      <c r="EP12">
        <f t="shared" si="14"/>
        <v>-24</v>
      </c>
      <c r="EQ12">
        <f t="shared" si="8"/>
        <v>83.4</v>
      </c>
      <c r="ER12">
        <f t="shared" si="15"/>
        <v>500.40000000000003</v>
      </c>
      <c r="ES12">
        <f t="shared" si="9"/>
        <v>440</v>
      </c>
      <c r="ET12">
        <f t="shared" si="16"/>
        <v>38.492307692307698</v>
      </c>
    </row>
    <row r="13" spans="1:150" x14ac:dyDescent="0.25">
      <c r="A13" t="s">
        <v>102</v>
      </c>
      <c r="B13">
        <v>34</v>
      </c>
      <c r="C13">
        <v>56</v>
      </c>
      <c r="D13">
        <v>78.099999999999994</v>
      </c>
      <c r="E13">
        <v>2</v>
      </c>
      <c r="F13">
        <v>2</v>
      </c>
      <c r="G13">
        <v>8</v>
      </c>
      <c r="H13">
        <v>47</v>
      </c>
      <c r="I13">
        <v>3</v>
      </c>
      <c r="J13">
        <v>0</v>
      </c>
      <c r="K13">
        <v>5.87</v>
      </c>
      <c r="L13" t="s">
        <v>40</v>
      </c>
      <c r="M13" t="s">
        <v>131</v>
      </c>
      <c r="N13" t="s">
        <v>145</v>
      </c>
      <c r="O13">
        <v>9</v>
      </c>
      <c r="P13">
        <v>30</v>
      </c>
      <c r="Q13">
        <v>30</v>
      </c>
      <c r="R13">
        <v>1</v>
      </c>
      <c r="S13">
        <v>0</v>
      </c>
      <c r="T13">
        <v>4</v>
      </c>
      <c r="U13">
        <v>23</v>
      </c>
      <c r="V13">
        <v>0</v>
      </c>
      <c r="W13">
        <v>0</v>
      </c>
      <c r="X13">
        <v>5.75</v>
      </c>
      <c r="Y13" t="s">
        <v>40</v>
      </c>
      <c r="Z13" t="s">
        <v>131</v>
      </c>
      <c r="AA13" t="s">
        <v>141</v>
      </c>
      <c r="AB13" t="s">
        <v>143</v>
      </c>
      <c r="AC13" t="s">
        <v>143</v>
      </c>
      <c r="AD13" t="s">
        <v>143</v>
      </c>
      <c r="AE13" t="s">
        <v>143</v>
      </c>
      <c r="AF13" t="s">
        <v>143</v>
      </c>
      <c r="AG13">
        <v>1</v>
      </c>
      <c r="AH13">
        <v>8</v>
      </c>
      <c r="AI13">
        <v>0</v>
      </c>
      <c r="AJ13">
        <v>0</v>
      </c>
      <c r="AK13">
        <v>8</v>
      </c>
      <c r="AL13" t="s">
        <v>40</v>
      </c>
      <c r="AM13" t="s">
        <v>131</v>
      </c>
      <c r="AN13" t="s">
        <v>147</v>
      </c>
      <c r="AO13">
        <v>3</v>
      </c>
      <c r="AP13">
        <v>5</v>
      </c>
      <c r="AQ13">
        <v>67.099999999999994</v>
      </c>
      <c r="AR13">
        <v>0</v>
      </c>
      <c r="AS13">
        <v>0</v>
      </c>
      <c r="AT13" t="s">
        <v>143</v>
      </c>
      <c r="AU13" t="s">
        <v>143</v>
      </c>
      <c r="AV13" t="s">
        <v>143</v>
      </c>
      <c r="AW13" t="s">
        <v>143</v>
      </c>
      <c r="AX13" t="s">
        <v>143</v>
      </c>
      <c r="AY13" t="s">
        <v>40</v>
      </c>
      <c r="AZ13" t="s">
        <v>136</v>
      </c>
      <c r="BA13" t="s">
        <v>137</v>
      </c>
      <c r="BB13">
        <v>23</v>
      </c>
      <c r="BC13">
        <v>12</v>
      </c>
      <c r="BD13">
        <v>45.2</v>
      </c>
      <c r="BE13">
        <v>2</v>
      </c>
      <c r="BF13">
        <v>2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40</v>
      </c>
      <c r="BM13" t="s">
        <v>131</v>
      </c>
      <c r="BN13" t="s">
        <v>132</v>
      </c>
      <c r="BO13" t="s">
        <v>143</v>
      </c>
      <c r="BP13" t="s">
        <v>143</v>
      </c>
      <c r="BQ13" t="s">
        <v>143</v>
      </c>
      <c r="BR13" t="s">
        <v>143</v>
      </c>
      <c r="BS13" t="s">
        <v>143</v>
      </c>
      <c r="BT13">
        <v>6</v>
      </c>
      <c r="BU13">
        <v>34</v>
      </c>
      <c r="BV13">
        <v>1</v>
      </c>
      <c r="BW13">
        <v>0</v>
      </c>
      <c r="BX13">
        <v>5.66</v>
      </c>
      <c r="BY13" t="s">
        <v>40</v>
      </c>
      <c r="BZ13" t="s">
        <v>139</v>
      </c>
      <c r="CA13" t="s">
        <v>145</v>
      </c>
      <c r="CB13">
        <v>44</v>
      </c>
      <c r="CC13">
        <v>34</v>
      </c>
      <c r="CD13">
        <v>74.47</v>
      </c>
      <c r="CE13">
        <v>2</v>
      </c>
      <c r="CF13">
        <v>2</v>
      </c>
      <c r="CG13" t="s">
        <v>143</v>
      </c>
      <c r="CH13" t="s">
        <v>143</v>
      </c>
      <c r="CI13" t="s">
        <v>143</v>
      </c>
      <c r="CJ13" t="s">
        <v>143</v>
      </c>
      <c r="CK13" t="s">
        <v>143</v>
      </c>
      <c r="CL13" t="s">
        <v>9</v>
      </c>
      <c r="CM13" t="s">
        <v>131</v>
      </c>
      <c r="CN13" t="s">
        <v>141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>
        <v>5</v>
      </c>
      <c r="CU13">
        <v>17</v>
      </c>
      <c r="CV13">
        <v>0</v>
      </c>
      <c r="CW13">
        <v>0</v>
      </c>
      <c r="CX13">
        <v>3.4</v>
      </c>
      <c r="CY13" t="s">
        <v>9</v>
      </c>
      <c r="CZ13" t="s">
        <v>133</v>
      </c>
      <c r="DA13" t="s">
        <v>134</v>
      </c>
      <c r="DB13">
        <v>3</v>
      </c>
      <c r="DC13">
        <v>4</v>
      </c>
      <c r="DD13">
        <v>56.2</v>
      </c>
      <c r="DE13">
        <v>0</v>
      </c>
      <c r="DF13">
        <v>0</v>
      </c>
      <c r="DG13">
        <v>7</v>
      </c>
      <c r="DH13">
        <v>56</v>
      </c>
      <c r="DI13">
        <v>0</v>
      </c>
      <c r="DJ13">
        <v>0</v>
      </c>
      <c r="DK13">
        <v>6.4</v>
      </c>
      <c r="DL13" t="s">
        <v>40</v>
      </c>
      <c r="DM13" t="s">
        <v>136</v>
      </c>
      <c r="DN13" t="s">
        <v>141</v>
      </c>
      <c r="DO13">
        <v>2</v>
      </c>
      <c r="DP13">
        <v>3</v>
      </c>
      <c r="DQ13">
        <v>45.6</v>
      </c>
      <c r="DR13">
        <v>0</v>
      </c>
      <c r="DS13">
        <v>0</v>
      </c>
      <c r="DT13" t="s">
        <v>143</v>
      </c>
      <c r="DU13" t="s">
        <v>143</v>
      </c>
      <c r="DV13" t="s">
        <v>143</v>
      </c>
      <c r="DW13" t="s">
        <v>143</v>
      </c>
      <c r="DX13" t="s">
        <v>143</v>
      </c>
      <c r="DY13" t="s">
        <v>40</v>
      </c>
      <c r="DZ13" t="s">
        <v>136</v>
      </c>
      <c r="EA13" t="s">
        <v>138</v>
      </c>
      <c r="EB13">
        <v>0</v>
      </c>
      <c r="EC13">
        <v>0</v>
      </c>
      <c r="ED13">
        <f t="shared" si="10"/>
        <v>7</v>
      </c>
      <c r="EE13">
        <f t="shared" si="11"/>
        <v>6</v>
      </c>
      <c r="EF13">
        <f t="shared" si="0"/>
        <v>4</v>
      </c>
      <c r="EG13">
        <f t="shared" si="1"/>
        <v>0</v>
      </c>
      <c r="EH13">
        <f t="shared" si="2"/>
        <v>11.8</v>
      </c>
      <c r="EI13">
        <f t="shared" si="3"/>
        <v>14.4</v>
      </c>
      <c r="EJ13">
        <f t="shared" si="12"/>
        <v>81.944444444444443</v>
      </c>
      <c r="EK13">
        <f t="shared" si="4"/>
        <v>3.1</v>
      </c>
      <c r="EL13">
        <f t="shared" si="5"/>
        <v>18.5</v>
      </c>
      <c r="EM13">
        <f t="shared" si="13"/>
        <v>5.967741935483871</v>
      </c>
      <c r="EN13">
        <f t="shared" si="6"/>
        <v>118</v>
      </c>
      <c r="EO13">
        <f t="shared" si="7"/>
        <v>144</v>
      </c>
      <c r="EP13">
        <f t="shared" si="14"/>
        <v>-26</v>
      </c>
      <c r="EQ13">
        <f t="shared" si="8"/>
        <v>31</v>
      </c>
      <c r="ER13">
        <f t="shared" si="15"/>
        <v>186</v>
      </c>
      <c r="ES13">
        <f t="shared" si="9"/>
        <v>185</v>
      </c>
      <c r="ET13">
        <f t="shared" si="16"/>
        <v>46.5</v>
      </c>
    </row>
  </sheetData>
  <pageMargins left="0.7" right="0.7" top="0.75" bottom="0.75" header="0.3" footer="0.3"/>
  <ignoredErrors>
    <ignoredError sqref="EJ7:EJ13 EJ2:EJ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HASAN BADHAN</dc:creator>
  <cp:lastModifiedBy>Abdullah Sajjad</cp:lastModifiedBy>
  <dcterms:created xsi:type="dcterms:W3CDTF">2018-09-16T10:38:02Z</dcterms:created>
  <dcterms:modified xsi:type="dcterms:W3CDTF">2020-05-11T11:06:06Z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7256f9dc-17fd-4225-81df-91ad38d9065c</vt:lpwstr>
  </property>
</Properties>
</file>