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bdullah\Downloads\"/>
    </mc:Choice>
  </mc:AlternateContent>
  <xr:revisionPtr revIDLastSave="0" documentId="13_ncr:1_{A564527E-6C17-477B-BA5C-62CD7B2E9D54}"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 Table" sheetId="2" r:id="rId2"/>
    <sheet name="Dashboard" sheetId="3" r:id="rId3"/>
  </sheets>
  <definedNames>
    <definedName name="_xlchart.v5.0" hidden="1">'Pivot Table'!$L$15</definedName>
    <definedName name="_xlchart.v5.1" hidden="1">'Pivot Table'!$L$16:$L$64</definedName>
    <definedName name="_xlchart.v5.2" hidden="1">'Pivot Table'!$M$15</definedName>
    <definedName name="_xlchart.v5.3" hidden="1">'Pivot Table'!$M$16:$M$64</definedName>
    <definedName name="Slicer_Category">#N/A</definedName>
    <definedName name="Slicer_Quarters__Order_Date">#N/A</definedName>
    <definedName name="Slicer_Region">#N/A</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5" i="2" l="1"/>
  <c r="M15" i="2"/>
  <c r="L16" i="2"/>
  <c r="M16" i="2"/>
  <c r="L17" i="2"/>
  <c r="M17" i="2"/>
  <c r="L18" i="2"/>
  <c r="M18" i="2"/>
  <c r="L19" i="2"/>
  <c r="M19" i="2"/>
  <c r="L20" i="2"/>
  <c r="M20" i="2"/>
  <c r="L21" i="2"/>
  <c r="M21" i="2"/>
  <c r="L22" i="2"/>
  <c r="M22" i="2"/>
  <c r="L23" i="2"/>
  <c r="M23" i="2"/>
  <c r="L24" i="2"/>
  <c r="M24" i="2"/>
  <c r="L25" i="2"/>
  <c r="M25" i="2"/>
  <c r="L26" i="2"/>
  <c r="M26" i="2"/>
  <c r="L27" i="2"/>
  <c r="M27" i="2"/>
  <c r="L28" i="2"/>
  <c r="M28" i="2"/>
  <c r="L29" i="2"/>
  <c r="M29" i="2"/>
  <c r="L30" i="2"/>
  <c r="M30" i="2"/>
  <c r="L31" i="2"/>
  <c r="M31" i="2"/>
  <c r="L32" i="2"/>
  <c r="M32" i="2"/>
  <c r="L33" i="2"/>
  <c r="M33" i="2"/>
  <c r="L34" i="2"/>
  <c r="M34" i="2"/>
  <c r="L35" i="2"/>
  <c r="M35" i="2"/>
  <c r="L36" i="2"/>
  <c r="M36" i="2"/>
  <c r="L37" i="2"/>
  <c r="M37" i="2"/>
  <c r="L38" i="2"/>
  <c r="M38" i="2"/>
  <c r="L39" i="2"/>
  <c r="M39" i="2"/>
  <c r="L40" i="2"/>
  <c r="M40" i="2"/>
  <c r="L41" i="2"/>
  <c r="M41" i="2"/>
  <c r="L42" i="2"/>
  <c r="M42" i="2"/>
  <c r="L43" i="2"/>
  <c r="M43" i="2"/>
  <c r="L44" i="2"/>
  <c r="M44" i="2"/>
  <c r="L45" i="2"/>
  <c r="M45" i="2"/>
  <c r="L46" i="2"/>
  <c r="M46" i="2"/>
  <c r="L47" i="2"/>
  <c r="M47" i="2"/>
  <c r="L48" i="2"/>
  <c r="M48" i="2"/>
  <c r="L49" i="2"/>
  <c r="M49" i="2"/>
  <c r="L50" i="2"/>
  <c r="M50" i="2"/>
  <c r="L51" i="2"/>
  <c r="M51" i="2"/>
  <c r="L52" i="2"/>
  <c r="M52" i="2"/>
  <c r="L53" i="2"/>
  <c r="M53" i="2"/>
  <c r="L54" i="2"/>
  <c r="M54" i="2"/>
  <c r="L55" i="2"/>
  <c r="M55" i="2"/>
  <c r="L56" i="2"/>
  <c r="M56" i="2"/>
  <c r="L57" i="2"/>
  <c r="M57" i="2"/>
  <c r="L58" i="2"/>
  <c r="M58" i="2"/>
  <c r="L59" i="2"/>
  <c r="M59" i="2"/>
  <c r="L60" i="2"/>
  <c r="M60" i="2"/>
  <c r="L61" i="2"/>
  <c r="M61" i="2"/>
  <c r="L62" i="2"/>
  <c r="M62" i="2"/>
  <c r="L63" i="2"/>
  <c r="M63" i="2"/>
  <c r="L64" i="2"/>
  <c r="M64" i="2"/>
  <c r="H2" i="2"/>
  <c r="I2" i="2"/>
  <c r="J2" i="2"/>
  <c r="K2" i="2"/>
  <c r="L2" i="2"/>
  <c r="H3" i="2"/>
  <c r="I3" i="2"/>
  <c r="J3" i="2"/>
  <c r="K3" i="2"/>
  <c r="L3" i="2"/>
</calcChain>
</file>

<file path=xl/sharedStrings.xml><?xml version="1.0" encoding="utf-8"?>
<sst xmlns="http://schemas.openxmlformats.org/spreadsheetml/2006/main" count="130079" uniqueCount="10955">
  <si>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</si>
  <si>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</si>
  <si>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</si>
  <si>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</si>
  <si>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</si>
  <si>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</si>
  <si>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</si>
  <si>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</si>
  <si>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</si>
  <si>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</si>
  <si>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</si>
  <si>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</si>
  <si>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</si>
  <si>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</si>
  <si>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</si>
  <si>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</si>
  <si>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</si>
  <si>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</si>
  <si>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</si>
  <si>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</si>
  <si>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</si>
  <si>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</si>
  <si>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</si>
  <si>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</si>
  <si>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</si>
  <si>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</si>
  <si>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</si>
  <si>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</si>
  <si>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</si>
  <si>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</si>
  <si>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</si>
  <si>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</si>
  <si>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</si>
  <si>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</si>
  <si>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</si>
  <si>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</si>
  <si>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</si>
  <si>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</si>
  <si>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</si>
  <si>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</si>
  <si>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</si>
  <si>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</si>
  <si>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</si>
  <si>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</si>
  <si>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</si>
  <si>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</si>
  <si>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</si>
  <si>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</si>
  <si>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</si>
  <si>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</si>
  <si>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</si>
  <si>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</si>
  <si>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</si>
  <si>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</si>
  <si>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</si>
  <si>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</si>
  <si>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</si>
  <si>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</si>
  <si>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</si>
  <si>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</si>
  <si>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</si>
  <si>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</si>
  <si>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</si>
  <si>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</si>
  <si>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</si>
  <si>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</si>
  <si>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</si>
  <si>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</si>
  <si>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</si>
  <si>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</si>
  <si>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</si>
  <si>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</si>
  <si>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</si>
  <si>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</si>
  <si>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</si>
  <si>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</si>
  <si>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</si>
  <si>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</si>
  <si>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</si>
  <si>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</si>
  <si>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</si>
  <si>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</si>
  <si>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</si>
  <si>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</si>
  <si>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</si>
  <si>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</si>
  <si>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</si>
  <si>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</si>
  <si>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</si>
  <si>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</si>
  <si>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</si>
  <si>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</si>
  <si>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</si>
  <si>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</si>
  <si>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</si>
  <si>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</si>
  <si>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</si>
  <si>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</si>
  <si>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</si>
  <si>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</si>
  <si>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</si>
  <si>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</si>
  <si>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</si>
  <si>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</si>
  <si>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</si>
  <si>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</si>
  <si>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</si>
  <si>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</si>
  <si>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</si>
  <si>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</si>
  <si>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</si>
  <si>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</si>
  <si>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</si>
  <si>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</si>
  <si>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</si>
  <si>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</si>
  <si>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</si>
  <si>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</si>
  <si>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</si>
  <si>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</si>
  <si>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</si>
  <si>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</si>
  <si>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</si>
  <si>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</si>
  <si>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</si>
  <si>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</si>
  <si>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</si>
  <si>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</si>
  <si>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</si>
  <si>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</si>
  <si>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</si>
  <si>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</si>
  <si>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</si>
  <si>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</si>
  <si>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</si>
  <si>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</si>
  <si>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</si>
  <si>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</si>
  <si>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</si>
  <si>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</si>
  <si>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</si>
  <si>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</si>
  <si>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</si>
  <si>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</si>
  <si>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</si>
  <si>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</si>
  <si>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</si>
  <si>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</si>
  <si>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</si>
  <si>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</si>
  <si>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</si>
  <si>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</si>
  <si>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</si>
  <si>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</si>
  <si>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</si>
  <si>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</si>
  <si>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</si>
  <si>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</si>
  <si>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</si>
  <si>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</si>
  <si>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</si>
  <si>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</si>
  <si>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</si>
  <si>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</si>
  <si>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</si>
  <si>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</si>
  <si>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</si>
  <si>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</si>
  <si>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</si>
  <si>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</si>
  <si>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</si>
  <si>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</si>
  <si>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</si>
  <si>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</si>
  <si>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</si>
  <si>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</si>
  <si>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</si>
  <si>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</si>
  <si>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</si>
  <si>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</si>
  <si>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</si>
  <si>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</si>
  <si>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</si>
  <si>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</si>
  <si>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</si>
  <si>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</si>
  <si>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</si>
  <si>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</si>
  <si>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</si>
  <si>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</si>
  <si>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</si>
  <si>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</si>
  <si>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</si>
  <si>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</si>
  <si>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</si>
  <si>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</si>
  <si>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</si>
  <si>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</si>
  <si>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</si>
  <si>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</si>
  <si>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</si>
  <si>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</si>
  <si>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</si>
  <si>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</si>
  <si>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</si>
  <si>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</si>
  <si>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</si>
  <si>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</si>
  <si>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</si>
  <si>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</si>
  <si>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</si>
  <si>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</si>
  <si>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</si>
  <si>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</si>
  <si>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</si>
  <si>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</si>
  <si>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</si>
  <si>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</si>
  <si>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</si>
  <si>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</si>
  <si>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</si>
  <si>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</si>
  <si>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</si>
  <si>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</si>
  <si>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</si>
  <si>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</si>
  <si>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</si>
  <si>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</si>
  <si>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</si>
  <si>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</si>
  <si>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</si>
  <si>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</si>
  <si>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</si>
  <si>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</si>
  <si>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</si>
  <si>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</si>
  <si>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</si>
  <si>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</si>
  <si>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</si>
  <si>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</si>
  <si>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</si>
  <si>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</si>
  <si>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</si>
  <si>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</si>
  <si>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</si>
  <si>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</si>
  <si>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</si>
  <si>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</si>
  <si>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</si>
  <si>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</si>
  <si>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</si>
  <si>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</si>
  <si>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</si>
  <si>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</si>
  <si>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</si>
  <si>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</si>
  <si>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</si>
  <si>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</si>
  <si>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</si>
  <si>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</si>
  <si>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</si>
  <si>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</si>
  <si>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</si>
  <si>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</si>
  <si>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</si>
  <si>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</si>
  <si>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</si>
  <si>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</si>
  <si>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</si>
  <si>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</si>
  <si>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</si>
  <si>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</si>
  <si>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</si>
  <si>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</si>
  <si>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</si>
  <si>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</si>
  <si>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</si>
  <si>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</si>
  <si>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</si>
  <si>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</si>
  <si>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</si>
  <si>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</si>
  <si>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</si>
  <si>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</si>
  <si>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</si>
  <si>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</si>
  <si>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</si>
  <si>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</si>
  <si>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</si>
  <si>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</si>
  <si>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</si>
  <si>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</si>
  <si>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</si>
  <si>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</si>
  <si>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</si>
  <si>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</si>
  <si>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</si>
  <si>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</si>
  <si>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</si>
  <si>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</si>
  <si>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</si>
  <si>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</si>
  <si>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</si>
  <si>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</si>
  <si>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</si>
  <si>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</si>
  <si>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</si>
  <si>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</si>
  <si>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</si>
  <si>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</si>
  <si>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</si>
  <si>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</si>
  <si>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</si>
  <si>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</si>
  <si>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</si>
  <si>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</si>
  <si>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</si>
  <si>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</si>
  <si>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</si>
  <si>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</si>
  <si>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</si>
  <si>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</si>
  <si>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</si>
  <si>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</si>
  <si>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</si>
  <si>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</si>
  <si>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</si>
  <si>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</si>
  <si>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</si>
  <si>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</si>
  <si>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</si>
  <si>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</si>
  <si>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</si>
  <si>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</si>
  <si>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</si>
  <si>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</si>
  <si>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</si>
  <si>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</si>
  <si>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</si>
  <si>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</si>
  <si>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</si>
  <si>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</si>
  <si>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</si>
  <si>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</si>
  <si>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</si>
  <si>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</si>
  <si>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</si>
  <si>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</si>
  <si>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</si>
  <si>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</si>
  <si>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</si>
  <si>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</si>
  <si>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</si>
  <si>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</si>
  <si>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</si>
  <si>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</si>
  <si>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</si>
  <si>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</si>
  <si>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</si>
  <si>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</si>
  <si>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</si>
  <si>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</si>
  <si>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</si>
  <si>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</si>
  <si>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</si>
  <si>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</si>
  <si>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</si>
  <si>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</si>
  <si>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</si>
  <si>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</si>
  <si>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</si>
  <si>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</si>
  <si>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</si>
  <si>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</si>
  <si>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</si>
  <si>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</si>
  <si>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</si>
  <si>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</si>
  <si>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</si>
  <si>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</si>
  <si>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</si>
  <si>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</si>
  <si>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</si>
  <si>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</si>
  <si>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</si>
  <si>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</si>
  <si>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</si>
  <si>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</si>
  <si>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</si>
  <si>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</si>
  <si>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</si>
  <si>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</si>
  <si>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</si>
  <si>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</si>
  <si>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</si>
  <si>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</si>
  <si>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</si>
  <si>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</si>
  <si>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</si>
  <si>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</si>
  <si>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</si>
  <si>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</si>
  <si>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</si>
  <si>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</si>
  <si>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</si>
  <si>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</si>
  <si>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</si>
  <si>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</si>
  <si>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</si>
  <si>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</si>
  <si>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</si>
  <si>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</si>
  <si>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</si>
  <si>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</si>
  <si>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</si>
  <si>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</si>
  <si>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</si>
  <si>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</si>
  <si>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</si>
  <si>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</si>
  <si>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</si>
  <si>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</si>
  <si>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</si>
  <si>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</si>
  <si>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</si>
  <si>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</si>
  <si>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</si>
  <si>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</si>
  <si>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</si>
  <si>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</si>
  <si>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</si>
  <si>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</si>
  <si>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</si>
  <si>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</si>
  <si>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</si>
  <si>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</si>
  <si>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</si>
  <si>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</si>
  <si>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</si>
  <si>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</si>
  <si>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</si>
  <si>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</si>
  <si>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</si>
  <si>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</si>
  <si>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</si>
  <si>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</si>
  <si>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</si>
  <si>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</si>
  <si>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</si>
  <si>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</si>
  <si>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</si>
  <si>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</si>
  <si>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</si>
  <si>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</si>
  <si>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</si>
  <si>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</si>
  <si>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</si>
  <si>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</si>
  <si>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</si>
  <si>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</si>
  <si>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</si>
  <si>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</si>
  <si>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</si>
  <si>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</si>
  <si>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</si>
  <si>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</si>
  <si>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</si>
  <si>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</si>
  <si>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</si>
  <si>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</si>
  <si>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</si>
  <si>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</si>
  <si>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</si>
  <si>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</si>
  <si>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</si>
  <si>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</si>
  <si>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</si>
  <si>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</si>
  <si>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</si>
  <si>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</si>
  <si>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</si>
  <si>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</si>
  <si>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</si>
  <si>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</si>
  <si>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</si>
  <si>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</si>
  <si>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</si>
  <si>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</si>
  <si>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</si>
  <si>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</si>
  <si>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</si>
  <si>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</si>
  <si>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</si>
  <si>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</si>
  <si>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</si>
  <si>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</si>
  <si>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</si>
  <si>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</si>
  <si>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</si>
  <si>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</si>
  <si>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</si>
  <si>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</si>
  <si>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</si>
  <si>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</si>
  <si>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</si>
  <si>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</si>
  <si>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</si>
  <si>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</si>
  <si>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</si>
  <si>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</si>
  <si>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</si>
  <si>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</si>
  <si>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</si>
  <si>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</si>
  <si>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</si>
  <si>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</si>
  <si>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</si>
  <si>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</si>
  <si>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</si>
  <si>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</si>
  <si>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</si>
  <si>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</si>
  <si>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</si>
  <si>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</si>
  <si>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</si>
  <si>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</si>
  <si>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</si>
  <si>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</si>
  <si>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</si>
  <si>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</si>
  <si>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</si>
  <si>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</si>
  <si>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</si>
  <si>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</si>
  <si>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</si>
  <si>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</si>
  <si>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</si>
  <si>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</si>
  <si>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</si>
  <si>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</si>
  <si>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</si>
  <si>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</si>
  <si>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</si>
  <si>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</si>
  <si>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</si>
  <si>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</si>
  <si>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</si>
  <si>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</si>
  <si>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</si>
  <si>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</si>
  <si>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</si>
  <si>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</si>
  <si>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</si>
  <si>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</si>
  <si>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</si>
  <si>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</si>
  <si>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</si>
  <si>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</si>
  <si>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</si>
  <si>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</si>
  <si>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</si>
  <si>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</si>
  <si>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</si>
  <si>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</si>
  <si>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</si>
  <si>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</si>
  <si>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</si>
  <si>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</si>
  <si>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</si>
  <si>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</si>
  <si>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</si>
  <si>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</si>
  <si>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</si>
  <si>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</si>
  <si>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</si>
  <si>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</si>
  <si>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</si>
  <si>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</si>
  <si>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</si>
  <si>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</si>
  <si>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</si>
  <si>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</si>
  <si>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</si>
  <si>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</si>
  <si>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</si>
  <si>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</si>
  <si>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</si>
  <si>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</si>
  <si>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</si>
  <si>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</si>
  <si>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</si>
  <si>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</si>
  <si>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</si>
  <si>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</si>
  <si>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</si>
  <si>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</si>
  <si>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</si>
  <si>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</si>
  <si>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</si>
  <si>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</si>
  <si>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</si>
  <si>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</si>
  <si>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</si>
  <si>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</si>
  <si>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</si>
  <si>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</si>
  <si>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</si>
  <si>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</si>
  <si>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</si>
  <si>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</si>
  <si>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</si>
  <si>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</si>
  <si>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</si>
  <si>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</si>
  <si>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</si>
  <si>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</si>
  <si>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</si>
  <si>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</si>
  <si>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</si>
  <si>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</si>
  <si>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</si>
  <si>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</si>
  <si>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</si>
  <si>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</si>
  <si>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</si>
  <si>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</si>
  <si>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</si>
  <si>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</si>
  <si>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</si>
  <si>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</si>
  <si>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</si>
  <si>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</si>
  <si>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</si>
  <si>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</si>
  <si>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</si>
  <si>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</si>
  <si>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</si>
  <si>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</si>
  <si>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</si>
  <si>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</si>
  <si>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</si>
  <si>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</si>
  <si>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</si>
  <si>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</si>
  <si>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</si>
  <si>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</si>
  <si>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</si>
  <si>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</si>
  <si>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</si>
  <si>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</si>
  <si>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</si>
  <si>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</si>
  <si>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</si>
  <si>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</si>
  <si>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</si>
  <si>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</si>
  <si>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</si>
  <si>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</si>
  <si>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</si>
  <si>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</si>
  <si>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</si>
  <si>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</si>
  <si>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</si>
  <si>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</si>
  <si>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</si>
  <si>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</si>
  <si>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</si>
  <si>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</si>
  <si>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</si>
  <si>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</si>
  <si>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</si>
  <si>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</si>
  <si>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</si>
  <si>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</si>
  <si>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</si>
  <si>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</si>
  <si>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</si>
  <si>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</si>
  <si>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</si>
  <si>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</si>
  <si>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</si>
  <si>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</si>
  <si>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</si>
  <si>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</si>
  <si>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</si>
  <si>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</si>
  <si>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</si>
  <si>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</si>
  <si>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</si>
  <si>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</si>
  <si>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</si>
  <si>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</si>
  <si>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</si>
  <si>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</si>
  <si>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</si>
  <si>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</si>
  <si>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</si>
  <si>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</si>
  <si>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</si>
  <si>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</si>
  <si>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</si>
  <si>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</si>
  <si>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</si>
  <si>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</si>
  <si>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</si>
  <si>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</si>
  <si>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</si>
  <si>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</si>
  <si>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</si>
  <si>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</si>
  <si>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</si>
  <si>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</si>
  <si>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</si>
  <si>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</si>
  <si>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</si>
  <si>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</si>
  <si>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</si>
  <si>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</si>
  <si>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</si>
  <si>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</si>
  <si>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</si>
  <si>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</si>
  <si>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</si>
  <si>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</si>
  <si>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</si>
  <si>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</si>
  <si>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</si>
  <si>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</si>
  <si>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</si>
  <si>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</si>
  <si>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</si>
  <si>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</si>
  <si>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</si>
  <si>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</si>
  <si>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</si>
  <si>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</si>
  <si>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</si>
  <si>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</si>
  <si>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</si>
  <si>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</si>
  <si>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</si>
  <si>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</si>
  <si>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</si>
  <si>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</si>
  <si>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</si>
  <si>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</si>
  <si>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</si>
  <si>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</si>
  <si>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</si>
  <si>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</si>
  <si>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</si>
  <si>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</si>
  <si>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</si>
  <si>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</si>
  <si>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</si>
  <si>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</si>
  <si>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</si>
  <si>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</si>
  <si>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</si>
  <si>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</si>
  <si>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</si>
  <si>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</si>
  <si>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</si>
  <si>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</si>
  <si>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</si>
  <si>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</si>
  <si>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</si>
  <si>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</si>
  <si>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</si>
  <si>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</si>
  <si>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</si>
  <si>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</si>
  <si>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</si>
  <si>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</si>
  <si>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</si>
  <si>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</si>
  <si>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</si>
  <si>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</si>
  <si>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</si>
  <si>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</si>
  <si>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</si>
  <si>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</si>
  <si>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</si>
  <si>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</si>
  <si>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</si>
  <si>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</si>
  <si>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</si>
  <si>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</si>
  <si>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</si>
  <si>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</si>
  <si>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</si>
  <si>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</si>
  <si>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</si>
  <si>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</si>
  <si>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</si>
  <si>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</si>
  <si>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</si>
  <si>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</si>
  <si>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</si>
  <si>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</si>
  <si>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</si>
  <si>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</si>
  <si>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</si>
  <si>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</si>
  <si>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</si>
  <si>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</si>
  <si>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</si>
  <si>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</si>
  <si>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</si>
  <si>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</si>
  <si>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</si>
  <si>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</si>
  <si>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</si>
  <si>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</si>
  <si>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</si>
  <si>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</si>
  <si>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</si>
  <si>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</si>
  <si>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</si>
  <si>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</si>
  <si>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</si>
  <si>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</si>
  <si>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</si>
  <si>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</si>
  <si>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</si>
  <si>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</si>
  <si>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</si>
  <si>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</si>
  <si>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</si>
  <si>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</si>
  <si>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</si>
  <si>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</si>
  <si>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</si>
  <si>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</si>
  <si>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</si>
  <si>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</si>
  <si>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</si>
  <si>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</si>
  <si>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</si>
  <si>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</si>
  <si>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</si>
  <si>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</si>
  <si>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</si>
  <si>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</si>
  <si>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</si>
  <si>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</si>
  <si>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</si>
  <si>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</si>
  <si>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</si>
  <si>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</si>
  <si>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</si>
  <si>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</si>
  <si>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</si>
  <si>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</si>
  <si>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</si>
  <si>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</si>
  <si>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</si>
  <si>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</si>
  <si>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</si>
  <si>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</si>
  <si>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</si>
  <si>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</si>
  <si>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</si>
  <si>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</si>
  <si>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</si>
  <si>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</si>
  <si>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</si>
  <si>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</si>
  <si>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</si>
  <si>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</si>
  <si>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</si>
  <si>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</si>
  <si>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</si>
  <si>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</si>
  <si>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</si>
  <si>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</si>
  <si>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</si>
  <si>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</si>
  <si>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</si>
  <si>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</si>
  <si>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</si>
  <si>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</si>
  <si>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</si>
  <si>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</si>
  <si>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</si>
  <si>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</si>
  <si>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</si>
  <si>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</si>
  <si>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</si>
  <si>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</si>
  <si>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</si>
  <si>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</si>
  <si>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</si>
  <si>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</si>
  <si>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</si>
  <si>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</si>
  <si>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</si>
  <si>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</si>
  <si>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</si>
  <si>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</si>
  <si>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</si>
  <si>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</si>
  <si>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</si>
  <si>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</si>
  <si>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</si>
  <si>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</si>
  <si>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</si>
  <si>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</si>
  <si>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</si>
  <si>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</si>
  <si>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</si>
  <si>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</si>
  <si>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</si>
  <si>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</si>
  <si>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</si>
  <si>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</si>
  <si>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</si>
  <si>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</si>
  <si>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</si>
  <si>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</si>
  <si>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</si>
  <si>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</si>
  <si>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</si>
  <si>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</si>
  <si>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</si>
  <si>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</si>
  <si>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</si>
  <si>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</si>
  <si>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</si>
  <si>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</si>
  <si>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</si>
  <si>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</si>
  <si>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</si>
  <si>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</si>
  <si>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</si>
  <si>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</si>
  <si>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</si>
  <si>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</si>
  <si>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</si>
  <si>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</si>
  <si>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</si>
  <si>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</si>
  <si>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</si>
  <si>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</si>
  <si>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</si>
  <si>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</si>
  <si>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</si>
  <si>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</si>
  <si>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</si>
  <si>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</si>
  <si>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</si>
  <si>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</si>
  <si>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</si>
  <si>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</si>
  <si>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</si>
  <si>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</si>
  <si>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</si>
  <si>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</si>
  <si>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</si>
  <si>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</si>
  <si>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</si>
  <si>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</si>
  <si>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</si>
  <si>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</si>
  <si>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</si>
  <si>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</si>
  <si>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</si>
  <si>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</si>
  <si>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</si>
  <si>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</si>
  <si>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</si>
  <si>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</si>
  <si>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</si>
  <si>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</si>
  <si>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</si>
  <si>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</si>
  <si>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</si>
  <si>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</si>
  <si>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</si>
  <si>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</si>
  <si>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</si>
  <si>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</si>
  <si>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</si>
  <si>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</si>
  <si>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</si>
  <si>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</si>
  <si>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</si>
  <si>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</si>
  <si>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</si>
  <si>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</si>
  <si>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</si>
  <si>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</si>
  <si>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</si>
  <si>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</si>
  <si>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</si>
  <si>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</si>
  <si>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</si>
  <si>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</si>
  <si>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</si>
  <si>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</si>
  <si>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</si>
  <si>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</si>
  <si>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</si>
  <si>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</si>
  <si>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</si>
  <si>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</si>
  <si>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</si>
  <si>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</si>
  <si>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</si>
  <si>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</si>
  <si>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</si>
  <si>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</si>
  <si>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</si>
  <si>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</si>
  <si>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</si>
  <si>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</si>
  <si>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</si>
  <si>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</si>
  <si>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</si>
  <si>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</si>
  <si>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</si>
  <si>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</si>
  <si>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</si>
  <si>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</si>
  <si>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</si>
  <si>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</si>
  <si>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</si>
  <si>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</si>
  <si>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</si>
  <si>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</si>
  <si>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</si>
  <si>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</si>
  <si>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</si>
  <si>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</si>
  <si>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</si>
  <si>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</si>
  <si>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</si>
  <si>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</si>
  <si>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</si>
  <si>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</si>
  <si>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</si>
  <si>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</si>
  <si>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</si>
  <si>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</si>
  <si>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</si>
  <si>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</si>
  <si>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</si>
  <si>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</si>
  <si>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</si>
  <si>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</si>
  <si>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</si>
  <si>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</si>
  <si>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</si>
  <si>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</si>
  <si>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</si>
  <si>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</si>
  <si>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</si>
  <si>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</si>
  <si>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</si>
  <si>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</si>
  <si>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</si>
  <si>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</si>
  <si>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</si>
  <si>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</si>
  <si>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</si>
  <si>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</si>
  <si>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</si>
  <si>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</si>
  <si>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</si>
  <si>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</si>
  <si>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</si>
  <si>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</si>
  <si>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</si>
  <si>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</si>
  <si>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</si>
  <si>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</si>
  <si>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</si>
  <si>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</si>
  <si>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</si>
  <si>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</si>
  <si>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</si>
  <si>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</si>
  <si>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</si>
  <si>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</si>
  <si>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</si>
  <si>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</si>
  <si>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</si>
  <si>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</si>
  <si>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</si>
  <si>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</si>
  <si>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</si>
  <si>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</si>
  <si>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</si>
  <si>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</si>
  <si>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</si>
  <si>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</si>
  <si>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</si>
  <si>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</si>
  <si>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</si>
  <si>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</si>
  <si>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</si>
  <si>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</si>
  <si>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</si>
  <si>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</si>
  <si>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</si>
  <si>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</si>
  <si>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</si>
  <si>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</si>
  <si>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</si>
  <si>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</si>
  <si>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</si>
  <si>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</si>
  <si>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</si>
  <si>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</si>
  <si>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</si>
  <si>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</si>
  <si>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</si>
  <si>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</si>
  <si>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</si>
  <si>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</si>
  <si>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</si>
  <si>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</si>
  <si>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</si>
  <si>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</si>
  <si>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</si>
  <si>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</si>
  <si>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</si>
  <si>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</si>
  <si>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</si>
  <si>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</si>
  <si>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</si>
  <si>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</si>
  <si>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</si>
  <si>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</si>
  <si>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</si>
  <si>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</si>
  <si>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</si>
  <si>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</si>
  <si>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</si>
  <si>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</si>
  <si>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</si>
  <si>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</si>
  <si>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</si>
  <si>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</si>
  <si>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</si>
  <si>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</si>
  <si>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</si>
  <si>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</si>
  <si>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</si>
  <si>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</si>
  <si>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</si>
  <si>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</si>
  <si>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</si>
  <si>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</si>
  <si>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</si>
  <si>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</si>
  <si>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</si>
  <si>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</si>
  <si>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</si>
  <si>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</si>
  <si>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</si>
  <si>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</si>
  <si>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</si>
  <si>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</si>
  <si>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</si>
  <si>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</si>
  <si>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</si>
  <si>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</si>
  <si>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</si>
  <si>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</si>
  <si>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</si>
  <si>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</si>
  <si>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</si>
  <si>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</si>
  <si>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</si>
  <si>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</si>
  <si>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</si>
  <si>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</si>
  <si>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</si>
  <si>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</si>
  <si>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</si>
  <si>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</si>
  <si>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</si>
  <si>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</si>
  <si>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</si>
  <si>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</si>
  <si>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</si>
  <si>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</si>
  <si>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</si>
  <si>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</si>
  <si>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</si>
  <si>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</si>
  <si>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</si>
  <si>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</si>
  <si>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</si>
  <si>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</si>
  <si>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</si>
  <si>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</si>
  <si>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</si>
  <si>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</si>
  <si>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</si>
  <si>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</si>
  <si>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</si>
  <si>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</si>
  <si>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</si>
  <si>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</si>
  <si>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</si>
  <si>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</si>
  <si>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</si>
  <si>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</si>
  <si>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</si>
  <si>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</si>
  <si>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</si>
  <si>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</si>
  <si>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</si>
  <si>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</si>
  <si>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</si>
  <si>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</si>
  <si>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</si>
  <si>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</si>
  <si>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</si>
  <si>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</si>
  <si>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</si>
  <si>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</si>
  <si>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</si>
  <si>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</si>
  <si>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</si>
  <si>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</si>
  <si>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</si>
  <si>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</si>
  <si>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</si>
  <si>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</si>
  <si>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</si>
  <si>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</si>
  <si>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</si>
  <si>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</si>
  <si>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</si>
  <si>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</si>
  <si>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</si>
  <si>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</si>
  <si>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</si>
  <si>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</si>
  <si>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</si>
  <si>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</si>
  <si>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</si>
  <si>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</si>
  <si>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</si>
  <si>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</si>
  <si>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</si>
  <si>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</si>
  <si>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</si>
  <si>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</si>
  <si>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</si>
  <si>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</si>
  <si>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</si>
  <si>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</si>
  <si>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</si>
  <si>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</si>
  <si>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</si>
  <si>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</si>
  <si>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</si>
  <si>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</si>
  <si>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</si>
  <si>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</si>
  <si>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</si>
  <si>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</si>
  <si>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</si>
  <si>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</si>
  <si>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</si>
  <si>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</si>
  <si>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</si>
  <si>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</si>
  <si>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</si>
  <si>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</si>
  <si>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</si>
  <si>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</si>
  <si>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</si>
  <si>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</si>
  <si>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</si>
  <si>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</si>
  <si>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</si>
  <si>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</si>
  <si>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</si>
  <si>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</si>
  <si>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</si>
  <si>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</si>
  <si>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</si>
  <si>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</si>
  <si>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</si>
  <si>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</si>
  <si>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</si>
  <si>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</si>
  <si>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</si>
  <si>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</si>
  <si>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</si>
  <si>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</si>
  <si>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</si>
  <si>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</si>
  <si>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</si>
  <si>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</si>
  <si>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</si>
  <si>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</si>
  <si>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</si>
  <si>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</si>
  <si>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</si>
  <si>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</si>
  <si>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</si>
  <si>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</si>
  <si>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</si>
  <si>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</si>
  <si>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</si>
  <si>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</si>
  <si>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</si>
  <si>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</si>
  <si>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</si>
  <si>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</si>
  <si>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</si>
  <si>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</si>
  <si>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</si>
  <si>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</si>
  <si>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</si>
  <si>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</si>
  <si>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</si>
  <si>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</si>
  <si>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</si>
  <si>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</si>
  <si>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</si>
  <si>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</si>
  <si>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</si>
  <si>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</si>
  <si>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</si>
  <si>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</si>
  <si>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</si>
  <si>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</si>
  <si>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</si>
  <si>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</si>
  <si>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</si>
  <si>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</si>
  <si>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</si>
  <si>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</si>
  <si>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</si>
  <si>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</si>
  <si>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</si>
  <si>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</si>
  <si>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</si>
  <si>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</si>
  <si>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</si>
  <si>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</si>
  <si>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</si>
  <si>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</si>
  <si>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</si>
  <si>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</si>
  <si>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</si>
  <si>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</si>
  <si>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</si>
  <si>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</si>
  <si>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</si>
  <si>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</si>
  <si>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</si>
  <si>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</si>
  <si>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</si>
  <si>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</si>
  <si>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</si>
  <si>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</si>
  <si>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</si>
  <si>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</si>
  <si>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</si>
  <si>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</si>
  <si>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</si>
  <si>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</si>
  <si>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</si>
  <si>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</si>
  <si>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</si>
  <si>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</si>
  <si>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</si>
  <si>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</si>
  <si>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</si>
  <si>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</si>
  <si>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</si>
  <si>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</si>
  <si>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</si>
  <si>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</si>
  <si>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</si>
  <si>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</si>
  <si>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</si>
  <si>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</si>
  <si>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</si>
  <si>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</si>
  <si>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</si>
  <si>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</si>
  <si>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</si>
  <si>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</si>
  <si>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</si>
  <si>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</si>
  <si>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</si>
  <si>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</si>
  <si>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</si>
  <si>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</si>
  <si>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</si>
  <si>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</si>
  <si>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</si>
  <si>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</si>
  <si>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</si>
  <si>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</si>
  <si>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</si>
  <si>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</si>
  <si>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</si>
  <si>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</si>
  <si>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</si>
  <si>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</si>
  <si>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</si>
  <si>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</si>
  <si>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</si>
  <si>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</si>
  <si>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</si>
  <si>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</si>
  <si>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</si>
  <si>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</si>
  <si>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</si>
  <si>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</si>
  <si>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</si>
  <si>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</si>
  <si>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</si>
  <si>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</si>
  <si>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</si>
  <si>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</si>
  <si>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</si>
  <si>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</si>
  <si>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</si>
  <si>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</si>
  <si>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</si>
  <si>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</si>
  <si>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</si>
  <si>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</si>
  <si>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</si>
  <si>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</si>
  <si>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</si>
  <si>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</si>
  <si>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</si>
  <si>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</si>
  <si>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</si>
  <si>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</si>
  <si>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</si>
  <si>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</si>
  <si>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</si>
  <si>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</si>
  <si>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</si>
  <si>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</si>
  <si>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</si>
  <si>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</si>
  <si>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</si>
  <si>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</si>
  <si>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</si>
  <si>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</si>
  <si>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</si>
  <si>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</si>
  <si>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</si>
  <si>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</si>
  <si>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</si>
  <si>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</si>
  <si>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</si>
  <si>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</si>
  <si>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</si>
  <si>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</si>
  <si>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</si>
  <si>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</si>
  <si>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</si>
  <si>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</si>
  <si>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</si>
  <si>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</si>
  <si>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</si>
  <si>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</si>
  <si>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</si>
  <si>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</si>
  <si>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</si>
  <si>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</si>
  <si>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</si>
  <si>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</si>
  <si>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</si>
  <si>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</si>
  <si>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</si>
  <si>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</si>
  <si>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</si>
  <si>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</si>
  <si>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</si>
  <si>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</si>
  <si>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</si>
  <si>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</si>
  <si>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</si>
  <si>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</si>
  <si>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</si>
  <si>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</si>
  <si>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</si>
  <si>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</si>
  <si>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</si>
  <si>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</si>
  <si>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</si>
  <si>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</si>
  <si>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</si>
  <si>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</si>
  <si>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</si>
  <si>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</si>
  <si>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</si>
  <si>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</si>
  <si>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</si>
  <si>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</si>
  <si>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</si>
  <si>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</si>
  <si>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</si>
  <si>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</si>
  <si>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</si>
  <si>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</si>
  <si>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</si>
  <si>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</si>
  <si>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</si>
  <si>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</si>
  <si>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</si>
  <si>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</si>
  <si>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</si>
  <si>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</si>
  <si>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</si>
  <si>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</si>
  <si>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</si>
  <si>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</si>
  <si>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</si>
  <si>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</si>
  <si>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</si>
  <si>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</si>
  <si>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</si>
  <si>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</si>
  <si>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</si>
  <si>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</si>
  <si>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</si>
  <si>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</si>
  <si>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</si>
  <si>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</si>
  <si>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</si>
  <si>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</si>
  <si>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</si>
  <si>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</si>
  <si>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</si>
  <si>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</si>
  <si>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</si>
  <si>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</si>
  <si>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</si>
  <si>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</si>
  <si>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</si>
  <si>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</si>
  <si>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</si>
  <si>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</si>
  <si>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</si>
  <si>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</si>
  <si>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</si>
  <si>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</si>
  <si>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</si>
  <si>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</si>
  <si>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</si>
  <si>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</si>
  <si>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</si>
  <si>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</si>
  <si>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</si>
  <si>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</si>
  <si>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</si>
  <si>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</si>
  <si>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</si>
  <si>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</si>
  <si>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</si>
  <si>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</si>
  <si>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</si>
  <si>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</si>
  <si>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</si>
  <si>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</si>
  <si>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</si>
  <si>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</si>
  <si>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</si>
  <si>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</si>
  <si>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</si>
  <si>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</si>
  <si>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</si>
  <si>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</si>
  <si>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</si>
  <si>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</si>
  <si>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</si>
  <si>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</si>
  <si>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</si>
  <si>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</si>
  <si>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</si>
  <si>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</si>
  <si>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</si>
  <si>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</si>
  <si>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</si>
  <si>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</si>
  <si>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</si>
  <si>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</si>
  <si>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</si>
  <si>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</si>
  <si>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</si>
  <si>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</si>
  <si>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</si>
  <si>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</si>
  <si>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</si>
  <si>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</si>
  <si>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</si>
  <si>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</si>
  <si>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</si>
  <si>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</si>
  <si>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</si>
  <si>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</si>
  <si>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</si>
  <si>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</si>
  <si>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</si>
  <si>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</si>
  <si>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</si>
  <si>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</si>
  <si>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</si>
  <si>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</si>
  <si>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</si>
  <si>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</si>
  <si>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</si>
  <si>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</si>
  <si>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</si>
  <si>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</si>
  <si>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</si>
  <si>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</si>
  <si>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</si>
  <si>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</si>
  <si>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</si>
  <si>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</si>
  <si>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</si>
  <si>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</si>
  <si>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</si>
  <si>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</si>
  <si>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</si>
  <si>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</si>
  <si>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</si>
  <si>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</si>
  <si>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</si>
  <si>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</si>
  <si>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</si>
  <si>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</si>
  <si>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</si>
  <si>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</si>
  <si>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</si>
  <si>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</si>
  <si>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</si>
  <si>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</si>
  <si>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</si>
  <si>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</si>
  <si>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</si>
  <si>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</si>
  <si>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</si>
  <si>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</si>
  <si>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</si>
  <si>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</si>
  <si>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</si>
  <si>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</si>
  <si>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</si>
  <si>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</si>
  <si>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</si>
  <si>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</si>
  <si>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</si>
  <si>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</si>
  <si>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</si>
  <si>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</si>
  <si>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</si>
  <si>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</si>
  <si>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</si>
  <si>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</si>
  <si>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</si>
  <si>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</si>
  <si>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</si>
  <si>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</si>
  <si>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</si>
  <si>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</si>
  <si>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</si>
  <si>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</si>
  <si>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</si>
  <si>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</si>
  <si>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</si>
  <si>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</si>
  <si>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</si>
  <si>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</si>
  <si>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</si>
  <si>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</si>
  <si>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</si>
  <si>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</si>
  <si>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</si>
  <si>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</si>
  <si>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</si>
  <si>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</si>
  <si>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</si>
  <si>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</si>
  <si>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</si>
  <si>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</si>
  <si>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</si>
  <si>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</si>
  <si>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</si>
  <si>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</si>
  <si>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</si>
  <si>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</si>
  <si>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</si>
  <si>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</si>
  <si>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</si>
  <si>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</si>
  <si>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</si>
  <si>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</si>
  <si>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</si>
  <si>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</si>
  <si>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</si>
  <si>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</si>
  <si>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</si>
  <si>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</si>
  <si>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</si>
  <si>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</si>
  <si>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</si>
  <si>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</si>
  <si>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</si>
  <si>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</si>
  <si>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</si>
  <si>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</si>
  <si>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</si>
  <si>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</si>
  <si>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</si>
  <si>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</si>
  <si>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</si>
  <si>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</si>
  <si>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</si>
  <si>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</si>
  <si>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</si>
  <si>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</si>
  <si>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</si>
  <si>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</si>
  <si>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</si>
  <si>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</si>
  <si>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</si>
  <si>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</si>
  <si>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</si>
  <si>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</si>
  <si>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</si>
  <si>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</si>
  <si>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</si>
  <si>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</si>
  <si>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</si>
  <si>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</si>
  <si>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</si>
  <si>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</si>
  <si>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</si>
  <si>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</si>
  <si>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</si>
  <si>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</si>
  <si>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</si>
  <si>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</si>
  <si>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</si>
  <si>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</si>
  <si>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</si>
  <si>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</si>
  <si>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</si>
  <si>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</si>
  <si>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</si>
  <si>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</si>
  <si>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</si>
  <si>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</si>
  <si>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</si>
  <si>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</si>
  <si>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</si>
  <si>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</si>
  <si>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</si>
  <si>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</si>
  <si>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</si>
  <si>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</si>
  <si>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</si>
  <si>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</si>
  <si>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</si>
  <si>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</si>
  <si>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</si>
  <si>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</si>
  <si>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</si>
  <si>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</si>
  <si>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</si>
  <si>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</si>
  <si>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</si>
  <si>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</si>
  <si>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</si>
  <si>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</si>
  <si>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</si>
  <si>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</si>
  <si>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</si>
  <si>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</si>
  <si>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</si>
  <si>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</si>
  <si>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</si>
  <si>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</si>
  <si>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</si>
  <si>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</si>
  <si>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</si>
  <si>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</si>
  <si>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</si>
  <si>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</si>
  <si>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</si>
  <si>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</si>
  <si>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</si>
  <si>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</si>
  <si>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</si>
  <si>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</si>
  <si>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</si>
  <si>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</si>
  <si>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</si>
  <si>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</si>
  <si>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</si>
  <si>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</si>
  <si>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</si>
  <si>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</si>
  <si>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</si>
  <si>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</si>
  <si>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</si>
  <si>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</si>
  <si>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</si>
  <si>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</si>
  <si>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</si>
  <si>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</si>
  <si>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</si>
  <si>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</si>
  <si>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</si>
  <si>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</si>
  <si>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</si>
  <si>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</si>
  <si>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</si>
  <si>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</si>
  <si>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</si>
  <si>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</si>
  <si>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</si>
  <si>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</si>
  <si>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</si>
  <si>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</si>
  <si>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</si>
  <si>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</si>
  <si>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</si>
  <si>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</si>
  <si>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</si>
  <si>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</si>
  <si>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</si>
  <si>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</si>
  <si>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</si>
  <si>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</si>
  <si>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</si>
  <si>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</si>
  <si>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</si>
  <si>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</si>
  <si>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</si>
  <si>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</si>
  <si>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</si>
  <si>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</si>
  <si>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</si>
  <si>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</si>
  <si>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</si>
  <si>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</si>
  <si>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</si>
  <si>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</si>
  <si>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</si>
  <si>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</si>
  <si>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</si>
  <si>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</si>
  <si>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</si>
  <si>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</si>
  <si>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</si>
  <si>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</si>
  <si>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</si>
  <si>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</si>
  <si>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</si>
  <si>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</si>
  <si>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</si>
  <si>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</si>
  <si>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</si>
  <si>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</si>
  <si>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</si>
  <si>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</si>
  <si>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</si>
  <si>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</si>
  <si>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</si>
  <si>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</si>
  <si>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</si>
  <si>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</si>
  <si>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</si>
  <si>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</si>
  <si>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</si>
  <si>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</si>
  <si>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</si>
  <si>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</si>
  <si>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</si>
  <si>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</si>
  <si>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</si>
  <si>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</si>
  <si>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</si>
  <si>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</si>
  <si>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</si>
  <si>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</si>
  <si>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</si>
  <si>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</si>
  <si>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</si>
  <si>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</si>
  <si>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</si>
  <si>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</si>
  <si>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</si>
  <si>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</si>
  <si>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</si>
  <si>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</si>
  <si>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</si>
  <si>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</si>
  <si>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</si>
  <si>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</si>
  <si>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</si>
  <si>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</si>
  <si>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</si>
  <si>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</si>
  <si>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</si>
  <si>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</si>
  <si>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</si>
  <si>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</si>
  <si>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</si>
  <si>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</si>
  <si>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</si>
  <si>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</si>
  <si>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</si>
  <si>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</si>
  <si>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</si>
  <si>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</si>
  <si>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</si>
  <si>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</si>
  <si>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</si>
  <si>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</si>
  <si>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</si>
  <si>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</si>
  <si>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</si>
  <si>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</si>
  <si>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</si>
  <si>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</si>
  <si>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</si>
  <si>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</si>
  <si>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</si>
  <si>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</si>
  <si>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</si>
  <si>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</si>
  <si>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</si>
  <si>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</si>
  <si>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</si>
  <si>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</si>
  <si>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</si>
  <si>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</si>
  <si>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</si>
  <si>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</si>
  <si>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</si>
  <si>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</si>
  <si>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</si>
  <si>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</si>
  <si>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</si>
  <si>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</si>
  <si>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</si>
  <si>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</si>
  <si>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</si>
  <si>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</si>
  <si>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</si>
  <si>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</si>
  <si>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</si>
  <si>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</si>
  <si>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</si>
  <si>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</si>
  <si>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</si>
  <si>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</si>
  <si>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</si>
  <si>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</si>
  <si>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</si>
  <si>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</si>
  <si>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</si>
  <si>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</si>
  <si>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</si>
  <si>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</si>
  <si>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</si>
  <si>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</si>
  <si>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</si>
  <si>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</si>
  <si>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</si>
  <si>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</si>
  <si>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</si>
  <si>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</si>
  <si>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</si>
  <si>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</si>
  <si>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</si>
  <si>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</si>
  <si>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</si>
  <si>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</si>
  <si>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</si>
  <si>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</si>
  <si>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</si>
  <si>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</si>
  <si>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</si>
  <si>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</si>
  <si>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</si>
  <si>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</si>
  <si>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</si>
  <si>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</si>
  <si>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</si>
  <si>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</si>
  <si>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</si>
  <si>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</si>
  <si>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</si>
  <si>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</si>
  <si>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</si>
  <si>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</si>
  <si>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</si>
  <si>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</si>
  <si>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</si>
  <si>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</si>
  <si>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</si>
  <si>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</si>
  <si>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</si>
  <si>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</si>
  <si>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</si>
  <si>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</si>
  <si>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</si>
  <si>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</si>
  <si>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</si>
  <si>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</si>
  <si>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</si>
  <si>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</si>
  <si>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</si>
  <si>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</si>
  <si>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</si>
  <si>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</si>
  <si>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</si>
  <si>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</si>
  <si>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</si>
  <si>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</si>
  <si>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</si>
  <si>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</si>
  <si>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</si>
  <si>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</si>
  <si>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</si>
  <si>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</si>
  <si>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</si>
  <si>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</si>
  <si>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</si>
  <si>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</si>
  <si>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</si>
  <si>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</si>
  <si>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</si>
  <si>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</si>
  <si>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</si>
  <si>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</si>
  <si>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</si>
  <si>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</si>
  <si>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</si>
  <si>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</si>
  <si>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</si>
  <si>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</si>
  <si>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</si>
  <si>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</si>
  <si>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</si>
  <si>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</si>
  <si>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</si>
  <si>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</si>
  <si>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</si>
  <si>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</si>
  <si>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</si>
  <si>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</si>
  <si>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</si>
  <si>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</si>
  <si>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</si>
  <si>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</si>
  <si>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</si>
  <si>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</si>
  <si>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</si>
  <si>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</si>
  <si>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</si>
  <si>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</si>
  <si>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</si>
  <si>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</si>
  <si>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</si>
  <si>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</si>
  <si>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</si>
  <si>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</si>
  <si>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</si>
  <si>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</si>
  <si>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</si>
  <si>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</si>
  <si>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</si>
  <si>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</si>
  <si>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</si>
  <si>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</si>
  <si>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</si>
  <si>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</si>
  <si>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</si>
  <si>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</si>
  <si>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</si>
  <si>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</si>
  <si>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</si>
  <si>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</si>
  <si>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</si>
  <si>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</si>
  <si>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</si>
  <si>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</si>
  <si>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</si>
  <si>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</si>
  <si>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</si>
  <si>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</si>
  <si>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</si>
  <si>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</si>
  <si>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</si>
  <si>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</si>
  <si>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</si>
  <si>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</si>
  <si>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</si>
  <si>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</si>
  <si>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</si>
  <si>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</si>
  <si>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</si>
  <si>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</si>
  <si>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</si>
  <si>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</si>
  <si>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</si>
  <si>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</si>
  <si>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</si>
  <si>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</si>
  <si>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</si>
  <si>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</si>
  <si>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</si>
  <si>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</si>
  <si>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</si>
  <si>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</si>
  <si>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</si>
  <si>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</si>
  <si>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</si>
  <si>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</si>
  <si>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</si>
  <si>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</si>
  <si>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</si>
  <si>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</si>
  <si>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</si>
  <si>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</si>
  <si>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</si>
  <si>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</si>
  <si>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</si>
  <si>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</si>
  <si>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</si>
  <si>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</si>
  <si>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</si>
  <si>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</si>
  <si>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</si>
  <si>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</si>
  <si>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</si>
  <si>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</si>
  <si>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</si>
  <si>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</si>
  <si>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</si>
  <si>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</si>
  <si>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</si>
  <si>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</si>
  <si>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</si>
  <si>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</si>
  <si>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</si>
  <si>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</si>
  <si>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</si>
  <si>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</si>
  <si>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</si>
  <si>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</si>
  <si>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</si>
  <si>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</si>
  <si>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</si>
  <si>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</si>
  <si>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</si>
  <si>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</si>
  <si>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</si>
  <si>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</si>
  <si>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</si>
  <si>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</si>
  <si>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</si>
  <si>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</si>
  <si>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</si>
  <si>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</si>
  <si>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</si>
  <si>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</si>
  <si>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</si>
  <si>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</si>
  <si>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</si>
  <si>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</si>
  <si>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</si>
  <si>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</si>
  <si>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</si>
  <si>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</si>
  <si>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</si>
  <si>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</si>
  <si>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</si>
  <si>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</si>
  <si>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</si>
  <si>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</si>
  <si>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</si>
  <si>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</si>
  <si>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</si>
  <si>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</si>
  <si>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</si>
  <si>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</si>
  <si>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</si>
  <si>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</si>
  <si>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</si>
  <si>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</si>
  <si>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</si>
  <si>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</si>
  <si>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</si>
  <si>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</si>
  <si>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</si>
  <si>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</si>
  <si>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</si>
  <si>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</si>
  <si>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</si>
  <si>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</si>
  <si>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</si>
  <si>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</si>
  <si>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</si>
  <si>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</si>
  <si>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</si>
  <si>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</si>
  <si>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</si>
  <si>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</si>
  <si>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</si>
  <si>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</si>
  <si>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</si>
  <si>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</si>
  <si>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</si>
  <si>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</si>
  <si>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</si>
  <si>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</si>
  <si>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</si>
  <si>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</si>
  <si>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</si>
  <si>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</si>
  <si>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</si>
  <si>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</si>
  <si>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</si>
  <si>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</si>
  <si>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</si>
  <si>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</si>
  <si>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</si>
  <si>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</si>
  <si>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</si>
  <si>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</si>
  <si>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</si>
  <si>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</si>
  <si>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</si>
  <si>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</si>
  <si>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</si>
  <si>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</si>
  <si>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</si>
  <si>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</si>
  <si>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</si>
  <si>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</si>
  <si>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</si>
  <si>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</si>
  <si>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</si>
  <si>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</si>
  <si>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</si>
  <si>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</si>
  <si>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</si>
  <si>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</si>
  <si>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</si>
  <si>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</si>
  <si>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</si>
  <si>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</si>
  <si>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</si>
  <si>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</si>
  <si>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</si>
  <si>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</si>
  <si>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</si>
  <si>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</si>
  <si>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</si>
  <si>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</si>
  <si>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</si>
  <si>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</si>
  <si>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</si>
  <si>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</si>
  <si>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</si>
  <si>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</si>
  <si>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</si>
  <si>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</si>
  <si>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</si>
  <si>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</si>
  <si>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</si>
  <si>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</si>
  <si>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</si>
  <si>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</si>
  <si>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</si>
  <si>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</si>
  <si>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</si>
  <si>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</si>
  <si>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</si>
  <si>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</si>
  <si>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</si>
  <si>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</si>
  <si>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</si>
  <si>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</si>
  <si>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</si>
  <si>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</si>
  <si>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</si>
  <si>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</si>
  <si>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</si>
  <si>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</si>
  <si>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</si>
  <si>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</si>
  <si>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</si>
  <si>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</si>
  <si>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</si>
  <si>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</si>
  <si>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</si>
  <si>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</si>
  <si>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</si>
  <si>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</si>
  <si>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</si>
  <si>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</si>
  <si>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</si>
  <si>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</si>
  <si>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</si>
  <si>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</si>
  <si>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</si>
  <si>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</si>
  <si>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</si>
  <si>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</si>
  <si>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</si>
  <si>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</si>
  <si>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</si>
  <si>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</si>
  <si>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</si>
  <si>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</si>
  <si>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</si>
  <si>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</si>
  <si>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</si>
  <si>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</si>
  <si>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</si>
  <si>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</si>
  <si>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</si>
  <si>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</si>
  <si>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</si>
  <si>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</si>
  <si>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</si>
  <si>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</si>
  <si>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</si>
  <si>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</si>
  <si>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</si>
  <si>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</si>
  <si>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</si>
  <si>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</si>
  <si>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</si>
  <si>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</si>
  <si>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</si>
  <si>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</si>
  <si>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</si>
  <si>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</si>
  <si>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</si>
  <si>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</si>
  <si>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</si>
  <si>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</si>
  <si>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</si>
  <si>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</si>
  <si>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</si>
  <si>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</si>
  <si>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</si>
  <si>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</si>
  <si>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</si>
  <si>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</si>
  <si>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</si>
  <si>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</si>
  <si>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</si>
  <si>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</si>
  <si>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</si>
  <si>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</si>
  <si>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</si>
  <si>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</si>
  <si>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</si>
  <si>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</si>
  <si>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</si>
  <si>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</si>
  <si>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</si>
  <si>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</si>
  <si>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</si>
  <si>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</si>
  <si>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</si>
  <si>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</si>
  <si>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</si>
  <si>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</si>
  <si>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</si>
  <si>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</si>
  <si>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</si>
  <si>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</si>
  <si>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</si>
  <si>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</si>
  <si>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</si>
  <si>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</si>
  <si>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</si>
  <si>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</si>
  <si>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</si>
  <si>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</si>
  <si>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</si>
  <si>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</si>
  <si>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</si>
  <si>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</si>
  <si>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</si>
  <si>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</si>
  <si>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</si>
  <si>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</si>
  <si>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</si>
  <si>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</si>
  <si>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</si>
  <si>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</si>
  <si>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</si>
  <si>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</si>
  <si>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</si>
  <si>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</si>
  <si>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</si>
  <si>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</si>
  <si>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</si>
  <si>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</si>
  <si>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</si>
  <si>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</si>
  <si>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</si>
  <si>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</si>
  <si>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</si>
  <si>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</si>
  <si>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</si>
  <si>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</si>
  <si>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</si>
  <si>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</si>
  <si>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</si>
  <si>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</si>
  <si>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</si>
  <si>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</si>
  <si>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</si>
  <si>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</si>
  <si>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</si>
  <si>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</si>
  <si>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</si>
  <si>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</si>
  <si>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</si>
  <si>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</si>
  <si>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</si>
  <si>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</si>
  <si>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</si>
  <si>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</si>
  <si>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</si>
  <si>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</si>
  <si>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</si>
  <si>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</si>
  <si>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</si>
  <si>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</si>
  <si>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</si>
  <si>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</si>
  <si>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</si>
  <si>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</si>
  <si>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</si>
  <si>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</si>
  <si>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</si>
  <si>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</si>
  <si>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</si>
  <si>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</si>
  <si>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</si>
  <si>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</si>
  <si>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</si>
  <si>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</si>
  <si>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</si>
  <si>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</si>
  <si>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</si>
  <si>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</si>
  <si>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</si>
  <si>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</si>
  <si>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</si>
  <si>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</si>
  <si>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</si>
  <si>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</si>
  <si>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</si>
  <si>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</si>
  <si>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</si>
  <si>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</si>
  <si>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</si>
  <si>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</si>
  <si>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</si>
  <si>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</si>
  <si>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</si>
  <si>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</si>
  <si>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</si>
  <si>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</si>
  <si>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</si>
  <si>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</si>
  <si>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</si>
  <si>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</si>
  <si>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</si>
  <si>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</si>
  <si>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</si>
  <si>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</si>
  <si>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</si>
  <si>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</si>
  <si>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</si>
  <si>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</si>
  <si>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</si>
  <si>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</si>
  <si>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</si>
  <si>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</si>
  <si>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</si>
  <si>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</si>
  <si>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</si>
  <si>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</si>
  <si>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</si>
  <si>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</si>
  <si>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</si>
  <si>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</si>
  <si>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</si>
  <si>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</si>
  <si>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</si>
  <si>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</si>
  <si>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</si>
  <si>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</si>
  <si>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</si>
  <si>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</si>
  <si>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</si>
  <si>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</si>
  <si>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</si>
  <si>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</si>
  <si>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</si>
  <si>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</si>
  <si>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</si>
  <si>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</si>
  <si>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</si>
  <si>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</si>
  <si>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</si>
  <si>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</si>
  <si>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</si>
  <si>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</si>
  <si>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</si>
  <si>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</si>
  <si>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</si>
  <si>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</si>
  <si>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</si>
  <si>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</si>
  <si>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</si>
  <si>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</si>
  <si>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</si>
  <si>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</si>
  <si>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</si>
  <si>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</si>
  <si>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</si>
  <si>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</si>
  <si>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</si>
  <si>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</si>
  <si>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</si>
  <si>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</si>
  <si>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</si>
  <si>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</si>
  <si>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</si>
  <si>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</si>
  <si>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</si>
  <si>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</si>
  <si>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</si>
  <si>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</si>
  <si>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</si>
  <si>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</si>
  <si>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</si>
  <si>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</si>
  <si>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</si>
  <si>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</si>
  <si>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</si>
  <si>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</si>
  <si>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</si>
  <si>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</si>
  <si>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</si>
  <si>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</si>
  <si>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</si>
  <si>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</si>
  <si>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</si>
  <si>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</si>
  <si>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</si>
  <si>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</si>
  <si>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</si>
  <si>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</si>
  <si>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</si>
  <si>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</si>
  <si>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</si>
  <si>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</si>
  <si>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</si>
  <si>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</si>
  <si>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</si>
  <si>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</si>
  <si>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</si>
  <si>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</si>
  <si>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</si>
  <si>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</si>
  <si>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</si>
  <si>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</si>
  <si>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</si>
  <si>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</si>
  <si>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</si>
  <si>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</si>
  <si>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</si>
  <si>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</si>
  <si>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</si>
  <si>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</si>
  <si>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</si>
  <si>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</si>
  <si>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</si>
  <si>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</si>
  <si>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</si>
  <si>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</si>
  <si>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</si>
  <si>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</si>
  <si>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</si>
  <si>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</si>
  <si>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</si>
  <si>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</si>
  <si>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</si>
  <si>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</si>
  <si>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</si>
  <si>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</si>
  <si>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</si>
  <si>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</si>
  <si>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</si>
  <si>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</si>
  <si>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</si>
  <si>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</si>
  <si>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</si>
  <si>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</si>
  <si>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</si>
  <si>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</si>
  <si>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</si>
  <si>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</si>
  <si>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</si>
  <si>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</si>
  <si>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</si>
  <si>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</si>
  <si>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</si>
  <si>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</si>
  <si>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</si>
  <si>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</si>
  <si>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</si>
  <si>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</si>
  <si>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</si>
  <si>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</si>
  <si>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</si>
  <si>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</si>
  <si>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</si>
  <si>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</si>
  <si>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</si>
  <si>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</si>
  <si>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</si>
  <si>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</si>
  <si>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</si>
  <si>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</si>
  <si>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</si>
  <si>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</si>
  <si>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</si>
  <si>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</si>
  <si>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</si>
  <si>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</si>
  <si>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</si>
  <si>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</si>
  <si>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</si>
  <si>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</si>
  <si>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</si>
  <si>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</si>
  <si>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</si>
  <si>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</si>
  <si>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</si>
  <si>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</si>
  <si>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</si>
  <si>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</si>
  <si>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</si>
  <si>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</si>
  <si>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</si>
  <si>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</si>
  <si>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</si>
  <si>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</si>
  <si>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</si>
  <si>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</si>
  <si>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</si>
  <si>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</si>
  <si>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</si>
  <si>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</si>
  <si>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</si>
  <si>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</si>
  <si>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</si>
  <si>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</si>
  <si>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</si>
  <si>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</si>
  <si>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</si>
  <si>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</si>
  <si>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</si>
  <si>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</si>
  <si>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</si>
  <si>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</si>
  <si>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</si>
  <si>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</si>
  <si>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</si>
  <si>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</si>
  <si>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</si>
  <si>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</si>
  <si>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</si>
  <si>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</si>
  <si>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</si>
  <si>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</si>
  <si>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</si>
  <si>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</si>
  <si>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</si>
  <si>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</si>
  <si>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</si>
  <si>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</si>
  <si>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</si>
  <si>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</si>
  <si>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</si>
  <si>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</si>
  <si>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</si>
  <si>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</si>
  <si>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</si>
  <si>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</si>
  <si>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</si>
  <si>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</si>
  <si>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</si>
  <si>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</si>
  <si>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</si>
  <si>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</si>
  <si>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</si>
  <si>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</si>
  <si>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</si>
  <si>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</si>
  <si>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</si>
  <si>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</si>
  <si>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</si>
  <si>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</si>
  <si>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</si>
  <si>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</si>
  <si>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</si>
  <si>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</si>
  <si>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</si>
  <si>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</si>
  <si>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</si>
  <si>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</si>
  <si>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</si>
  <si>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</si>
  <si>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</si>
  <si>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</si>
  <si>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</si>
  <si>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</si>
  <si>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</si>
  <si>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</si>
  <si>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</si>
  <si>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</si>
  <si>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</si>
  <si>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</si>
  <si>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</si>
  <si>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</si>
  <si>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</si>
  <si>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</si>
  <si>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</si>
  <si>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</si>
  <si>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</si>
  <si>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</si>
  <si>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</si>
  <si>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</si>
  <si>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</si>
  <si>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</si>
  <si>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</si>
  <si>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</si>
  <si>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</si>
  <si>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</si>
  <si>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</si>
  <si>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</si>
  <si>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</si>
  <si>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</si>
  <si>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</si>
  <si>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</si>
  <si>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</si>
  <si>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</si>
  <si>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</si>
  <si>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</si>
  <si>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</si>
  <si>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</si>
  <si>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</si>
  <si>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</si>
  <si>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</si>
  <si>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</si>
  <si>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</si>
  <si>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</si>
  <si>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</si>
  <si>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</si>
  <si>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</si>
  <si>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</si>
  <si>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</si>
  <si>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</si>
  <si>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</si>
  <si>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</si>
  <si>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</si>
  <si>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</si>
  <si>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</si>
  <si>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</si>
  <si>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</si>
  <si>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</si>
  <si>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</si>
  <si>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</si>
  <si>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</si>
  <si>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</si>
  <si>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</si>
  <si>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</si>
  <si>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</si>
  <si>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</si>
  <si>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</si>
  <si>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</si>
  <si>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</si>
  <si>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</si>
  <si>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</si>
  <si>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</si>
  <si>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</si>
  <si>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</si>
  <si>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</si>
  <si>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</si>
  <si>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</si>
  <si>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</si>
  <si>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</si>
  <si>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</si>
  <si>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</si>
  <si>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</si>
  <si>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</si>
  <si>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</si>
  <si>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</si>
  <si>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</si>
  <si>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</si>
  <si>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</si>
  <si>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</si>
  <si>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</si>
  <si>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</si>
  <si>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</si>
  <si>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</si>
  <si>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</si>
  <si>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</si>
  <si>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</si>
  <si>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</si>
  <si>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</si>
  <si>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</si>
  <si>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</si>
  <si>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</si>
  <si>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</si>
  <si>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</si>
  <si>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</si>
  <si>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</si>
  <si>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</si>
  <si>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</si>
  <si>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</si>
  <si>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</si>
  <si>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</si>
  <si>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</si>
  <si>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</si>
  <si>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</si>
  <si>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</si>
  <si>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</si>
  <si>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</si>
  <si>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</si>
  <si>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</si>
  <si>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</si>
  <si>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</si>
  <si>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</si>
  <si>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</si>
  <si>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</si>
  <si>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</si>
  <si>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</si>
  <si>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</si>
  <si>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</si>
  <si>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</si>
  <si>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</si>
  <si>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</si>
  <si>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</si>
  <si>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</si>
  <si>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</si>
  <si>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</si>
  <si>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</si>
  <si>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</si>
  <si>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</si>
  <si>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</si>
  <si>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</si>
  <si>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</si>
  <si>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</si>
  <si>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</si>
  <si>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</si>
  <si>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</si>
  <si>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</si>
  <si>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</si>
  <si>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</si>
  <si>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</si>
  <si>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</si>
  <si>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</si>
  <si>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</si>
  <si>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</si>
  <si>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</si>
  <si>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</si>
  <si>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</si>
  <si>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</si>
  <si>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</si>
  <si>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</si>
  <si>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</si>
  <si>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</si>
  <si>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</si>
  <si>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</si>
  <si>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</si>
  <si>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</si>
  <si>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</si>
  <si>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</si>
  <si>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</si>
  <si>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</si>
  <si>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</si>
  <si>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</si>
  <si>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</si>
  <si>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</si>
  <si>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</si>
  <si>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</si>
  <si>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</si>
  <si>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</si>
  <si>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</si>
  <si>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</si>
  <si>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</si>
  <si>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</si>
  <si>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</si>
  <si>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</si>
  <si>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</si>
  <si>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</si>
  <si>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</si>
  <si>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</si>
  <si>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</si>
  <si>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</si>
  <si>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</si>
  <si>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</si>
  <si>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</si>
  <si>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</si>
  <si>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</si>
  <si>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</si>
  <si>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</si>
  <si>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</si>
  <si>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</si>
  <si>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</si>
  <si>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</si>
  <si>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</si>
  <si>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</si>
  <si>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</si>
  <si>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</si>
  <si>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</si>
  <si>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</si>
  <si>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</si>
  <si>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</si>
  <si>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</si>
  <si>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</si>
  <si>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</si>
  <si>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</si>
  <si>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</si>
  <si>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</si>
  <si>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</si>
  <si>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</si>
  <si>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</si>
  <si>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</si>
  <si>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</si>
  <si>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</si>
  <si>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</si>
  <si>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</si>
  <si>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</si>
  <si>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</si>
  <si>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</si>
  <si>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</si>
  <si>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</si>
  <si>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</si>
  <si>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</si>
  <si>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</si>
  <si>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</si>
  <si>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</si>
  <si>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</si>
  <si>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</si>
  <si>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</si>
  <si>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</si>
  <si>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</si>
  <si>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</si>
  <si>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</si>
  <si>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</si>
  <si>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</si>
  <si>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</si>
  <si>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</si>
  <si>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</si>
  <si>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</si>
  <si>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</si>
  <si>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</si>
  <si>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</si>
  <si>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</si>
  <si>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</si>
  <si>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</si>
  <si>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</si>
  <si>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</si>
  <si>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</si>
  <si>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</si>
  <si>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</si>
  <si>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</si>
  <si>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</si>
  <si>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</si>
  <si>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</si>
  <si>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</si>
  <si>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</si>
  <si>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</si>
  <si>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</si>
  <si>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</si>
  <si>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</si>
  <si>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</si>
  <si>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</si>
  <si>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</si>
  <si>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</si>
  <si>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</si>
  <si>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</si>
  <si>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</si>
  <si>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</si>
  <si>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</si>
  <si>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</si>
  <si>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</si>
  <si>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</si>
  <si>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</si>
  <si>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</si>
  <si>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</si>
  <si>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</si>
  <si>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</si>
  <si>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</si>
  <si>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</si>
  <si>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</si>
  <si>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</si>
  <si>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</si>
  <si>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</si>
  <si>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</si>
  <si>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</si>
  <si>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</si>
  <si>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</si>
  <si>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</si>
  <si>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</si>
  <si>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</si>
  <si>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</si>
  <si>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</si>
  <si>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</si>
  <si>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</si>
  <si>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</si>
  <si>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</si>
  <si>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</si>
  <si>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</si>
  <si>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</si>
  <si>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</si>
  <si>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</si>
  <si>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</si>
  <si>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</si>
  <si>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</si>
  <si>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</si>
  <si>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</si>
  <si>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</si>
  <si>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</si>
  <si>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</si>
  <si>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</si>
  <si>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</si>
  <si>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</si>
  <si>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</si>
  <si>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</si>
  <si>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</si>
  <si>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</si>
  <si>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</si>
  <si>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</si>
  <si>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</si>
  <si>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</si>
  <si>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</si>
  <si>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</si>
  <si>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</si>
  <si>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</si>
  <si>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</si>
  <si>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</si>
  <si>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</si>
  <si>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</si>
  <si>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</si>
  <si>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</si>
  <si>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</si>
  <si>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</si>
  <si>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</si>
  <si>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</si>
  <si>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</si>
  <si>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</si>
  <si>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</si>
  <si>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</si>
  <si>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</si>
  <si>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</si>
  <si>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</si>
  <si>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</si>
  <si>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</si>
  <si>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</si>
  <si>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</si>
  <si>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</si>
  <si>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</si>
  <si>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</si>
  <si>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</si>
  <si>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</si>
  <si>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</si>
  <si>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</si>
  <si>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</si>
  <si>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</si>
  <si>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</si>
  <si>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</si>
  <si>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</si>
  <si>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</si>
  <si>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</si>
  <si>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</si>
  <si>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</si>
  <si>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</si>
  <si>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</si>
  <si>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</si>
  <si>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</si>
  <si>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</si>
  <si>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</si>
  <si>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</si>
  <si>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</si>
  <si>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</si>
  <si>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</si>
  <si>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</si>
  <si>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</si>
  <si>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</si>
  <si>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</si>
  <si>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</si>
  <si>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</si>
  <si>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</si>
  <si>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</si>
  <si>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</si>
  <si>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</si>
  <si>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</si>
  <si>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</si>
  <si>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</si>
  <si>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</si>
  <si>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</si>
  <si>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</si>
  <si>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</si>
  <si>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</si>
  <si>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</si>
  <si>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</si>
  <si>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</si>
  <si>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</si>
  <si>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</si>
  <si>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</si>
  <si>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</si>
  <si>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</si>
  <si>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</si>
  <si>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</si>
  <si>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</si>
  <si>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</si>
  <si>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</si>
  <si>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</si>
  <si>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</si>
  <si>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</si>
  <si>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</si>
  <si>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</si>
  <si>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</si>
  <si>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</si>
  <si>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</si>
  <si>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</si>
  <si>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</si>
  <si>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</si>
  <si>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</si>
  <si>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</si>
  <si>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</si>
  <si>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</si>
  <si>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</si>
  <si>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</si>
  <si>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</si>
  <si>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</si>
  <si>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</si>
  <si>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</si>
  <si>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</si>
  <si>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</si>
  <si>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</si>
  <si>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</si>
  <si>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</si>
  <si>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</si>
  <si>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</si>
  <si>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</si>
  <si>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</si>
  <si>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</si>
  <si>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</si>
  <si>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</si>
  <si>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</si>
  <si>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</si>
  <si>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</si>
  <si>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</si>
  <si>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</si>
  <si>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</si>
  <si>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</si>
  <si>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</si>
  <si>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</si>
  <si>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</si>
  <si>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</si>
  <si>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</si>
  <si>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</si>
  <si>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</si>
  <si>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</si>
  <si>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</si>
  <si>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</si>
  <si>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</si>
  <si>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</si>
  <si>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</si>
  <si>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</si>
  <si>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</si>
  <si>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</si>
  <si>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</si>
  <si>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</si>
  <si>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</si>
  <si>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</si>
  <si>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</si>
  <si>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</si>
  <si>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</si>
  <si>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</si>
  <si>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</si>
  <si>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</si>
  <si>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</si>
  <si>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</si>
  <si>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</si>
  <si>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</si>
  <si>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</si>
  <si>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</si>
  <si>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</si>
  <si>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</si>
  <si>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</si>
  <si>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</si>
  <si>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</si>
  <si>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</si>
  <si>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</si>
  <si>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</si>
  <si>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</si>
  <si>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</si>
  <si>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</si>
  <si>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</si>
  <si>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</si>
  <si>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</si>
  <si>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</si>
  <si>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</si>
  <si>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</si>
  <si>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</si>
  <si>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</si>
  <si>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</si>
  <si>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</si>
  <si>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</si>
  <si>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</si>
  <si>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</si>
  <si>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</si>
  <si>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</si>
  <si>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</si>
  <si>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</si>
  <si>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</si>
  <si>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</si>
  <si>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</si>
  <si>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</si>
  <si>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</si>
  <si>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</si>
  <si>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</si>
  <si>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</si>
  <si>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</si>
  <si>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</si>
  <si>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</si>
  <si>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</si>
  <si>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</si>
  <si>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</si>
  <si>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</si>
  <si>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</si>
  <si>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</si>
  <si>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</si>
  <si>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</si>
  <si>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</si>
  <si>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</si>
  <si>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</si>
  <si>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</si>
  <si>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</si>
  <si>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</si>
  <si>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</si>
  <si>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</si>
  <si>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</si>
  <si>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</si>
  <si>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</si>
  <si>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</si>
  <si>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</si>
  <si>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</si>
  <si>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</si>
  <si>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</si>
  <si>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</si>
  <si>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</si>
  <si>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</si>
  <si>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</si>
  <si>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</si>
  <si>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</si>
  <si>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</si>
  <si>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</si>
  <si>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</si>
  <si>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</si>
  <si>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</si>
  <si>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</si>
  <si>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</si>
  <si>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</si>
  <si>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</si>
  <si>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</si>
  <si>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</si>
  <si>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</si>
  <si>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</si>
  <si>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</si>
  <si>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</si>
  <si>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</si>
  <si>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</si>
  <si>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</si>
  <si>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</si>
  <si>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</si>
  <si>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</si>
  <si>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</si>
  <si>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</si>
  <si>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</si>
  <si>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</si>
  <si>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</si>
  <si>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</si>
  <si>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</si>
  <si>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</si>
  <si>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</si>
  <si>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</si>
  <si>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</si>
  <si>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</si>
  <si>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</si>
  <si>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</si>
  <si>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</si>
  <si>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</si>
  <si>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</si>
  <si>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</si>
  <si>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</si>
  <si>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</si>
  <si>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</si>
  <si>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</si>
  <si>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</si>
  <si>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</si>
  <si>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</si>
  <si>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</si>
  <si>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</si>
  <si>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</si>
  <si>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</si>
  <si>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</si>
  <si>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</si>
  <si>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</si>
  <si>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</si>
  <si>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</si>
  <si>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</si>
  <si>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</si>
  <si>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</si>
  <si>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</si>
  <si>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</si>
  <si>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</si>
  <si>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</si>
  <si>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</si>
  <si>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</si>
  <si>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</si>
  <si>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</si>
  <si>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</si>
  <si>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</si>
  <si>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</si>
  <si>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</si>
  <si>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</si>
  <si>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</si>
  <si>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</si>
  <si>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</si>
  <si>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</si>
  <si>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</si>
  <si>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</si>
  <si>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</si>
  <si>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</si>
  <si>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</si>
  <si>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</si>
  <si>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</si>
  <si>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</si>
  <si>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</si>
  <si>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</si>
  <si>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</si>
  <si>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</si>
  <si>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</si>
  <si>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</si>
  <si>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</si>
  <si>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</si>
  <si>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</si>
  <si>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</si>
  <si>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</si>
  <si>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</si>
  <si>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</si>
  <si>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</si>
  <si>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</si>
  <si>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</si>
  <si>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</si>
  <si>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</si>
  <si>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</si>
  <si>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</si>
  <si>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</si>
  <si>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</si>
  <si>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</si>
  <si>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</si>
  <si>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</si>
  <si>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</si>
  <si>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</si>
  <si>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</si>
  <si>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</si>
  <si>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</si>
  <si>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</si>
  <si>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</si>
  <si>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</si>
  <si>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</si>
  <si>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</si>
  <si>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</si>
  <si>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</si>
  <si>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</si>
  <si>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</si>
  <si>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</si>
  <si>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</si>
  <si>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</si>
  <si>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</si>
  <si>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</si>
  <si>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</si>
  <si>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</si>
  <si>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</si>
  <si>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</si>
  <si>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</si>
  <si>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</si>
  <si>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</si>
  <si>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</si>
  <si>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</si>
  <si>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</si>
  <si>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</si>
  <si>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</si>
  <si>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</si>
  <si>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</si>
  <si>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</si>
  <si>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</si>
  <si>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</si>
  <si>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</si>
  <si>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</si>
  <si>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</si>
  <si>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</si>
  <si>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</si>
  <si>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</si>
  <si>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</si>
  <si>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</si>
  <si>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</si>
  <si>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</si>
  <si>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</si>
  <si>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</si>
  <si>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</si>
  <si>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</si>
  <si>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</si>
  <si>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</si>
  <si>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</si>
  <si>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</si>
  <si>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</si>
  <si>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</si>
  <si>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</si>
  <si>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</si>
  <si>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</si>
  <si>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</si>
  <si>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</si>
  <si>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</si>
  <si>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</si>
  <si>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</si>
  <si>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</si>
  <si>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</si>
  <si>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</si>
  <si>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</si>
  <si>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</si>
  <si>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</si>
  <si>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</si>
  <si>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</si>
  <si>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</si>
  <si>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</si>
  <si>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</si>
  <si>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</si>
  <si>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</si>
  <si>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</si>
  <si>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</si>
  <si>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</si>
  <si>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</si>
  <si>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</si>
  <si>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</si>
  <si>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</si>
  <si>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</si>
  <si>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</si>
  <si>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</si>
  <si>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</si>
  <si>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</si>
  <si>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</si>
  <si>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</si>
  <si>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</si>
  <si>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</si>
  <si>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</si>
  <si>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</si>
  <si>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</si>
  <si>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</si>
  <si>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</si>
  <si>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</si>
  <si>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</si>
  <si>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</si>
  <si>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</si>
  <si>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</si>
  <si>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</si>
  <si>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</si>
  <si>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</si>
  <si>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</si>
  <si>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</si>
  <si>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</si>
  <si>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</si>
  <si>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</si>
  <si>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</si>
  <si>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</si>
  <si>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</si>
  <si>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</si>
  <si>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</si>
  <si>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</si>
  <si>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</si>
  <si>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</si>
  <si>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</si>
  <si>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</si>
  <si>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</si>
  <si>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</si>
  <si>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</si>
  <si>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</si>
  <si>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</si>
  <si>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</si>
  <si>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</si>
  <si>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</si>
  <si>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</si>
  <si>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</si>
  <si>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</si>
  <si>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</si>
  <si>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</si>
  <si>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</si>
  <si>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</si>
  <si>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</si>
  <si>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</si>
  <si>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</si>
  <si>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</si>
  <si>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</si>
  <si>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</si>
  <si>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</si>
  <si>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</si>
  <si>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</si>
  <si>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</si>
  <si>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</si>
  <si>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</si>
  <si>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</si>
  <si>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</si>
  <si>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</si>
  <si>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</si>
  <si>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</si>
  <si>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</si>
  <si>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</si>
  <si>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</si>
  <si>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</si>
  <si>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</si>
  <si>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</si>
  <si>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</si>
  <si>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</si>
  <si>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</si>
  <si>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</si>
  <si>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</si>
  <si>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</si>
  <si>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</si>
  <si>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</si>
  <si>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</si>
  <si>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</si>
  <si>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</si>
  <si>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</si>
  <si>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</si>
  <si>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</si>
  <si>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</si>
  <si>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</si>
  <si>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</si>
  <si>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</si>
  <si>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</si>
  <si>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</si>
  <si>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</si>
  <si>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</si>
  <si>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</si>
  <si>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</si>
  <si>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</si>
  <si>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</si>
  <si>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</si>
  <si>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</si>
  <si>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</si>
  <si>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</si>
  <si>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</si>
  <si>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</si>
  <si>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</si>
  <si>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</si>
  <si>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</si>
  <si>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</si>
  <si>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</si>
  <si>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</si>
  <si>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</si>
  <si>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</si>
  <si>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</si>
  <si>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</si>
  <si>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</si>
  <si>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</si>
  <si>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</si>
  <si>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</si>
  <si>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</si>
  <si>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</si>
  <si>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</si>
  <si>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</si>
  <si>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</si>
  <si>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</si>
  <si>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</si>
  <si>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</si>
  <si>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</si>
  <si>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</si>
  <si>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</si>
  <si>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</si>
  <si>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</si>
  <si>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</si>
  <si>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</si>
  <si>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</si>
  <si>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</si>
  <si>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</si>
  <si>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</si>
  <si>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</si>
  <si>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</si>
  <si>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</si>
  <si>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</si>
  <si>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</si>
  <si>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</si>
  <si>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</si>
  <si>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</si>
  <si>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</si>
  <si>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</si>
  <si>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</si>
  <si>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</si>
  <si>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</si>
  <si>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</si>
  <si>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</si>
  <si>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</si>
  <si>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</si>
  <si>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</si>
  <si>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</si>
  <si>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</si>
  <si>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</si>
  <si>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</si>
  <si>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</si>
  <si>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</si>
  <si>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</si>
  <si>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</si>
  <si>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</si>
  <si>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</si>
  <si>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</si>
  <si>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</si>
  <si>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</si>
  <si>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</si>
  <si>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</si>
  <si>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</si>
  <si>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</si>
  <si>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</si>
  <si>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</si>
  <si>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</si>
  <si>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</si>
  <si>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</si>
  <si>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</si>
  <si>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</si>
  <si>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</si>
  <si>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</si>
  <si>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</si>
  <si>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</si>
  <si>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</si>
  <si>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</si>
  <si>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</si>
  <si>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</si>
  <si>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</si>
  <si>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</si>
  <si>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</si>
  <si>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</si>
  <si>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</si>
  <si>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</si>
  <si>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</si>
  <si>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</si>
  <si>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</si>
  <si>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</si>
  <si>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</si>
  <si>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</si>
  <si>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</si>
  <si>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</si>
  <si>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</si>
  <si>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</si>
  <si>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</si>
  <si>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</si>
  <si>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</si>
  <si>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</si>
  <si>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</si>
  <si>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</si>
  <si>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</si>
  <si>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</si>
  <si>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</si>
  <si>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</si>
  <si>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</si>
  <si>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</si>
  <si>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</si>
  <si>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</si>
  <si>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</si>
  <si>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</si>
  <si>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</si>
  <si>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</si>
  <si>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</si>
  <si>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</si>
  <si>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</si>
  <si>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</si>
  <si>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</si>
  <si>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</si>
  <si>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</si>
  <si>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</si>
  <si>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</si>
  <si>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</si>
  <si>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</si>
  <si>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</si>
  <si>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</si>
  <si>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</si>
  <si>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</si>
  <si>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</si>
  <si>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</si>
  <si>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</si>
  <si>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</si>
  <si>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</si>
  <si>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</si>
  <si>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</si>
  <si>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</si>
  <si>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</si>
  <si>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</si>
  <si>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</si>
  <si>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</si>
  <si>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</si>
  <si>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</si>
  <si>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</si>
  <si>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</si>
  <si>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</si>
  <si>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</si>
  <si>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</si>
  <si>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</si>
  <si>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</si>
  <si>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</si>
  <si>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</si>
  <si>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</si>
  <si>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</si>
  <si>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</si>
  <si>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</si>
  <si>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</si>
  <si>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</si>
  <si>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</si>
  <si>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</si>
  <si>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</si>
  <si>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</si>
  <si>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</si>
  <si>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</si>
  <si>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</si>
  <si>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</si>
  <si>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</si>
  <si>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</si>
  <si>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</si>
  <si>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</si>
  <si>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</si>
  <si>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</si>
  <si>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</si>
  <si>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</si>
  <si>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</si>
  <si>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</si>
  <si>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</si>
  <si>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</si>
  <si>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</si>
  <si>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</si>
  <si>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</si>
  <si>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</si>
  <si>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</si>
  <si>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</si>
  <si>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</si>
  <si>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</si>
  <si>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</si>
  <si>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</si>
  <si>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</si>
  <si>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</si>
  <si>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</si>
  <si>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</si>
  <si>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</si>
  <si>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</si>
  <si>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</si>
  <si>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</si>
  <si>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</si>
  <si>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</si>
  <si>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</si>
  <si>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</si>
  <si>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</si>
  <si>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</si>
  <si>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</si>
  <si>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</si>
  <si>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</si>
  <si>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</si>
  <si>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</si>
  <si>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</si>
  <si>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</si>
  <si>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</si>
  <si>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</si>
  <si>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</si>
  <si>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</si>
  <si>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</si>
  <si>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</si>
  <si>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</si>
  <si>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</si>
  <si>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</si>
  <si>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</si>
  <si>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</si>
  <si>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</si>
  <si>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</si>
  <si>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</si>
  <si>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</si>
  <si>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</si>
  <si>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</si>
  <si>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</si>
  <si>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</si>
  <si>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</si>
  <si>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</si>
  <si>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</si>
  <si>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</si>
  <si>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</si>
  <si>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</si>
  <si>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</si>
  <si>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</si>
  <si>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</si>
  <si>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</si>
  <si>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</si>
  <si>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</si>
  <si>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</si>
  <si>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</si>
  <si>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</si>
  <si>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</si>
  <si>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</si>
  <si>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</si>
  <si>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</si>
  <si>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</si>
  <si>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</si>
  <si>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</si>
  <si>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</si>
  <si>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</si>
  <si>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</si>
  <si>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</si>
  <si>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</si>
  <si>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</si>
  <si>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</si>
  <si>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</si>
  <si>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</si>
  <si>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</si>
  <si>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</si>
  <si>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</si>
  <si>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</si>
  <si>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</si>
  <si>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</si>
  <si>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</si>
  <si>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</si>
  <si>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</si>
  <si>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</si>
  <si>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</si>
  <si>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</si>
  <si>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</si>
  <si>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</si>
  <si>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</si>
  <si>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</si>
  <si>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</si>
  <si>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</si>
  <si>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</si>
  <si>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</si>
  <si>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</si>
  <si>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</si>
  <si>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</si>
  <si>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</si>
  <si>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</si>
  <si>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</si>
  <si>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</si>
  <si>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</si>
  <si>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</si>
  <si>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</si>
  <si>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</si>
  <si>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</si>
  <si>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</si>
  <si>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</si>
  <si>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</si>
  <si>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</si>
  <si>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</si>
  <si>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</si>
  <si>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</si>
  <si>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</si>
  <si>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</si>
  <si>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</si>
  <si>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</si>
  <si>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</si>
  <si>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</si>
  <si>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</si>
  <si>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</si>
  <si>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</si>
  <si>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</si>
  <si>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</si>
  <si>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</si>
  <si>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</si>
  <si>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</si>
  <si>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</si>
  <si>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</si>
  <si>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</si>
  <si>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</si>
  <si>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</si>
  <si>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</si>
  <si>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</si>
  <si>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</si>
  <si>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</si>
  <si>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</si>
  <si>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</si>
  <si>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</si>
  <si>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</si>
  <si>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</si>
  <si>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</si>
  <si>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</si>
  <si>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</si>
  <si>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</si>
  <si>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</si>
  <si>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</si>
  <si>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</si>
  <si>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</si>
  <si>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</si>
  <si>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</si>
  <si>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</si>
  <si>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</si>
  <si>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</si>
  <si>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</si>
  <si>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</si>
  <si>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</si>
  <si>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</si>
  <si>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</si>
  <si>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</si>
  <si>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</si>
  <si>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</si>
  <si>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</si>
  <si>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</si>
  <si>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</si>
  <si>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</si>
  <si>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</si>
  <si>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</si>
  <si>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</si>
  <si>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</si>
  <si>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</si>
  <si>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</si>
  <si>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</si>
  <si>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</si>
  <si>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</si>
  <si>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</si>
  <si>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</si>
  <si>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</si>
  <si>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</si>
  <si>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</si>
  <si>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</si>
  <si>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</si>
  <si>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</si>
  <si>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</si>
  <si>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</si>
  <si>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</si>
  <si>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</si>
  <si>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</si>
  <si>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</si>
  <si>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</si>
  <si>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</si>
  <si>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</si>
  <si>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</si>
  <si>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</si>
  <si>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</si>
  <si>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</si>
  <si>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</si>
  <si>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</si>
  <si>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</si>
  <si>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</si>
  <si>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</si>
  <si>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</si>
  <si>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</si>
  <si>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</si>
  <si>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</si>
  <si>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</si>
  <si>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</si>
  <si>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</si>
  <si>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</si>
  <si>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</si>
  <si>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</si>
  <si>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</si>
  <si>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</si>
  <si>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</si>
  <si>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</si>
  <si>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</si>
  <si>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</si>
  <si>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</si>
  <si>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</si>
  <si>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</si>
  <si>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</si>
  <si>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</si>
  <si>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</si>
  <si>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</si>
  <si>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</si>
  <si>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</si>
  <si>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</si>
  <si>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</si>
  <si>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</si>
  <si>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</si>
  <si>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</si>
  <si>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</si>
  <si>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</si>
  <si>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</si>
  <si>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</si>
  <si>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</si>
  <si>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</si>
  <si>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</si>
  <si>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</si>
  <si>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</si>
  <si>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</si>
  <si>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</si>
  <si>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</si>
  <si>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</si>
  <si>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</si>
  <si>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</si>
  <si>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</si>
  <si>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</si>
  <si>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</si>
  <si>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</si>
  <si>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</si>
  <si>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</si>
  <si>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</si>
  <si>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</si>
  <si>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</si>
  <si>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</si>
  <si>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</si>
  <si>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</si>
  <si>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</si>
  <si>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</si>
  <si>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</si>
  <si>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</si>
  <si>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</si>
  <si>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</si>
  <si>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</si>
  <si>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</si>
  <si>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</si>
  <si>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</si>
  <si>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</si>
  <si>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</si>
  <si>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</si>
  <si>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</si>
  <si>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</si>
  <si>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</si>
  <si>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</si>
  <si>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</si>
  <si>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</si>
  <si>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</si>
  <si>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</si>
  <si>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</si>
  <si>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</si>
  <si>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</si>
  <si>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</si>
  <si>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</si>
  <si>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</si>
  <si>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</si>
  <si>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</si>
  <si>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</si>
  <si>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</si>
  <si>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</si>
  <si>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</si>
  <si>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</si>
  <si>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</si>
  <si>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</si>
  <si>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</si>
  <si>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</si>
  <si>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</si>
  <si>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</si>
  <si>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</si>
  <si>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</si>
  <si>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</si>
  <si>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</si>
  <si>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</si>
  <si>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</si>
  <si>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</si>
  <si>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</si>
  <si>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</si>
  <si>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</si>
  <si>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</si>
  <si>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</si>
  <si>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</si>
  <si>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</si>
  <si>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</si>
  <si>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</si>
  <si>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</si>
  <si>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</si>
  <si>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</si>
  <si>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</si>
  <si>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</si>
  <si>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</si>
  <si>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</si>
  <si>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</si>
  <si>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</si>
  <si>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</si>
  <si>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</si>
  <si>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</si>
  <si>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</si>
  <si>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</si>
  <si>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</si>
  <si>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</si>
  <si>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</si>
  <si>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</si>
  <si>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</si>
  <si>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</si>
  <si>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</si>
  <si>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</si>
  <si>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</si>
  <si>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</si>
  <si>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</si>
  <si>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</si>
  <si>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</si>
  <si>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</si>
  <si>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</si>
  <si>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</si>
  <si>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</si>
  <si>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</si>
  <si>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</si>
  <si>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</si>
  <si>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</si>
  <si>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</si>
  <si>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</si>
  <si>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</si>
  <si>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</si>
  <si>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</si>
  <si>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</si>
  <si>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</si>
  <si>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</si>
  <si>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</si>
  <si>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</si>
  <si>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</si>
  <si>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</si>
  <si>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</si>
  <si>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</si>
  <si>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</si>
  <si>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</si>
  <si>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</si>
  <si>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</si>
  <si>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</si>
  <si>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</si>
  <si>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</si>
  <si>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</si>
  <si>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</si>
  <si>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</si>
  <si>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</si>
  <si>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</si>
  <si>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</si>
  <si>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</si>
  <si>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</si>
  <si>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</si>
  <si>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</si>
  <si>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</si>
  <si>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</si>
  <si>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</si>
  <si>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</si>
  <si>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</si>
  <si>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</si>
  <si>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</si>
  <si>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</si>
  <si>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</si>
  <si>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</si>
  <si>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</si>
  <si>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</si>
  <si>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</si>
  <si>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</si>
  <si>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</si>
  <si>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</si>
  <si>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</si>
  <si>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</si>
  <si>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</si>
  <si>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</si>
  <si>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</si>
  <si>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</si>
  <si>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</si>
  <si>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</si>
  <si>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</si>
  <si>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</si>
  <si>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</si>
  <si>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</si>
  <si>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</si>
  <si>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</si>
  <si>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</si>
  <si>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</si>
  <si>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</si>
  <si>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</si>
  <si>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</si>
  <si>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</si>
  <si>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</si>
  <si>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</si>
  <si>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</si>
  <si>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</si>
  <si>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</si>
  <si>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</si>
  <si>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</si>
  <si>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</si>
  <si>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</si>
  <si>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</si>
  <si>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</si>
  <si>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</si>
  <si>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</si>
  <si>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</si>
  <si>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</si>
  <si>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</si>
  <si>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</si>
  <si>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</si>
  <si>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</si>
  <si>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</si>
  <si>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</si>
  <si>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</si>
  <si>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</si>
  <si>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</si>
  <si>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</si>
  <si>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</si>
  <si>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</si>
  <si>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</si>
  <si>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</si>
  <si>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</si>
  <si>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</si>
  <si>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</si>
  <si>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</si>
  <si>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</si>
  <si>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</si>
  <si>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</si>
  <si>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</si>
  <si>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</si>
  <si>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</si>
  <si>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</si>
  <si>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</si>
  <si>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</si>
  <si>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</si>
  <si>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</si>
  <si>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</si>
  <si>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</si>
  <si>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</si>
  <si>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</si>
  <si>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</si>
  <si>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</si>
  <si>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</si>
  <si>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</si>
  <si>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</si>
  <si>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</si>
  <si>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</si>
  <si>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</si>
  <si>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</si>
  <si>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</si>
  <si>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</si>
  <si>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</si>
  <si>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</si>
  <si>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</si>
  <si>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</si>
  <si>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</si>
  <si>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</si>
  <si>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</si>
  <si>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</si>
  <si>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</si>
  <si>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</si>
  <si>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</si>
  <si>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</si>
  <si>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</si>
  <si>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</si>
  <si>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</si>
  <si>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</si>
  <si>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</si>
  <si>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</si>
  <si>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</si>
  <si>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</si>
  <si>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</si>
  <si>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</si>
  <si>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</si>
  <si>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</si>
  <si>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</si>
  <si>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</si>
  <si>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</si>
  <si>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</si>
  <si>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</si>
  <si>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</si>
  <si>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</si>
  <si>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</si>
  <si>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</si>
  <si>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</si>
  <si>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</si>
  <si>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</si>
  <si>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</si>
  <si>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</si>
  <si>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</si>
  <si>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</si>
  <si>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</si>
  <si>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</si>
  <si>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</si>
  <si>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</si>
  <si>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</si>
  <si>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</si>
  <si>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</si>
  <si>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</si>
  <si>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</si>
  <si>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</si>
  <si>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</si>
  <si>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</si>
  <si>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</si>
  <si>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</si>
  <si>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</si>
  <si>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</si>
  <si>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</si>
  <si>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</si>
  <si>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</si>
  <si>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</si>
  <si>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</si>
  <si>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</si>
  <si>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</si>
  <si>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</si>
  <si>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</si>
  <si>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</si>
  <si>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</si>
  <si>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</si>
  <si>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</si>
  <si>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</si>
  <si>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</si>
  <si>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</si>
  <si>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</si>
  <si>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</si>
  <si>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</si>
  <si>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</si>
  <si>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</si>
  <si>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</si>
  <si>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</si>
  <si>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</si>
  <si>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</si>
  <si>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</si>
  <si>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</si>
  <si>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</si>
  <si>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</si>
  <si>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</si>
  <si>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</si>
  <si>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</si>
  <si>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</si>
  <si>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</si>
  <si>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</si>
  <si>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</si>
  <si>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</si>
  <si>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</si>
  <si>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</si>
  <si>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</si>
  <si>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</si>
  <si>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</si>
  <si>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</si>
  <si>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</si>
  <si>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</si>
  <si>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</si>
  <si>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</si>
  <si>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</si>
  <si>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</si>
  <si>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</si>
  <si>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</si>
  <si>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</si>
  <si>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</si>
  <si>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</si>
  <si>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</si>
  <si>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</si>
  <si>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</si>
  <si>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</si>
  <si>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</si>
  <si>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</si>
  <si>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</si>
  <si>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</si>
  <si>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</si>
  <si>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</si>
  <si>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</si>
  <si>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</si>
  <si>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</si>
  <si>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</si>
  <si>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</si>
  <si>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</si>
  <si>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</si>
  <si>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</si>
  <si>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</si>
  <si>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</si>
  <si>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</si>
  <si>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</si>
  <si>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</si>
  <si>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</si>
  <si>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</si>
  <si>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</si>
  <si>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</si>
  <si>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</si>
  <si>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</si>
  <si>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</si>
  <si>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</si>
  <si>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</si>
  <si>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</si>
  <si>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</si>
  <si>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</si>
  <si>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</si>
  <si>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</si>
  <si>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</si>
  <si>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</si>
  <si>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</si>
  <si>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</si>
  <si>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</si>
  <si>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</si>
  <si>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</si>
  <si>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</si>
  <si>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</si>
  <si>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</si>
  <si>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</si>
  <si>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</si>
  <si>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</si>
  <si>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</si>
  <si>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</si>
  <si>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</si>
  <si>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</si>
  <si>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</si>
  <si>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</si>
  <si>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</si>
  <si>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</si>
  <si>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</si>
  <si>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</si>
  <si>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</si>
  <si>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</si>
  <si>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</si>
  <si>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</si>
  <si>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</si>
  <si>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</si>
  <si>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</si>
  <si>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</si>
  <si>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</si>
  <si>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</si>
  <si>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</si>
  <si>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</si>
  <si>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</si>
  <si>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</si>
  <si>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</si>
  <si>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</si>
  <si>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</si>
  <si>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</si>
  <si>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</si>
  <si>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</si>
  <si>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</si>
  <si>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</si>
  <si>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</si>
  <si>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</si>
  <si>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</si>
  <si>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</si>
  <si>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</si>
  <si>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</si>
  <si>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</si>
  <si>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</si>
  <si>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</si>
  <si>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</si>
  <si>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</si>
  <si>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</si>
  <si>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</si>
  <si>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</si>
  <si>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</si>
  <si>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</si>
  <si>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</si>
  <si>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</si>
  <si>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</si>
  <si>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</si>
  <si>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</si>
  <si>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</si>
  <si>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</si>
  <si>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</si>
  <si>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</si>
  <si>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</si>
  <si>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</si>
  <si>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</si>
  <si>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</si>
  <si>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</si>
  <si>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</si>
  <si>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</si>
  <si>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</si>
  <si>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</si>
  <si>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</si>
  <si>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</si>
  <si>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</si>
  <si>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</si>
  <si>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</si>
  <si>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</si>
  <si>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</si>
  <si>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</si>
  <si>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</si>
  <si>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</si>
  <si>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</si>
  <si>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</si>
  <si>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</si>
  <si>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</si>
  <si>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</si>
  <si>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</si>
  <si>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</si>
  <si>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</si>
  <si>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</si>
  <si>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</si>
  <si>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</si>
  <si>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</si>
  <si>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</si>
  <si>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</si>
  <si>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</si>
  <si>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</si>
  <si>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</si>
  <si>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</si>
  <si>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</si>
  <si>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</si>
  <si>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</si>
  <si>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</si>
  <si>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</si>
  <si>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</si>
  <si>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</si>
  <si>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</si>
  <si>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</si>
  <si>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</si>
  <si>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</si>
  <si>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</si>
  <si>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</si>
  <si>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</si>
  <si>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</si>
  <si>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</si>
  <si>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</si>
  <si>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</si>
  <si>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</si>
  <si>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</si>
  <si>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</si>
  <si>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</si>
  <si>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</si>
  <si>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</si>
  <si>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</si>
  <si>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</si>
  <si>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</si>
  <si>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</si>
  <si>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</si>
  <si>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</si>
  <si>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</si>
  <si>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</si>
  <si>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</si>
  <si>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</si>
  <si>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</si>
  <si>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</si>
  <si>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</si>
  <si>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</si>
  <si>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</si>
  <si>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</si>
  <si>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</si>
  <si>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</si>
  <si>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</si>
  <si>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</si>
  <si>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</si>
  <si>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</si>
  <si>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</si>
  <si>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</si>
  <si>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</si>
  <si>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</si>
  <si>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</si>
  <si>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</si>
  <si>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</si>
  <si>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</si>
  <si>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</si>
  <si>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</si>
  <si>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</si>
  <si>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</si>
  <si>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</si>
  <si>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</si>
  <si>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</si>
  <si>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</si>
  <si>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</si>
  <si>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</si>
  <si>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</si>
  <si>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</si>
  <si>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</si>
  <si>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</si>
  <si>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</si>
  <si>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</si>
  <si>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</si>
  <si>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</si>
  <si>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</si>
  <si>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</si>
  <si>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</si>
  <si>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</si>
  <si>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</si>
  <si>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</si>
  <si>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</si>
  <si>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</si>
  <si>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</si>
  <si>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</si>
  <si>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</si>
  <si>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</si>
  <si>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</si>
  <si>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</si>
  <si>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</si>
  <si>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</si>
  <si>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</si>
  <si>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</si>
  <si>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</si>
  <si>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</si>
  <si>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</si>
  <si>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</si>
  <si>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</si>
  <si>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</si>
  <si>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</si>
  <si>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</si>
  <si>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</si>
  <si>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</si>
  <si>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</si>
  <si>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</si>
  <si>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</si>
  <si>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</si>
  <si>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</si>
  <si>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</si>
  <si>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</si>
  <si>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</si>
  <si>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</si>
  <si>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</si>
  <si>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</si>
  <si>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</si>
  <si>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</si>
  <si>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</si>
  <si>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</si>
  <si>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</si>
  <si>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</si>
  <si>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</si>
  <si>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</si>
  <si>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</si>
  <si>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</si>
  <si>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</si>
  <si>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</si>
  <si>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</si>
  <si>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</si>
  <si>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</si>
  <si>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</si>
  <si>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</si>
  <si>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</si>
  <si>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</si>
  <si>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</si>
  <si>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</si>
  <si>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</si>
  <si>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</si>
  <si>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</si>
  <si>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</si>
  <si>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</si>
  <si>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</si>
  <si>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</si>
  <si>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</si>
  <si>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</si>
  <si>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</si>
  <si>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</si>
  <si>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</si>
  <si>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</si>
  <si>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</si>
  <si>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</si>
  <si>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</si>
  <si>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</si>
  <si>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</si>
  <si>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</si>
  <si>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</si>
  <si>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</si>
  <si>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</si>
  <si>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</si>
  <si>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</si>
  <si>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</si>
  <si>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</si>
  <si>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</si>
  <si>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</si>
  <si>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</si>
  <si>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</si>
  <si>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</si>
  <si>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</si>
  <si>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</si>
  <si>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</si>
  <si>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</si>
  <si>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</si>
  <si>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</si>
  <si>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</si>
  <si>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</si>
  <si>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</si>
  <si>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</si>
  <si>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</si>
  <si>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</si>
  <si>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</si>
  <si>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</si>
  <si>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</si>
  <si>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</si>
  <si>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</si>
  <si>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</si>
  <si>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</si>
  <si>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</si>
  <si>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</si>
  <si>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</si>
  <si>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</si>
  <si>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</si>
  <si>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</si>
  <si>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</si>
  <si>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</si>
  <si>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</si>
  <si>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</si>
  <si>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</si>
  <si>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</si>
  <si>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</si>
  <si>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</si>
  <si>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</si>
  <si>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</si>
  <si>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</si>
  <si>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</si>
  <si>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</si>
  <si>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</si>
  <si>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</si>
  <si>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</si>
  <si>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</si>
  <si>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</si>
  <si>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</si>
  <si>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</si>
  <si>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</si>
  <si>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</si>
  <si>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</si>
  <si>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</si>
  <si>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</si>
  <si>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</si>
  <si>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</si>
  <si>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</si>
  <si>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</si>
  <si>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</si>
  <si>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</si>
  <si>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</si>
  <si>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</si>
  <si>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</si>
  <si>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</si>
  <si>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</si>
  <si>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</si>
  <si>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</si>
  <si>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</si>
  <si>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</si>
  <si>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</si>
  <si>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</si>
  <si>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</si>
  <si>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</si>
  <si>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</si>
  <si>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</si>
  <si>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</si>
  <si>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</si>
  <si>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</si>
  <si>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</si>
  <si>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</si>
  <si>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</si>
  <si>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</si>
  <si>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</si>
  <si>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</si>
  <si>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</si>
  <si>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</si>
  <si>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</si>
  <si>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</si>
  <si>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</si>
  <si>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</si>
  <si>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</si>
  <si>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</si>
  <si>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</si>
  <si>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</si>
  <si>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</si>
  <si>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</si>
  <si>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</si>
  <si>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</si>
  <si>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</si>
  <si>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</si>
  <si>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</si>
  <si>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</si>
  <si>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</si>
  <si>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</si>
  <si>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</si>
  <si>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</si>
  <si>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</si>
  <si>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</si>
  <si>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</si>
  <si>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</si>
  <si>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</si>
  <si>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</si>
  <si>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</si>
  <si>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</si>
  <si>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</si>
  <si>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</si>
  <si>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</si>
  <si>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</si>
  <si>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</si>
  <si>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</si>
  <si>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</si>
  <si>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</si>
  <si>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</si>
  <si>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</si>
  <si>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</si>
  <si>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</si>
  <si>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</si>
  <si>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</si>
  <si>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</si>
  <si>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</si>
  <si>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</si>
  <si>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</si>
  <si>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</si>
  <si>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</si>
  <si>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</si>
  <si>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</si>
  <si>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</si>
  <si>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</si>
  <si>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</si>
  <si>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</si>
  <si>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</si>
  <si>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</si>
  <si>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</si>
  <si>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</si>
  <si>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</si>
  <si>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</si>
  <si>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</si>
  <si>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</si>
  <si>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</si>
  <si>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</si>
  <si>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</si>
  <si>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</si>
  <si>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</si>
  <si>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</si>
  <si>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</si>
  <si>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</si>
  <si>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</si>
  <si>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</si>
  <si>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</si>
  <si>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</si>
  <si>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</si>
  <si>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</si>
  <si>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</si>
  <si>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</si>
  <si>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</si>
  <si>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</si>
  <si>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</si>
  <si>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</si>
  <si>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</si>
  <si>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</si>
  <si>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</si>
  <si>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</si>
  <si>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</si>
  <si>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</si>
  <si>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</si>
  <si>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</si>
  <si>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</si>
  <si>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</si>
  <si>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</si>
  <si>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</si>
  <si>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</si>
  <si>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</si>
  <si>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</si>
  <si>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</si>
  <si>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</si>
  <si>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</si>
  <si>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</si>
  <si>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</si>
  <si>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</si>
  <si>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</si>
  <si>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</si>
  <si>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</si>
  <si>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</si>
  <si>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</si>
  <si>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</si>
  <si>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</si>
  <si>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</si>
  <si>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</si>
  <si>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</si>
  <si>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</si>
  <si>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</si>
  <si>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</si>
  <si>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</si>
  <si>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</si>
  <si>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</si>
  <si>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</si>
  <si>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</si>
  <si>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</si>
  <si>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</si>
  <si>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</si>
  <si>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</si>
  <si>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</si>
  <si>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</si>
  <si>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</si>
  <si>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</si>
  <si>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</si>
  <si>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</si>
  <si>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</si>
  <si>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</si>
  <si>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</si>
  <si>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</si>
  <si>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</si>
  <si>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</si>
  <si>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</si>
  <si>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</si>
  <si>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</si>
  <si>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</si>
  <si>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</si>
  <si>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</si>
  <si>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</si>
  <si>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</si>
  <si>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</si>
  <si>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</si>
  <si>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</si>
  <si>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</si>
  <si>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</si>
  <si>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</si>
  <si>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</si>
  <si>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</si>
  <si>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</si>
  <si>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</si>
  <si>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</si>
  <si>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</si>
  <si>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</si>
  <si>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</si>
  <si>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</si>
  <si>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</si>
  <si>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</si>
  <si>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</si>
  <si>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</si>
  <si>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</si>
  <si>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</si>
  <si>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</si>
  <si>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</si>
  <si>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</si>
  <si>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</si>
  <si>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</si>
  <si>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</si>
  <si>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</si>
  <si>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</si>
  <si>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</si>
  <si>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</si>
  <si>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</si>
  <si>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</si>
  <si>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</si>
  <si>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</si>
  <si>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</si>
  <si>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</si>
  <si>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</si>
  <si>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</si>
  <si>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</si>
  <si>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</si>
  <si>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</si>
  <si>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</si>
  <si>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</si>
  <si>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</si>
  <si>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</si>
  <si>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</si>
  <si>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</si>
  <si>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</si>
  <si>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</si>
  <si>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</si>
  <si>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</si>
  <si>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</si>
  <si>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</si>
  <si>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</si>
  <si>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</si>
  <si>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</si>
  <si>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</si>
  <si>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</si>
  <si>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</si>
  <si>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</si>
  <si>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</si>
  <si>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</si>
  <si>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</si>
  <si>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</si>
  <si>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</si>
  <si>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</si>
  <si>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</si>
  <si>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</si>
  <si>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</si>
  <si>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</si>
  <si>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</si>
  <si>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</si>
  <si>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</si>
  <si>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</si>
  <si>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</si>
  <si>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</si>
  <si>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</si>
  <si>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</si>
  <si>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</si>
  <si>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</si>
  <si>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</si>
  <si>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</si>
  <si>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</si>
  <si>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</si>
  <si>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</si>
  <si>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</si>
  <si>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</si>
  <si>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</si>
  <si>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</si>
  <si>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</si>
  <si>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</si>
  <si>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</si>
  <si>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</si>
  <si>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</si>
  <si>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</si>
  <si>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</si>
  <si>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</si>
  <si>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</si>
  <si>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</si>
  <si>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</si>
  <si>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</si>
  <si>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</si>
  <si>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</si>
  <si>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</si>
  <si>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</si>
  <si>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</si>
  <si>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</si>
  <si>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</si>
  <si>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</si>
  <si>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</si>
  <si>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</si>
  <si>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</si>
  <si>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</si>
  <si>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</si>
  <si>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</si>
  <si>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</si>
  <si>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</si>
  <si>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</si>
  <si>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</si>
  <si>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</si>
  <si>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</si>
  <si>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</si>
  <si>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</si>
  <si>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</si>
  <si>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</si>
  <si>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</si>
  <si>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</si>
  <si>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</si>
  <si>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</si>
  <si>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</si>
  <si>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</si>
  <si>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</si>
  <si>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</si>
  <si>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</si>
  <si>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</si>
  <si>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</si>
  <si>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</si>
  <si>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</si>
  <si>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</si>
  <si>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</si>
  <si>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</si>
  <si>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</si>
  <si>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</si>
  <si>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</si>
  <si>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</si>
  <si>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</si>
  <si>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</si>
  <si>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</si>
  <si>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</si>
  <si>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</si>
  <si>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</si>
  <si>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</si>
  <si>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</si>
  <si>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</si>
  <si>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</si>
  <si>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</si>
  <si>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</si>
  <si>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</si>
  <si>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</si>
  <si>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</si>
  <si>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</si>
  <si>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</si>
  <si>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</si>
  <si>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</si>
  <si>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</si>
  <si>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</si>
  <si>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</si>
  <si>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</si>
  <si>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</si>
  <si>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</si>
  <si>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</si>
  <si>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</si>
  <si>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</si>
  <si>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</si>
  <si>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</si>
  <si>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</si>
  <si>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</si>
  <si>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</si>
  <si>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</si>
  <si>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</si>
  <si>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</si>
  <si>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</si>
  <si>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</si>
  <si>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</si>
  <si>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</si>
  <si>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</si>
  <si>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</si>
  <si>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</si>
  <si>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</si>
  <si>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</si>
  <si>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</si>
  <si>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</si>
  <si>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</si>
  <si>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</si>
  <si>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</si>
  <si>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</si>
  <si>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</si>
  <si>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</si>
  <si>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</si>
  <si>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</si>
  <si>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</si>
  <si>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</si>
  <si>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</si>
  <si>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</si>
  <si>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</si>
  <si>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</si>
  <si>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</si>
  <si>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</si>
  <si>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</si>
  <si>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</si>
  <si>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</si>
  <si>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</si>
  <si>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</si>
  <si>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</si>
  <si>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</si>
  <si>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</si>
  <si>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</si>
  <si>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</si>
  <si>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</si>
  <si>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</si>
  <si>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</si>
  <si>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</si>
  <si>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</si>
  <si>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</si>
  <si>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</si>
  <si>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</si>
  <si>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</si>
  <si>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</si>
  <si>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</si>
  <si>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</si>
  <si>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</si>
  <si>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</si>
  <si>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</si>
  <si>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</si>
  <si>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</si>
  <si>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</si>
  <si>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</si>
  <si>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</si>
  <si>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</si>
  <si>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</si>
  <si>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</si>
  <si>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</si>
  <si>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</si>
  <si>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</si>
  <si>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</si>
  <si>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</si>
  <si>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</si>
  <si>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</si>
  <si>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</si>
  <si>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</si>
  <si>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</si>
  <si>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</si>
  <si>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</si>
  <si>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</si>
  <si>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</si>
  <si>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</si>
  <si>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</si>
  <si>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</si>
  <si>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</si>
  <si>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</si>
  <si>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</si>
  <si>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</si>
  <si>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</si>
  <si>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</si>
  <si>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</si>
  <si>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</si>
  <si>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</si>
  <si>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</si>
  <si>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</si>
  <si>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</si>
  <si>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</si>
  <si>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</si>
  <si>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</si>
  <si>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</si>
  <si>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</si>
  <si>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</si>
  <si>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</si>
  <si>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</si>
  <si>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</si>
  <si>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</si>
  <si>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</si>
  <si>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</si>
  <si>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</si>
  <si>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</si>
  <si>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</si>
  <si>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</si>
  <si>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</si>
  <si>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</si>
  <si>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</si>
  <si>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</si>
  <si>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</si>
  <si>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</si>
  <si>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</si>
  <si>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</si>
  <si>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</si>
  <si>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</si>
  <si>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</si>
  <si>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</si>
  <si>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</si>
  <si>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</si>
  <si>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</si>
  <si>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</si>
  <si>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</si>
  <si>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</si>
  <si>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</si>
  <si>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</si>
  <si>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</si>
  <si>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</si>
  <si>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</si>
  <si>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</si>
  <si>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</si>
  <si>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</si>
  <si>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</si>
  <si>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</si>
  <si>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</si>
  <si>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</si>
  <si>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</si>
  <si>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</si>
  <si>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</si>
  <si>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</si>
  <si>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</si>
  <si>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</si>
  <si>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</si>
  <si>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</si>
  <si>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</si>
  <si>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</si>
  <si>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</si>
  <si>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</si>
  <si>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</si>
  <si>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</si>
  <si>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</si>
  <si>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</si>
  <si>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</si>
  <si>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</si>
  <si>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</si>
  <si>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</si>
  <si>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</si>
  <si>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</si>
  <si>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</si>
  <si>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</si>
  <si>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</si>
  <si>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</si>
  <si>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</si>
  <si>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</si>
  <si>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</si>
  <si>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</si>
  <si>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</si>
  <si>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</si>
  <si>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</si>
  <si>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</si>
  <si>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</si>
  <si>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</si>
  <si>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</si>
  <si>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</si>
  <si>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</si>
  <si>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</si>
  <si>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</si>
  <si>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</si>
  <si>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</si>
  <si>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</si>
  <si>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</si>
  <si>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</si>
  <si>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</si>
  <si>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</si>
  <si>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</si>
  <si>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</si>
  <si>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</si>
  <si>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</si>
  <si>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</si>
  <si>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</si>
  <si>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</si>
  <si>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</si>
  <si>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</si>
  <si>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</si>
  <si>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</si>
  <si>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</si>
  <si>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</si>
  <si>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</si>
  <si>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</si>
  <si>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</si>
  <si>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</si>
  <si>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</si>
  <si>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</si>
  <si>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</si>
  <si>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</si>
  <si>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</si>
  <si>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</si>
  <si>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</si>
  <si>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</si>
  <si>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</si>
  <si>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</si>
  <si>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</si>
  <si>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</si>
  <si>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</si>
  <si>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</si>
  <si>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</si>
  <si>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</si>
  <si>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</si>
  <si>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</si>
  <si>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</si>
  <si>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</si>
  <si>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</si>
  <si>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</si>
  <si>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</si>
  <si>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</si>
  <si>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</si>
  <si>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</si>
  <si>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</si>
  <si>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</si>
  <si>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</si>
  <si>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</si>
  <si>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</si>
  <si>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</si>
  <si>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</si>
  <si>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</si>
  <si>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</si>
  <si>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</si>
  <si>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</si>
  <si>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</si>
  <si>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</si>
  <si>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</si>
  <si>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</si>
  <si>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</si>
  <si>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</si>
  <si>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</si>
  <si>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</si>
  <si>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</si>
  <si>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</si>
  <si>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</si>
  <si>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</si>
  <si>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</si>
  <si>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</si>
  <si>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</si>
  <si>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</si>
  <si>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</si>
  <si>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</si>
  <si>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</si>
  <si>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</si>
  <si>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</si>
  <si>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</si>
  <si>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</si>
  <si>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</si>
  <si>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</si>
  <si>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</si>
  <si>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</si>
  <si>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</si>
  <si>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</si>
  <si>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</si>
  <si>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</si>
  <si>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</si>
  <si>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</si>
  <si>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</si>
  <si>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</si>
  <si>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</si>
  <si>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</si>
  <si>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</si>
  <si>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</si>
  <si>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</si>
  <si>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</si>
  <si>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</si>
  <si>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</si>
  <si>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</si>
  <si>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</si>
  <si>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</si>
  <si>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</si>
  <si>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</si>
  <si>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</si>
  <si>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</si>
  <si>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</si>
  <si>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</si>
  <si>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</si>
  <si>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</si>
  <si>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</si>
  <si>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</si>
  <si>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</si>
  <si>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</si>
  <si>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</si>
  <si>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</si>
  <si>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</si>
  <si>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</si>
  <si>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</si>
  <si>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</si>
  <si>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</si>
  <si>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</si>
  <si>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</si>
  <si>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</si>
  <si>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</si>
  <si>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</si>
  <si>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</si>
  <si>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</si>
  <si>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</si>
  <si>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</si>
  <si>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</si>
  <si>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</si>
  <si>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</si>
  <si>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</si>
  <si>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</si>
  <si>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</si>
  <si>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</si>
  <si>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</si>
  <si>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</si>
  <si>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</si>
  <si>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</si>
  <si>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</si>
  <si>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</si>
  <si>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</si>
  <si>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</si>
  <si>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</si>
  <si>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</si>
  <si>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</si>
  <si>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</si>
  <si>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</si>
  <si>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</si>
  <si>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</si>
  <si>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</si>
  <si>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</si>
  <si>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</si>
  <si>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</si>
  <si>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</si>
  <si>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</si>
  <si>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</si>
  <si>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</si>
  <si>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</si>
  <si>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</si>
  <si>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</si>
  <si>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</si>
  <si>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</si>
  <si>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</si>
  <si>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</si>
  <si>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</si>
  <si>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</si>
  <si>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</si>
  <si>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</si>
  <si>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</si>
  <si>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</si>
  <si>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</si>
  <si>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</si>
  <si>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</si>
  <si>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</si>
  <si>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</si>
  <si>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</si>
  <si>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</si>
  <si>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</si>
  <si>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</si>
  <si>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</si>
  <si>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</si>
  <si>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</si>
  <si>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</si>
  <si>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</si>
  <si>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</si>
  <si>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</si>
  <si>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</si>
  <si>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</si>
  <si>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</si>
  <si>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</si>
  <si>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</si>
  <si>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</si>
  <si>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</si>
  <si>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</si>
  <si>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</si>
  <si>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</si>
  <si>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</si>
  <si>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</si>
  <si>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</si>
  <si>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</si>
  <si>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</si>
  <si>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</si>
  <si>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</si>
  <si>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</si>
  <si>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</si>
  <si>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</si>
  <si>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</si>
  <si>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</si>
  <si>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</si>
  <si>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</si>
  <si>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</si>
  <si>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</si>
  <si>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</si>
  <si>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</si>
  <si>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</si>
  <si>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</si>
  <si>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</si>
  <si>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</si>
  <si>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</si>
  <si>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</si>
  <si>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</si>
  <si>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</si>
  <si>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</si>
  <si>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</si>
  <si>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</si>
  <si>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</si>
  <si>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</si>
  <si>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</si>
  <si>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</si>
  <si>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</si>
  <si>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</si>
  <si>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</si>
  <si>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</si>
  <si>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</si>
  <si>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</si>
  <si>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</si>
  <si>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</si>
  <si>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</si>
  <si>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</si>
  <si>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</si>
  <si>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</si>
  <si>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</si>
  <si>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</si>
  <si>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</si>
  <si>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</si>
  <si>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</si>
  <si>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</si>
  <si>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</si>
  <si>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</si>
  <si>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</si>
  <si>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</si>
  <si>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</si>
  <si>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</si>
  <si>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</si>
  <si>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</si>
  <si>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</si>
  <si>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</si>
  <si>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</si>
  <si>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</si>
  <si>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</si>
  <si>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</si>
  <si>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</si>
  <si>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</si>
  <si>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</si>
  <si>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</si>
  <si>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</si>
  <si>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</si>
  <si>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</si>
  <si>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</si>
  <si>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</si>
  <si>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</si>
  <si>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</si>
  <si>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</si>
  <si>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</si>
  <si>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</si>
  <si>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</si>
  <si>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</si>
  <si>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</si>
  <si>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</si>
  <si>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</si>
  <si>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</si>
  <si>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</si>
  <si>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</si>
  <si>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</si>
  <si>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</si>
  <si>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</si>
  <si>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</si>
  <si>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</si>
  <si>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</si>
  <si>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</si>
  <si>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</si>
  <si>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</si>
  <si>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</si>
  <si>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</si>
  <si>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</si>
  <si>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</si>
  <si>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</si>
  <si>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</si>
  <si>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</si>
  <si>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</si>
  <si>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</si>
  <si>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</si>
  <si>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</si>
  <si>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</si>
  <si>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</si>
  <si>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</si>
  <si>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</si>
  <si>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</si>
  <si>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</si>
  <si>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</si>
  <si>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</si>
  <si>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</si>
  <si>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</si>
  <si>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</si>
  <si>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</si>
  <si>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</si>
  <si>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</si>
  <si>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</si>
  <si>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</si>
  <si>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</si>
  <si>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</si>
  <si>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</si>
  <si>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</si>
  <si>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</si>
  <si>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</si>
  <si>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</si>
  <si>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</si>
  <si>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</si>
  <si>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</si>
  <si>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</si>
  <si>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</si>
  <si>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</si>
  <si>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</si>
  <si>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</si>
  <si>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</si>
  <si>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</si>
  <si>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</si>
  <si>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</si>
  <si>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</si>
  <si>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</si>
  <si>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</si>
  <si>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</si>
  <si>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</si>
  <si>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</si>
  <si>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</si>
  <si>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</si>
  <si>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</si>
  <si>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</si>
  <si>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</si>
  <si>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</si>
  <si>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</si>
  <si>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</si>
  <si>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</si>
  <si>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</si>
  <si>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</si>
  <si>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</si>
  <si>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</si>
  <si>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</si>
  <si>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</si>
  <si>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</si>
  <si>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</si>
  <si>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</si>
  <si>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</si>
  <si>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</si>
  <si>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</si>
  <si>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</si>
  <si>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</si>
  <si>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</si>
  <si>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</si>
  <si>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</si>
  <si>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</si>
  <si>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</si>
  <si>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</si>
  <si>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</si>
  <si>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</si>
  <si>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</si>
  <si>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</si>
  <si>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</si>
  <si>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</si>
  <si>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</si>
  <si>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</si>
  <si>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</si>
  <si>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</si>
  <si>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</si>
  <si>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</si>
  <si>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</si>
  <si>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</si>
  <si>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</si>
  <si>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</si>
  <si>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</si>
  <si>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</si>
  <si>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</si>
  <si>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</si>
  <si>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</si>
  <si>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</si>
  <si>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</si>
  <si>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</si>
  <si>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</si>
  <si>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</si>
  <si>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</si>
  <si>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</si>
  <si>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</si>
  <si>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</si>
  <si>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</si>
  <si>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</si>
  <si>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</si>
  <si>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</si>
  <si>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</si>
  <si>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</si>
  <si>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</si>
  <si>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</si>
  <si>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</si>
  <si>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</si>
  <si>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</si>
  <si>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</si>
  <si>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</si>
  <si>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</si>
  <si>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</si>
  <si>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</si>
  <si>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</si>
  <si>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</si>
  <si>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</si>
  <si>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</si>
  <si>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</si>
  <si>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</si>
  <si>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</si>
  <si>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</si>
  <si>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</si>
  <si>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</si>
  <si>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</si>
  <si>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</si>
  <si>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</si>
  <si>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</si>
  <si>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</si>
  <si>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</si>
  <si>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</si>
  <si>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</si>
  <si>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</si>
  <si>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</si>
  <si>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</si>
  <si>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</si>
  <si>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</si>
  <si>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</si>
  <si>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</si>
  <si>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</si>
  <si>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</si>
  <si>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</si>
  <si>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</si>
  <si>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</si>
  <si>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</si>
  <si>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</si>
  <si>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</si>
  <si>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</si>
  <si>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</si>
  <si>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</si>
  <si>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</si>
  <si>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</si>
  <si>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</si>
  <si>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</si>
  <si>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</si>
  <si>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</si>
  <si>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</si>
  <si>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</si>
  <si>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</si>
  <si>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</si>
  <si>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</si>
  <si>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</si>
  <si>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</si>
  <si>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</si>
  <si>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</si>
  <si>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</si>
  <si>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</si>
  <si>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</si>
  <si>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</si>
  <si>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</si>
  <si>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</si>
  <si>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</si>
  <si>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</si>
  <si>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</si>
  <si>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</si>
  <si>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</si>
  <si>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</si>
  <si>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</si>
  <si>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</si>
  <si>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</si>
  <si>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</si>
  <si>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</si>
  <si>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</si>
  <si>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</si>
  <si>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</si>
  <si>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</si>
  <si>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</si>
  <si>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</si>
  <si>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</si>
  <si>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</si>
  <si>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</si>
  <si>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</si>
  <si>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</si>
  <si>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</si>
  <si>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</si>
  <si>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</si>
  <si>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</si>
  <si>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</si>
  <si>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</si>
  <si>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</si>
  <si>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</si>
  <si>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</si>
  <si>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</si>
  <si>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</si>
  <si>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</si>
  <si>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</si>
  <si>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</si>
  <si>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</si>
  <si>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</si>
  <si>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</si>
  <si>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</si>
  <si>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</si>
  <si>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</si>
  <si>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</si>
  <si>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</si>
  <si>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</si>
  <si>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</si>
  <si>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</si>
  <si>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</si>
  <si>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</si>
  <si>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</si>
  <si>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</si>
  <si>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</si>
  <si>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</si>
  <si>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</si>
  <si>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</si>
  <si>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</si>
  <si>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</si>
  <si>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</si>
  <si>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</si>
  <si>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</si>
  <si>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</si>
  <si>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</si>
  <si>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</si>
  <si>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</si>
  <si>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</si>
  <si>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</si>
  <si>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</si>
  <si>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</si>
  <si>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</si>
  <si>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</si>
  <si>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</si>
  <si>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</si>
  <si>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</si>
  <si>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</si>
  <si>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</si>
  <si>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</si>
  <si>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</si>
  <si>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</si>
  <si>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</si>
  <si>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</si>
  <si>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</si>
  <si>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</si>
  <si>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</si>
  <si>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</si>
  <si>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</si>
  <si>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</si>
  <si>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</si>
  <si>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</si>
  <si>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</si>
  <si>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</si>
  <si>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</si>
  <si>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</si>
  <si>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</si>
  <si>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</si>
  <si>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</si>
  <si>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</si>
  <si>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</si>
  <si>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</si>
  <si>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</si>
  <si>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</si>
  <si>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</si>
  <si>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</si>
  <si>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</si>
  <si>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</si>
  <si>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</si>
  <si>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</si>
  <si>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</si>
  <si>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</si>
  <si>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</si>
  <si>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</si>
  <si>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</si>
  <si>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</si>
  <si>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</si>
  <si>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</si>
  <si>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</si>
  <si>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</si>
  <si>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</si>
  <si>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</si>
  <si>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</si>
  <si>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</si>
  <si>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</si>
  <si>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</si>
  <si>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</si>
  <si>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</si>
  <si>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</si>
  <si>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</si>
  <si>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</si>
  <si>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</si>
  <si>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</si>
  <si>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</si>
  <si>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</si>
  <si>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</si>
  <si>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</si>
  <si>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</si>
  <si>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</si>
  <si>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</si>
  <si>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</si>
  <si>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</si>
  <si>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</si>
  <si>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</si>
  <si>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</si>
  <si>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</si>
  <si>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</si>
  <si>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</si>
  <si>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</si>
  <si>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</si>
  <si>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</si>
  <si>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</si>
  <si>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</si>
  <si>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</si>
  <si>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</si>
  <si>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</si>
  <si>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</si>
  <si>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</si>
  <si>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</si>
  <si>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</si>
  <si>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</si>
  <si>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</si>
  <si>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</si>
  <si>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</si>
  <si>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</si>
  <si>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</si>
  <si>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</si>
  <si>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</si>
  <si>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</si>
  <si>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</si>
  <si>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</si>
  <si>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</si>
  <si>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</si>
  <si>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</si>
  <si>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</si>
  <si>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</si>
  <si>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</si>
  <si>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</si>
  <si>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</si>
  <si>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</si>
  <si>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</si>
  <si>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</si>
  <si>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</si>
  <si>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</si>
  <si>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</si>
  <si>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</si>
  <si>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</si>
  <si>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</si>
  <si>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</si>
  <si>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</si>
  <si>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</si>
  <si>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</si>
  <si>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</si>
  <si>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</si>
  <si>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</si>
  <si>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</si>
  <si>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</si>
  <si>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</si>
  <si>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</si>
  <si>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</si>
  <si>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</si>
  <si>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</si>
  <si>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</si>
  <si>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</si>
  <si>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</si>
  <si>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</si>
  <si>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</si>
  <si>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</si>
  <si>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</si>
  <si>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</si>
  <si>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</si>
  <si>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</si>
  <si>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</si>
  <si>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</si>
  <si>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</si>
  <si>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</si>
  <si>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</si>
  <si>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</si>
  <si>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</si>
  <si>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</si>
  <si>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</si>
  <si>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</si>
  <si>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</si>
  <si>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</si>
  <si>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</si>
  <si>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</si>
  <si>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</si>
  <si>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</si>
  <si>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</si>
  <si>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</si>
  <si>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</si>
  <si>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</si>
  <si>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</si>
  <si>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</si>
  <si>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</si>
  <si>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</si>
  <si>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</si>
  <si>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</si>
  <si>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</si>
  <si>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</si>
  <si>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</si>
  <si>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</si>
  <si>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</si>
  <si>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</si>
  <si>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</si>
  <si>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</si>
  <si>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</si>
  <si>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</si>
  <si>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</si>
  <si>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</si>
  <si>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</si>
  <si>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</si>
  <si>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</si>
  <si>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</si>
  <si>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</si>
  <si>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</si>
  <si>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</si>
  <si>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</si>
  <si>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</si>
  <si>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</si>
  <si>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</si>
  <si>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</si>
  <si>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</si>
  <si>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</si>
  <si>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</si>
  <si>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</si>
  <si>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</si>
  <si>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</si>
  <si>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</si>
  <si>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</si>
  <si>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</si>
  <si>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</si>
  <si>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</si>
  <si>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</si>
  <si>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</si>
  <si>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</si>
  <si>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</si>
  <si>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</si>
  <si>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</si>
  <si>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</si>
  <si>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</si>
  <si>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</si>
  <si>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</si>
  <si>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</si>
  <si>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</si>
  <si>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</si>
  <si>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</si>
  <si>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</si>
  <si>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</si>
  <si>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</si>
  <si>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</si>
  <si>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</si>
  <si>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</si>
  <si>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</si>
  <si>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</si>
  <si>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</si>
  <si>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</si>
  <si>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</si>
  <si>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</si>
  <si>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</si>
  <si>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</si>
  <si>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</si>
  <si>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</si>
  <si>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</si>
  <si>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</si>
  <si>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</si>
  <si>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</si>
  <si>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</si>
  <si>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</si>
  <si>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</si>
  <si>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</si>
  <si>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</si>
  <si>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</si>
  <si>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</si>
  <si>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</si>
  <si>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</si>
  <si>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</si>
  <si>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</si>
  <si>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</si>
  <si>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</si>
  <si>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</si>
  <si>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</si>
  <si>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</si>
  <si>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</si>
  <si>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</si>
  <si>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</si>
  <si>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</si>
  <si>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</si>
  <si>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</si>
  <si>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</si>
  <si>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</si>
  <si>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</si>
  <si>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</si>
  <si>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</si>
  <si>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</si>
  <si>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</si>
  <si>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</si>
  <si>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</si>
  <si>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</si>
  <si>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</si>
  <si>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</si>
  <si>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</si>
  <si>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</si>
  <si>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</si>
  <si>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</si>
  <si>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</si>
  <si>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</si>
  <si>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</si>
  <si>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</si>
  <si>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</si>
  <si>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</si>
  <si>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</si>
  <si>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</si>
  <si>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</si>
  <si>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</si>
  <si>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</si>
  <si>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</si>
  <si>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</si>
  <si>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</si>
  <si>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</si>
  <si>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</si>
  <si>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</si>
  <si>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</si>
  <si>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</si>
  <si>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</si>
  <si>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</si>
  <si>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</si>
  <si>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</si>
  <si>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</si>
  <si>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</si>
  <si>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</si>
  <si>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</si>
  <si>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</si>
  <si>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</si>
  <si>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</si>
  <si>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</si>
  <si>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</si>
  <si>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</si>
  <si>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</si>
  <si>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</si>
  <si>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</si>
  <si>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</si>
  <si>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</si>
  <si>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</si>
  <si>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</si>
  <si>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</si>
  <si>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</si>
  <si>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</si>
  <si>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</si>
  <si>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</si>
  <si>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</si>
  <si>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</si>
  <si>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</si>
  <si>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</si>
  <si>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</si>
  <si>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</si>
  <si>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</si>
  <si>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</si>
  <si>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</si>
  <si>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</si>
  <si>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</si>
  <si>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</si>
  <si>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</si>
  <si>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</si>
  <si>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</si>
  <si>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</si>
  <si>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</si>
  <si>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</si>
  <si>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</si>
  <si>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</si>
  <si>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</si>
  <si>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</si>
  <si>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</si>
  <si>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</si>
  <si>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</si>
  <si>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</si>
  <si>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</si>
  <si>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</si>
  <si>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</si>
  <si>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</si>
  <si>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</si>
  <si>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</si>
  <si>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</si>
  <si>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</si>
  <si>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</si>
  <si>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</si>
  <si>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</si>
  <si>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</si>
  <si>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</si>
  <si>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</si>
  <si>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</si>
  <si>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</si>
  <si>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</si>
  <si>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</si>
  <si>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</si>
  <si>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</si>
  <si>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</si>
  <si>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</si>
  <si>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</si>
  <si>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</si>
  <si>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</si>
  <si>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</si>
  <si>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</si>
  <si>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</si>
  <si>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</si>
  <si>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</si>
  <si>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</si>
  <si>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</si>
  <si>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</si>
  <si>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</si>
  <si>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</si>
  <si>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</si>
  <si>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</si>
  <si>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</si>
  <si>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</si>
  <si>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</si>
  <si>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</si>
  <si>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</si>
  <si>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</si>
  <si>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</si>
  <si>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</si>
  <si>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</si>
  <si>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</si>
  <si>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</si>
  <si>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</si>
  <si>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</si>
  <si>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</si>
  <si>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</si>
  <si>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</si>
  <si>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</si>
  <si>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</si>
  <si>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</si>
  <si>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</si>
  <si>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</si>
  <si>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</si>
  <si>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</si>
  <si>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</si>
  <si>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</si>
  <si>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</si>
  <si>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</si>
  <si>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</si>
  <si>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</si>
  <si>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</si>
  <si>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</si>
  <si>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</si>
  <si>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</si>
  <si>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</si>
  <si>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</si>
  <si>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</si>
  <si>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</si>
  <si>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</si>
  <si>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</si>
  <si>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</si>
  <si>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</si>
  <si>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</si>
  <si>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</si>
  <si>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</si>
  <si>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</si>
  <si>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</si>
  <si>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</si>
  <si>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</si>
  <si>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</si>
  <si>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</si>
  <si>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</si>
  <si>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</si>
  <si>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</si>
  <si>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</si>
  <si>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</si>
  <si>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</si>
  <si>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</si>
  <si>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</si>
  <si>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</si>
  <si>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</si>
  <si>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</si>
  <si>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</si>
  <si>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</si>
  <si>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</si>
  <si>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</si>
  <si>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</si>
  <si>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</si>
  <si>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</si>
  <si>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</si>
  <si>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</si>
  <si>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</si>
  <si>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</si>
  <si>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</si>
  <si>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</si>
  <si>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</si>
  <si>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</si>
  <si>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</si>
  <si>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</si>
  <si>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</si>
  <si>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</si>
  <si>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</si>
  <si>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</si>
  <si>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</si>
  <si>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</si>
  <si>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</si>
  <si>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</si>
  <si>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</si>
  <si>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</si>
  <si>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</si>
  <si>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</si>
  <si>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</si>
  <si>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</si>
  <si>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</si>
  <si>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</si>
  <si>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</si>
  <si>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</si>
  <si>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</si>
  <si>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</si>
  <si>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</si>
  <si>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</si>
  <si>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</si>
  <si>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</si>
  <si>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</si>
  <si>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</si>
  <si>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</si>
  <si>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</si>
  <si>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</si>
  <si>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</si>
  <si>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</si>
  <si>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</si>
  <si>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</si>
  <si>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</si>
  <si>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</si>
  <si>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</si>
  <si>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</si>
  <si>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</si>
  <si>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</si>
  <si>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</si>
  <si>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</si>
  <si>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</si>
  <si>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</si>
  <si>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</si>
  <si>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</si>
  <si>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</si>
  <si>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</si>
  <si>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</si>
  <si>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</si>
  <si>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</si>
  <si>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</si>
  <si>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</si>
  <si>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</si>
  <si>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</si>
  <si>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</si>
  <si>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</si>
  <si>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</si>
  <si>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</si>
  <si>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</si>
  <si>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</si>
  <si>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</si>
  <si>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</si>
  <si>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</si>
  <si>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</si>
  <si>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</si>
  <si>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</si>
  <si>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</si>
  <si>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</si>
  <si>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</si>
  <si>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</si>
  <si>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</si>
  <si>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</si>
  <si>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</si>
  <si>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</si>
  <si>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</si>
  <si>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</si>
  <si>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</si>
  <si>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</si>
  <si>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</si>
  <si>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</si>
  <si>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</si>
  <si>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</si>
  <si>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</si>
  <si>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</si>
  <si>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</si>
  <si>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</si>
  <si>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</si>
  <si>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</si>
  <si>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</si>
  <si>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</si>
  <si>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</si>
  <si>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</si>
  <si>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</si>
  <si>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</si>
  <si>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</si>
  <si>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</si>
  <si>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</si>
  <si>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</si>
  <si>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</si>
  <si>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</si>
  <si>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</si>
  <si>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</si>
  <si>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</si>
  <si>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</si>
  <si>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</si>
  <si>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</si>
  <si>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</si>
  <si>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</si>
  <si>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</si>
  <si>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</si>
  <si>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</si>
  <si>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</si>
  <si>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</si>
  <si>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</si>
  <si>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</si>
  <si>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</si>
  <si>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</si>
  <si>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</si>
  <si>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</si>
  <si>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</si>
  <si>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</si>
  <si>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</si>
  <si>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</si>
  <si>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</si>
  <si>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</si>
  <si>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</si>
  <si>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</si>
  <si>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</si>
  <si>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</si>
  <si>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</si>
  <si>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</si>
  <si>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</si>
  <si>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</si>
  <si>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</si>
  <si>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</si>
  <si>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</si>
  <si>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</si>
  <si>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</si>
  <si>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</si>
  <si>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</si>
  <si>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</si>
  <si>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</si>
  <si>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</si>
  <si>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</si>
  <si>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</si>
  <si>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</si>
  <si>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</si>
  <si>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</si>
  <si>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</si>
  <si>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</si>
  <si>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</si>
  <si>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</si>
  <si>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</si>
  <si>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</si>
  <si>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</si>
  <si>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</si>
  <si>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</si>
  <si>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</si>
  <si>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</si>
  <si>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</si>
  <si>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</si>
  <si>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</si>
  <si>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</si>
  <si>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</si>
  <si>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</si>
  <si>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</si>
  <si>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</si>
  <si>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</si>
  <si>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</si>
  <si>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</si>
  <si>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</si>
  <si>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</si>
  <si>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</si>
  <si>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</si>
  <si>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</si>
  <si>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</si>
  <si>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</si>
  <si>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</si>
  <si>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</si>
  <si>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</si>
  <si>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</si>
  <si>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</si>
  <si>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</si>
  <si>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</si>
  <si>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</si>
  <si>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</si>
  <si>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</si>
  <si>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</si>
  <si>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</si>
  <si>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</si>
  <si>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</si>
  <si>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</si>
  <si>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</si>
  <si>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</si>
  <si>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</si>
  <si>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</si>
  <si>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</si>
  <si>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</si>
  <si>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</si>
  <si>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</si>
  <si>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</si>
  <si>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</si>
  <si>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</si>
  <si>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</si>
  <si>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</si>
  <si>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</si>
  <si>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</si>
  <si>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</si>
  <si>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</si>
  <si>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</si>
  <si>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</si>
  <si>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</si>
  <si>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</si>
  <si>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</si>
  <si>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</si>
  <si>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</si>
  <si>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</si>
  <si>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</si>
  <si>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</si>
  <si>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</si>
  <si>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</si>
  <si>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</si>
  <si>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</si>
  <si>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</si>
  <si>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</si>
  <si>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</si>
  <si>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</si>
  <si>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</si>
  <si>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</si>
  <si>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</si>
  <si>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</si>
  <si>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</si>
  <si>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</si>
  <si>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</si>
  <si>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</si>
  <si>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</si>
  <si>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</si>
  <si>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</si>
  <si>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</si>
  <si>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</si>
  <si>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</si>
  <si>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</si>
  <si>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</si>
  <si>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</si>
  <si>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</si>
  <si>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</si>
  <si>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</si>
  <si>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</si>
  <si>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</si>
  <si>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</si>
  <si>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</si>
  <si>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</si>
  <si>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</si>
  <si>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</si>
  <si>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</si>
  <si>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</si>
  <si>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</si>
  <si>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</si>
  <si>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</si>
  <si>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</si>
  <si>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</si>
  <si>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</si>
  <si>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</si>
  <si>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</si>
  <si>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</si>
  <si>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</si>
  <si>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</si>
  <si>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</si>
  <si>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</si>
  <si>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</si>
  <si>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</si>
  <si>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</si>
  <si>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</si>
  <si>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</si>
  <si>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</si>
  <si>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</si>
  <si>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</si>
  <si>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</si>
  <si>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</si>
  <si>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</si>
  <si>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</si>
  <si>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</si>
  <si>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</si>
  <si>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</si>
  <si>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</si>
  <si>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</si>
  <si>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</si>
  <si>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</si>
  <si>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</si>
  <si>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</si>
  <si>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</si>
  <si>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</si>
  <si>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</si>
  <si>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</si>
  <si>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</si>
  <si>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</si>
  <si>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</si>
  <si>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</si>
  <si>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</si>
  <si>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</si>
  <si>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</si>
  <si>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</si>
  <si>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</si>
  <si>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</si>
  <si>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</si>
  <si>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</si>
  <si>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</si>
  <si>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</si>
  <si>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</si>
  <si>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</si>
  <si>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</si>
  <si>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</si>
  <si>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</si>
  <si>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</si>
  <si>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</si>
  <si>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</si>
  <si>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</si>
  <si>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</si>
  <si>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</si>
  <si>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</si>
  <si>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</si>
  <si>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</si>
  <si>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</si>
  <si>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</si>
  <si>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</si>
  <si>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</si>
  <si>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</si>
  <si>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</si>
  <si>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</si>
  <si>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</si>
  <si>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</si>
  <si>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</si>
  <si>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</si>
  <si>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</si>
  <si>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</si>
  <si>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</si>
  <si>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</si>
  <si>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</si>
  <si>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</si>
  <si>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</si>
  <si>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</si>
  <si>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</si>
  <si>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</si>
  <si>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</si>
  <si>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</si>
  <si>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</si>
  <si>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</si>
  <si>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</si>
  <si>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</si>
  <si>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</si>
  <si>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</si>
  <si>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</si>
  <si>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</si>
  <si>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</si>
  <si>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</si>
  <si>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</si>
  <si>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</si>
  <si>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</si>
  <si>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</si>
  <si>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</si>
  <si>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</si>
  <si>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</si>
  <si>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</si>
  <si>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</si>
  <si>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</si>
  <si>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</si>
  <si>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</si>
  <si>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</si>
  <si>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</si>
  <si>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</si>
  <si>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</si>
  <si>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</si>
  <si>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</si>
  <si>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</si>
  <si>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</si>
  <si>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</si>
  <si>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</si>
  <si>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</si>
  <si>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</si>
  <si>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</si>
  <si>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</si>
  <si>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</si>
  <si>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</si>
  <si>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</si>
  <si>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</si>
  <si>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</si>
  <si>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</si>
  <si>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</si>
  <si>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</si>
  <si>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</si>
  <si>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</si>
  <si>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</si>
  <si>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</si>
  <si>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</si>
  <si>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</si>
  <si>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</si>
  <si>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</si>
  <si>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</si>
  <si>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</si>
  <si>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</si>
  <si>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</si>
  <si>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</si>
  <si>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</si>
  <si>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</si>
  <si>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</si>
  <si>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</si>
  <si>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</si>
  <si>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</si>
  <si>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</si>
  <si>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</si>
  <si>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</si>
  <si>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</si>
  <si>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</si>
  <si>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</si>
  <si>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</si>
  <si>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</si>
  <si>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</si>
  <si>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</si>
  <si>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</si>
  <si>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</si>
  <si>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</si>
  <si>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</si>
  <si>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</si>
  <si>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</si>
  <si>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</si>
  <si>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</si>
  <si>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</si>
  <si>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</si>
  <si>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</si>
  <si>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</si>
  <si>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</si>
  <si>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</si>
  <si>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</si>
  <si>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</si>
  <si>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</si>
  <si>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</si>
  <si>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</si>
  <si>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</si>
  <si>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</si>
  <si>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</si>
  <si>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</si>
  <si>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</si>
  <si>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</si>
  <si>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</si>
  <si>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</si>
  <si>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</si>
  <si>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</si>
  <si>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</si>
  <si>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</si>
  <si>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</si>
  <si>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</si>
  <si>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</si>
  <si>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</si>
  <si>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</si>
  <si>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</si>
  <si>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</si>
  <si>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</si>
  <si>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</si>
  <si>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</si>
  <si>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</si>
  <si>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</si>
  <si>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</si>
  <si>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</si>
  <si>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</si>
  <si>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</si>
  <si>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</si>
  <si>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</si>
  <si>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</si>
  <si>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</si>
  <si>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</si>
  <si>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</si>
  <si>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</si>
  <si>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</si>
  <si>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</si>
  <si>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</si>
  <si>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</si>
  <si>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</si>
  <si>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</si>
  <si>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</si>
  <si>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</si>
  <si>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</si>
  <si>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</si>
  <si>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</si>
  <si>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</si>
  <si>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</si>
  <si>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</si>
  <si>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</si>
  <si>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</si>
  <si>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</si>
  <si>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</si>
  <si>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</si>
  <si>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</si>
  <si>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</si>
  <si>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</si>
  <si>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</si>
  <si>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</si>
  <si>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</si>
  <si>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</si>
  <si>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</si>
  <si>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</si>
  <si>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</si>
  <si>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</si>
  <si>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</si>
  <si>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</si>
  <si>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</si>
  <si>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</si>
  <si>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</si>
  <si>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</si>
  <si>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</si>
  <si>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</si>
  <si>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</si>
  <si>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</si>
  <si>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</si>
  <si>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</si>
  <si>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</si>
  <si>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</si>
  <si>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</si>
  <si>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</si>
  <si>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</si>
  <si>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</si>
  <si>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</si>
  <si>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</si>
  <si>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</si>
  <si>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</si>
  <si>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</si>
  <si>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</si>
  <si>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</si>
  <si>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</si>
  <si>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</si>
  <si>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</si>
  <si>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</si>
  <si>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</si>
  <si>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</si>
  <si>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</si>
  <si>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</si>
  <si>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</si>
  <si>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</si>
  <si>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</si>
  <si>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</si>
  <si>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</si>
  <si>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</si>
  <si>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</si>
  <si>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</si>
  <si>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</si>
  <si>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</si>
  <si>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</si>
  <si>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</si>
  <si>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</si>
  <si>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</si>
  <si>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</si>
  <si>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</si>
  <si>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</si>
  <si>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</si>
  <si>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</si>
  <si>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</si>
  <si>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</si>
  <si>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</si>
  <si>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</si>
  <si>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</si>
  <si>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</si>
  <si>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</si>
  <si>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</si>
  <si>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</si>
  <si>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</si>
  <si>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</si>
  <si>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</si>
  <si>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</si>
  <si>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</si>
  <si>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</si>
  <si>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</si>
  <si>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</si>
  <si>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</si>
  <si>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</si>
  <si>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</si>
  <si>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</si>
  <si>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</si>
  <si>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</si>
  <si>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</si>
  <si>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</si>
  <si>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</si>
  <si>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</si>
  <si>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</si>
  <si>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</si>
  <si>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</si>
  <si>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</si>
  <si>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</si>
  <si>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</si>
  <si>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</si>
  <si>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</si>
  <si>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</si>
  <si>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</si>
  <si>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</si>
  <si>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</si>
  <si>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</si>
  <si>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</si>
  <si>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</si>
  <si>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</si>
  <si>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</si>
  <si>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</si>
  <si>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</si>
  <si>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</si>
  <si>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</si>
  <si>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</si>
  <si>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</si>
  <si>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</si>
  <si>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</si>
  <si>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</si>
  <si>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</si>
  <si>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</si>
  <si>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</si>
  <si>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</si>
  <si>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</si>
  <si>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</si>
  <si>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</si>
  <si>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</si>
  <si>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</si>
  <si>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</si>
  <si>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</si>
  <si>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</si>
  <si>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</si>
  <si>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</si>
  <si>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</si>
  <si>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</si>
  <si>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</si>
  <si>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</si>
  <si>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</si>
  <si>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</si>
  <si>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</si>
  <si>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</si>
  <si>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</si>
  <si>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</si>
  <si>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</si>
  <si>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</si>
  <si>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</si>
  <si>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</si>
  <si>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</si>
  <si>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</si>
  <si>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</si>
  <si>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</si>
  <si>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</si>
  <si>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</si>
  <si>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</si>
  <si>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</si>
  <si>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</si>
  <si>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</si>
  <si>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</si>
  <si>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</si>
  <si>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</si>
  <si>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</si>
  <si>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</si>
  <si>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</si>
  <si>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</si>
  <si>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</si>
  <si>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</si>
  <si>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</si>
  <si>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</si>
  <si>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</si>
  <si>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</si>
  <si>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</si>
  <si>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</si>
  <si>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</si>
  <si>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</si>
  <si>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</si>
  <si>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</si>
  <si>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</si>
  <si>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</si>
  <si>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</si>
  <si>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</si>
  <si>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</si>
  <si>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</si>
  <si>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</si>
  <si>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</si>
  <si>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</si>
  <si>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</si>
  <si>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</si>
  <si>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</si>
  <si>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</si>
  <si>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</si>
  <si>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</si>
  <si>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</si>
  <si>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</si>
  <si>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</si>
  <si>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</si>
  <si>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</si>
  <si>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</si>
  <si>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</si>
  <si>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</si>
  <si>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</si>
  <si>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</si>
  <si>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</si>
  <si>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</si>
  <si>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</si>
  <si>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</si>
  <si>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</si>
  <si>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</si>
  <si>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</si>
  <si>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</si>
  <si>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</si>
  <si>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</si>
  <si>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</si>
  <si>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</si>
  <si>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</si>
  <si>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</si>
  <si>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</si>
  <si>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</si>
  <si>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</si>
  <si>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</si>
  <si>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</si>
  <si>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</si>
  <si>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</si>
  <si>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</si>
  <si>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</si>
  <si>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</si>
  <si>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</si>
  <si>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</si>
  <si>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</si>
  <si>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</si>
  <si>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</si>
  <si>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</si>
  <si>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</si>
  <si>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</si>
  <si>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</si>
  <si>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</si>
  <si>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</si>
  <si>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</si>
  <si>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</si>
  <si>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</si>
  <si>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</si>
  <si>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</si>
  <si>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</si>
  <si>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</si>
  <si>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</si>
  <si>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</si>
  <si>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</si>
  <si>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</si>
  <si>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</si>
  <si>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</si>
  <si>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</si>
  <si>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</si>
  <si>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</si>
  <si>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</si>
  <si>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</si>
  <si>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</si>
  <si>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</si>
  <si>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</si>
  <si>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</si>
  <si>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</si>
  <si>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</si>
  <si>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</si>
  <si>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</si>
  <si>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</si>
  <si>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</si>
  <si>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</si>
  <si>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</si>
  <si>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</si>
  <si>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</si>
  <si>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</si>
  <si>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</si>
  <si>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</si>
  <si>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</si>
  <si>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</si>
  <si>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</si>
  <si>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</si>
  <si>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</si>
  <si>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</si>
  <si>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</si>
  <si>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</si>
  <si>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</si>
  <si>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</si>
  <si>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</si>
  <si>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</si>
  <si>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</si>
  <si>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</si>
  <si>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</si>
  <si>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</si>
  <si>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</si>
  <si>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</si>
  <si>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</si>
  <si>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</si>
  <si>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</si>
  <si>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</si>
  <si>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</si>
  <si>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</si>
  <si>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</si>
  <si>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</si>
  <si>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</si>
  <si>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</si>
  <si>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</si>
  <si>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</si>
  <si>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</si>
  <si>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</si>
  <si>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</si>
  <si>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</si>
  <si>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</si>
  <si>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</si>
  <si>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</si>
  <si>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</si>
  <si>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</si>
  <si>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</si>
  <si>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</si>
  <si>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</si>
  <si>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</si>
  <si>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</si>
  <si>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</si>
  <si>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</si>
  <si>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</si>
  <si>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</si>
  <si>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</si>
  <si>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</si>
  <si>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</si>
  <si>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</si>
  <si>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</si>
  <si>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</si>
  <si>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</si>
  <si>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</si>
  <si>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</si>
  <si>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</si>
  <si>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</si>
  <si>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</si>
  <si>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</si>
  <si>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</si>
  <si>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</si>
  <si>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</si>
  <si>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</si>
  <si>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</si>
  <si>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</si>
  <si>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</si>
  <si>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</si>
  <si>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</si>
  <si>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</si>
  <si>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</si>
  <si>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</si>
  <si>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</si>
  <si>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</si>
  <si>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</si>
  <si>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</si>
  <si>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</si>
  <si>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</si>
  <si>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</si>
  <si>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</si>
  <si>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</si>
  <si>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</si>
  <si>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</si>
  <si>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</si>
  <si>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</si>
  <si>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</si>
  <si>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</si>
  <si>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</si>
  <si>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</si>
  <si>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</si>
  <si>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</si>
  <si>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</si>
  <si>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</si>
  <si>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</si>
  <si>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</si>
  <si>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</si>
  <si>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</si>
  <si>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</si>
  <si>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</si>
  <si>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</si>
  <si>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</si>
  <si>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</si>
  <si>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</si>
  <si>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</si>
  <si>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</si>
  <si>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</si>
  <si>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</si>
  <si>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</si>
  <si>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</si>
  <si>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</si>
  <si>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</si>
  <si>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</si>
  <si>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</si>
  <si>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</si>
  <si>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</si>
  <si>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</si>
  <si>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</si>
  <si>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</si>
  <si>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</si>
  <si>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</si>
  <si>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</si>
  <si>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</si>
  <si>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</si>
  <si>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</si>
  <si>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</si>
  <si>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</si>
  <si>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</si>
  <si>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</si>
  <si>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</si>
  <si>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</si>
  <si>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</si>
  <si>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</si>
  <si>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</si>
  <si>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</si>
  <si>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</si>
  <si>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</si>
  <si>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</si>
  <si>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</si>
  <si>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</si>
  <si>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</si>
  <si>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</si>
  <si>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</si>
  <si>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</si>
  <si>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</si>
  <si>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</si>
  <si>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</si>
  <si>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</si>
  <si>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</si>
  <si>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</si>
  <si>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</si>
  <si>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</si>
  <si>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</si>
  <si>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</si>
  <si>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</si>
  <si>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</si>
  <si>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</si>
  <si>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</si>
  <si>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</si>
  <si>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</si>
  <si>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</si>
  <si>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</si>
  <si>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</si>
  <si>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</si>
  <si>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</si>
  <si>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</si>
  <si>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</si>
  <si>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</si>
  <si>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</si>
  <si>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</si>
  <si>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</si>
  <si>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</si>
  <si>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</si>
  <si>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</si>
  <si>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</si>
  <si>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</si>
  <si>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</si>
  <si>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</si>
  <si>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</si>
  <si>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</si>
  <si>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</si>
  <si>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</si>
  <si>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</si>
  <si>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</si>
  <si>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</si>
  <si>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</si>
  <si>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</si>
  <si>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</si>
  <si>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</si>
  <si>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</si>
  <si>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</si>
  <si>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</si>
  <si>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</si>
  <si>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</si>
  <si>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</si>
  <si>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</si>
  <si>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</si>
  <si>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</si>
  <si>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</si>
  <si>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</si>
  <si>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</si>
  <si>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</si>
  <si>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</si>
  <si>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</si>
  <si>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</si>
  <si>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</si>
  <si>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</si>
  <si>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</si>
  <si>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</si>
  <si>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</si>
  <si>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</si>
  <si>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</si>
  <si>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</si>
  <si>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</si>
  <si>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</si>
  <si>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</si>
  <si>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</si>
  <si>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</si>
  <si>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</si>
  <si>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</si>
  <si>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</si>
  <si>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</si>
  <si>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</si>
  <si>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</si>
  <si>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</si>
  <si>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</si>
  <si>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</si>
  <si>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</si>
  <si>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</si>
  <si>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</si>
  <si>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</si>
  <si>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</si>
  <si>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</si>
  <si>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</si>
  <si>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</si>
  <si>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</si>
  <si>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</si>
  <si>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</si>
  <si>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</si>
  <si>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</si>
  <si>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</si>
  <si>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</si>
  <si>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</si>
  <si>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</si>
  <si>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</si>
  <si>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</si>
  <si>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</si>
  <si>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</si>
  <si>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</si>
  <si>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</si>
  <si>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</si>
  <si>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</si>
  <si>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</si>
  <si>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</si>
  <si>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</si>
  <si>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</si>
  <si>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</si>
  <si>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</si>
  <si>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</si>
  <si>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</si>
  <si>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</si>
  <si>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</si>
  <si>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</si>
  <si>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</si>
  <si>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</si>
  <si>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</si>
  <si>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</si>
  <si>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</si>
  <si>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</si>
  <si>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</si>
  <si>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</si>
  <si>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</si>
  <si>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</si>
  <si>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</si>
  <si>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</si>
  <si>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</si>
  <si>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</si>
  <si>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</si>
  <si>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</si>
  <si>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</si>
  <si>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</si>
  <si>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</si>
  <si>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</si>
  <si>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</si>
  <si>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</si>
  <si>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</si>
  <si>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</si>
  <si>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</si>
  <si>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</si>
  <si>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</si>
  <si>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</si>
  <si>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</si>
  <si>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</si>
  <si>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</si>
  <si>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</si>
  <si>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</si>
  <si>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</si>
  <si>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</si>
  <si>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</si>
  <si>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</si>
  <si>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</si>
  <si>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</si>
  <si>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</si>
  <si>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</si>
  <si>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</si>
  <si>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</si>
  <si>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</si>
  <si>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</si>
  <si>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</si>
  <si>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</si>
  <si>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</si>
  <si>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</si>
  <si>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</si>
  <si>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</si>
  <si>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</si>
  <si>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</si>
  <si>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</si>
  <si>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</si>
  <si>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</si>
  <si>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</si>
  <si>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</si>
  <si>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</si>
  <si>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</si>
  <si>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</si>
  <si>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</si>
  <si>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</si>
  <si>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</si>
  <si>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</si>
  <si>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</si>
  <si>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</si>
  <si>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</si>
  <si>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</si>
  <si>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</si>
  <si>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</si>
  <si>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</si>
  <si>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</si>
  <si>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</si>
  <si>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</si>
  <si>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</si>
  <si>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</si>
  <si>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</si>
  <si>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</si>
  <si>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</si>
  <si>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</si>
  <si>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</si>
  <si>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</si>
  <si>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</si>
  <si>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</si>
  <si>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</si>
  <si>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</si>
  <si>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</si>
  <si>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</si>
  <si>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</si>
  <si>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</si>
  <si>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</si>
  <si>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</si>
  <si>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</si>
  <si>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</si>
  <si>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</si>
  <si>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</si>
  <si>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</si>
  <si>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</si>
  <si>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</si>
  <si>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</si>
  <si>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</si>
  <si>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</si>
  <si>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</si>
  <si>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</si>
  <si>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</si>
  <si>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</si>
  <si>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</si>
  <si>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</si>
  <si>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</si>
  <si>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</si>
  <si>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</si>
  <si>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</si>
  <si>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</si>
  <si>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</si>
  <si>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</si>
  <si>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</si>
  <si>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</si>
  <si>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</si>
  <si>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</si>
  <si>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</si>
  <si>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</si>
  <si>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</si>
  <si>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</si>
  <si>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</si>
  <si>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</si>
  <si>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</si>
  <si>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</si>
  <si>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</si>
  <si>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</si>
  <si>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</si>
  <si>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</si>
  <si>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</si>
  <si>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</si>
  <si>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</si>
  <si>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</si>
  <si>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</si>
  <si>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</si>
  <si>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</si>
  <si>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</si>
  <si>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</si>
  <si>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</si>
  <si>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</si>
  <si>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</si>
  <si>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</si>
  <si>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</si>
  <si>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</si>
  <si>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</si>
  <si>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</si>
  <si>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</si>
  <si>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</si>
  <si>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</si>
  <si>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</si>
  <si>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</si>
  <si>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</si>
  <si>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</si>
  <si>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</si>
  <si>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</si>
  <si>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</si>
  <si>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</si>
  <si>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</si>
  <si>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</si>
  <si>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</si>
  <si>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</si>
  <si>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</si>
  <si>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</si>
  <si>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</si>
  <si>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</si>
  <si>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</si>
  <si>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</si>
  <si>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</si>
  <si>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</si>
  <si>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</si>
  <si>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</si>
  <si>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</si>
  <si>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</si>
  <si>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</si>
  <si>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</si>
  <si>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</si>
  <si>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</si>
  <si>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</si>
  <si>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</si>
  <si>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</si>
  <si>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</si>
  <si>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</si>
  <si>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</si>
  <si>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</si>
  <si>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</si>
  <si>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</si>
  <si>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</si>
  <si>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</si>
  <si>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</si>
  <si>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</si>
  <si>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</si>
  <si>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</si>
  <si>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</si>
  <si>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</si>
  <si>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</si>
  <si>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</si>
  <si>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</si>
  <si>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</si>
  <si>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</si>
  <si>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</si>
  <si>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</si>
  <si>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</si>
  <si>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</si>
  <si>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</si>
  <si>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</si>
  <si>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</si>
  <si>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</si>
  <si>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</si>
  <si>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</si>
  <si>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</si>
  <si>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</si>
  <si>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</si>
  <si>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</si>
  <si>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</si>
  <si>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</si>
  <si>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</si>
  <si>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</si>
  <si>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</si>
  <si>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</si>
  <si>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</si>
  <si>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</si>
  <si>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</si>
  <si>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</si>
  <si>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</si>
  <si>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</si>
  <si>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</si>
  <si>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</si>
  <si>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</si>
  <si>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</si>
  <si>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</si>
  <si>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</si>
  <si>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</si>
  <si>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</si>
  <si>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</si>
  <si>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</si>
  <si>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</si>
  <si>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</si>
  <si>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</si>
  <si>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</si>
  <si>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</si>
  <si>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</si>
  <si>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</si>
  <si>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</si>
  <si>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</si>
  <si>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</si>
  <si>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</si>
  <si>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</si>
  <si>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</si>
  <si>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</si>
  <si>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</si>
  <si>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</si>
  <si>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</si>
  <si>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</si>
  <si>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</si>
  <si>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</si>
  <si>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</si>
  <si>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</si>
  <si>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</si>
  <si>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</si>
  <si>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</si>
  <si>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</si>
  <si>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</si>
  <si>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</si>
  <si>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</si>
  <si>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</si>
  <si>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</si>
  <si>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</si>
  <si>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</si>
  <si>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</si>
  <si>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</si>
  <si>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</si>
  <si>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</si>
  <si>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</si>
  <si>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</si>
  <si>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</si>
  <si>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</si>
  <si>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</si>
  <si>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</si>
  <si>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</si>
  <si>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</si>
  <si>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</si>
  <si>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</si>
  <si>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</si>
  <si>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</si>
  <si>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</si>
  <si>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</si>
  <si>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</si>
  <si>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</si>
  <si>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</si>
  <si>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</si>
  <si>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</si>
  <si>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</si>
  <si>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</si>
  <si>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</si>
  <si>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</si>
  <si>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</si>
  <si>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</si>
  <si>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</si>
  <si>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</si>
  <si>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</si>
  <si>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</si>
  <si>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</si>
  <si>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</si>
  <si>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</si>
  <si>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</si>
  <si>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</si>
  <si>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</si>
  <si>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</si>
  <si>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</si>
  <si>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</si>
  <si>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</si>
  <si>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</si>
  <si>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</si>
  <si>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</si>
  <si>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</si>
  <si>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</si>
  <si>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</si>
  <si>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</si>
  <si>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</si>
  <si>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</si>
  <si>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</si>
  <si>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</si>
  <si>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</si>
  <si>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</si>
  <si>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</si>
  <si>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</si>
  <si>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</si>
  <si>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</si>
  <si>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</si>
  <si>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</si>
  <si>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</si>
  <si>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</si>
  <si>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</si>
  <si>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</si>
  <si>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</si>
  <si>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</si>
  <si>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</si>
  <si>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</si>
  <si>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</si>
  <si>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</si>
  <si>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</si>
  <si>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</si>
  <si>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</si>
  <si>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</si>
  <si>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</si>
  <si>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</si>
  <si>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</si>
  <si>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</si>
  <si>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</si>
  <si>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</si>
  <si>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</si>
  <si>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</si>
  <si>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</si>
  <si>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</si>
  <si>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</si>
  <si>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</si>
  <si>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</si>
  <si>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</si>
  <si>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</si>
  <si>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</si>
  <si>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</si>
  <si>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</si>
  <si>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</si>
  <si>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</si>
  <si>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</si>
  <si>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</si>
  <si>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</si>
  <si>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</si>
  <si>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</si>
  <si>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</si>
  <si>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</si>
  <si>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</si>
  <si>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</si>
  <si>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</si>
  <si>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</si>
  <si>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</si>
  <si>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</si>
  <si>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</si>
  <si>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</si>
  <si>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</si>
  <si>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</si>
  <si>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</si>
  <si>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</si>
  <si>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</si>
  <si>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</si>
  <si>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</si>
  <si>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</si>
  <si>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</si>
  <si>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</si>
  <si>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</si>
  <si>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</si>
  <si>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</si>
  <si>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</si>
  <si>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</si>
  <si>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</si>
  <si>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</si>
  <si>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</si>
  <si>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</si>
  <si>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</si>
  <si>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</si>
  <si>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</si>
  <si>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</si>
  <si>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</si>
  <si>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</si>
  <si>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</si>
  <si>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</si>
  <si>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</si>
  <si>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</si>
  <si>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</si>
  <si>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</si>
  <si>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</si>
  <si>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</si>
  <si>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</si>
  <si>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</si>
  <si>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</si>
  <si>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</si>
  <si>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</si>
  <si>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</si>
  <si>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</si>
  <si>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</si>
  <si>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</si>
  <si>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</si>
  <si>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</si>
  <si>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</si>
  <si>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</si>
  <si>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</si>
  <si>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</si>
  <si>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</si>
  <si>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</si>
  <si>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</si>
  <si>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</si>
  <si>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</si>
  <si>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</si>
  <si>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</si>
  <si>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</si>
  <si>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</si>
  <si>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</si>
  <si>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</si>
  <si>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</si>
  <si>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</si>
  <si>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</si>
  <si>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</si>
  <si>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</si>
  <si>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</si>
  <si>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</si>
  <si>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</si>
  <si>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</si>
  <si>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</si>
  <si>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</si>
  <si>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</si>
  <si>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</si>
  <si>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</si>
  <si>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</si>
  <si>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</si>
  <si>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</si>
  <si>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</si>
  <si>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</si>
  <si>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</si>
  <si>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</si>
  <si>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</si>
  <si>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</si>
  <si>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</si>
  <si>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</si>
  <si>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</si>
  <si>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</si>
  <si>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</si>
  <si>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</si>
  <si>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</si>
  <si>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</si>
  <si>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</si>
  <si>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</si>
  <si>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</si>
  <si>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</si>
  <si>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</si>
  <si>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</si>
  <si>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</si>
  <si>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</si>
  <si>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</si>
  <si>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</si>
  <si>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</si>
  <si>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</si>
  <si>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</si>
  <si>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</si>
  <si>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</si>
  <si>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</si>
  <si>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</si>
  <si>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</si>
  <si>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</si>
  <si>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</si>
  <si>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</si>
  <si>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</si>
  <si>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</si>
  <si>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</si>
  <si>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</si>
  <si>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</si>
  <si>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</si>
  <si>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</si>
  <si>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</si>
  <si>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</si>
  <si>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</si>
  <si>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</si>
  <si>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</si>
  <si>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</si>
  <si>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</si>
  <si>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</si>
  <si>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</si>
  <si>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</si>
  <si>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</si>
  <si>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</si>
  <si>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</si>
  <si>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</si>
  <si>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</si>
  <si>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</si>
  <si>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</si>
  <si>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</si>
  <si>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</si>
  <si>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</si>
  <si>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</si>
  <si>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</si>
  <si>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</si>
  <si>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</si>
  <si>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</si>
  <si>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</si>
  <si>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</si>
  <si>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</si>
  <si>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</si>
  <si>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</si>
  <si>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</si>
  <si>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</si>
  <si>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</si>
  <si>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</si>
  <si>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</si>
  <si>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</si>
  <si>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</si>
  <si>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</si>
  <si>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</si>
  <si>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</si>
  <si>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</si>
  <si>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</si>
  <si>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</si>
  <si>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</si>
  <si>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</si>
  <si>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</si>
  <si>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</si>
  <si>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</si>
  <si>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</si>
  <si>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</si>
  <si>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</si>
  <si>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</si>
  <si>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</si>
  <si>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</si>
  <si>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</si>
  <si>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</si>
  <si>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</si>
  <si>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</si>
  <si>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</si>
  <si>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</si>
  <si>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</si>
  <si>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</si>
  <si>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</si>
  <si>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</si>
  <si>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</si>
  <si>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</si>
  <si>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</si>
  <si>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</si>
  <si>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</si>
  <si>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</si>
  <si>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</si>
  <si>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</si>
  <si>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</si>
  <si>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</si>
  <si>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</si>
  <si>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</si>
  <si>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</si>
  <si>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</si>
  <si>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</si>
  <si>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</si>
  <si>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</si>
  <si>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</si>
  <si>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</si>
  <si>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</si>
  <si>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</si>
  <si>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</si>
  <si>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</si>
  <si>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</si>
  <si>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</si>
  <si>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</si>
  <si>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</si>
  <si>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</si>
  <si>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</si>
  <si>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</si>
  <si>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</si>
  <si>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</si>
  <si>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</si>
  <si>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</si>
  <si>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</si>
  <si>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</si>
  <si>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</si>
  <si>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</si>
  <si>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</si>
  <si>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</si>
  <si>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</si>
  <si>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</si>
  <si>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</si>
  <si>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</si>
  <si>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</si>
  <si>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</si>
  <si>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</si>
  <si>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</si>
  <si>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</si>
  <si>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</si>
  <si>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</si>
  <si>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</si>
  <si>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</si>
  <si>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</si>
  <si>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</si>
  <si>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</si>
  <si>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</si>
  <si>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</si>
  <si>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</si>
  <si>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</si>
  <si>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</si>
  <si>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</si>
  <si>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</si>
  <si>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</si>
  <si>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</si>
  <si>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</si>
  <si>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</si>
  <si>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</si>
  <si>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</si>
  <si>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</si>
  <si>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</si>
  <si>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</si>
  <si>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</si>
  <si>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</si>
  <si>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</si>
  <si>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</si>
  <si>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</si>
  <si>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</si>
  <si>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</si>
  <si>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</si>
  <si>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</si>
  <si>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</si>
  <si>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</si>
  <si>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</si>
  <si>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</si>
  <si>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</si>
  <si>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</si>
  <si>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</si>
  <si>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</si>
  <si>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</si>
  <si>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</si>
  <si>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</si>
  <si>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</si>
  <si>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</si>
  <si>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</si>
  <si>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</si>
  <si>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</si>
  <si>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</si>
  <si>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</si>
  <si>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</si>
  <si>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</si>
  <si>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</si>
  <si>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</si>
  <si>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</si>
  <si>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</si>
  <si>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</si>
  <si>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</si>
  <si>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</si>
  <si>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</si>
  <si>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</si>
  <si>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</si>
  <si>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</si>
  <si>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</si>
  <si>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</si>
  <si>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</si>
  <si>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</si>
  <si>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</si>
  <si>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</si>
  <si>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</si>
  <si>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</si>
  <si>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</si>
  <si>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</si>
  <si>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</si>
  <si>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</si>
  <si>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</si>
  <si>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</si>
  <si>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</si>
  <si>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</si>
  <si>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</si>
  <si>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</si>
  <si>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</si>
  <si>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</si>
  <si>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</si>
  <si>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</si>
  <si>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</si>
  <si>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</si>
  <si>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</si>
  <si>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</si>
  <si>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</si>
  <si>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</si>
  <si>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</si>
  <si>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</si>
  <si>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</si>
  <si>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</si>
  <si>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</si>
  <si>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</si>
  <si>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</si>
  <si>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</si>
  <si>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</si>
  <si>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</si>
  <si>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</si>
  <si>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</si>
  <si>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</si>
  <si>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</si>
  <si>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</si>
  <si>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</si>
  <si>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</si>
  <si>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</si>
  <si>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</si>
  <si>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</si>
  <si>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</si>
  <si>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</si>
  <si>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</si>
  <si>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</si>
  <si>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</si>
  <si>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</si>
  <si>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</si>
  <si>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</si>
  <si>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</si>
  <si>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</si>
  <si>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</si>
  <si>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</si>
  <si>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</si>
  <si>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</si>
  <si>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</si>
  <si>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</si>
  <si>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</si>
  <si>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</si>
  <si>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</si>
  <si>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</si>
  <si>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</si>
  <si>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</si>
  <si>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</si>
  <si>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</si>
  <si>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</si>
  <si>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</si>
  <si>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</si>
  <si>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</si>
  <si>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</si>
  <si>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</si>
  <si>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</si>
  <si>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</si>
  <si>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</si>
  <si>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</si>
  <si>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</si>
  <si>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</si>
  <si>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</si>
  <si>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</si>
  <si>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</si>
  <si>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</si>
  <si>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</si>
  <si>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</si>
  <si>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</si>
  <si>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</si>
  <si>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</si>
  <si>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</si>
  <si>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</si>
  <si>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</si>
  <si>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</si>
  <si>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</si>
  <si>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</si>
  <si>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</si>
  <si>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</si>
  <si>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</si>
  <si>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</si>
  <si>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</si>
  <si>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</si>
  <si>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</si>
  <si>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</si>
  <si>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</si>
  <si>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</si>
  <si>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</si>
  <si>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</si>
  <si>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</si>
  <si>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</si>
  <si>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</si>
  <si>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</si>
  <si>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</si>
  <si>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</si>
  <si>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</si>
  <si>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</si>
  <si>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</si>
  <si>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</si>
  <si>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</si>
  <si>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</si>
  <si>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</si>
  <si>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</si>
  <si>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</si>
  <si>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</si>
  <si>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</si>
  <si>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</si>
  <si>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</si>
  <si>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</si>
  <si>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</si>
  <si>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</si>
  <si>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</si>
  <si>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</si>
  <si>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</si>
  <si>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</si>
  <si>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</si>
  <si>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</si>
  <si>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</si>
  <si>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</si>
  <si>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</si>
  <si>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</si>
  <si>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</si>
  <si>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</si>
  <si>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</si>
  <si>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</si>
  <si>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</si>
  <si>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</si>
  <si>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</si>
  <si>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</si>
  <si>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</si>
  <si>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</si>
  <si>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</si>
  <si>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</si>
  <si>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</si>
  <si>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</si>
  <si>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</si>
  <si>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</si>
  <si>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</si>
  <si>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</si>
  <si>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</si>
  <si>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</si>
  <si>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</si>
  <si>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</si>
  <si>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</si>
  <si>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</si>
  <si>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</si>
  <si>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</si>
  <si>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</si>
  <si>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</si>
  <si>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</si>
  <si>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</si>
  <si>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</si>
  <si>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</si>
  <si>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</si>
  <si>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</si>
  <si>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</si>
  <si>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</si>
  <si>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</si>
  <si>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</si>
  <si>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</si>
  <si>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</si>
  <si>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</si>
  <si>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</si>
  <si>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</si>
  <si>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</si>
  <si>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</si>
  <si>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</si>
  <si>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</si>
  <si>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</si>
  <si>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</si>
  <si>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</si>
  <si>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</si>
  <si>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</si>
  <si>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</si>
  <si>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</si>
  <si>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</si>
  <si>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</si>
  <si>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</si>
  <si>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</si>
  <si>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</si>
  <si>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</si>
  <si>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</si>
  <si>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</si>
  <si>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</si>
  <si>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</si>
  <si>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</si>
  <si>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</si>
  <si>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</si>
  <si>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</si>
  <si>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</si>
  <si>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</si>
  <si>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</si>
  <si>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</si>
  <si>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</si>
  <si>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</si>
  <si>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</si>
  <si>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</si>
  <si>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</si>
  <si>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</si>
  <si>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</si>
  <si>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</si>
  <si>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</si>
  <si>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</si>
  <si>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</si>
  <si>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</si>
  <si>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</si>
  <si>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</si>
  <si>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</si>
  <si>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</si>
  <si>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</si>
  <si>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</si>
  <si>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</si>
  <si>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</si>
  <si>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</si>
  <si>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</si>
  <si>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</si>
  <si>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</si>
  <si>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</si>
  <si>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</si>
  <si>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</si>
  <si>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</si>
  <si>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</si>
  <si>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</si>
  <si>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</si>
  <si>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</si>
  <si>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</si>
  <si>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</si>
  <si>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</si>
  <si>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</si>
  <si>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</si>
  <si>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</si>
  <si>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</si>
  <si>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</si>
  <si>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</si>
  <si>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</si>
  <si>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</si>
  <si>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</si>
  <si>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</si>
  <si>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</si>
  <si>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</si>
  <si>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</si>
  <si>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</si>
  <si>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</si>
  <si>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</si>
  <si>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</si>
  <si>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</si>
  <si>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</si>
  <si>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</si>
  <si>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</si>
  <si>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</si>
  <si>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</si>
  <si>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</si>
  <si>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</si>
  <si>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</si>
  <si>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</si>
  <si>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</si>
  <si>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</si>
  <si>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</si>
  <si>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</si>
  <si>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</si>
  <si>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</si>
  <si>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</si>
  <si>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</si>
  <si>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</si>
  <si>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</si>
  <si>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</si>
  <si>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</si>
  <si>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</si>
  <si>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</si>
  <si>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</si>
  <si>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</si>
  <si>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</si>
  <si>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</si>
  <si>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</si>
  <si>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</si>
  <si>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</si>
  <si>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</si>
  <si>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</si>
  <si>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</si>
  <si>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</si>
  <si>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</si>
  <si>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</si>
  <si>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</si>
  <si>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</si>
  <si>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</si>
  <si>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</si>
  <si>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</si>
  <si>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</si>
  <si>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</si>
  <si>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</si>
  <si>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</si>
  <si>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</si>
  <si>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</si>
  <si>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</si>
  <si>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</si>
  <si>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</si>
  <si>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</si>
  <si>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</si>
  <si>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</si>
  <si>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</si>
  <si>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</si>
  <si>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</si>
  <si>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</si>
  <si>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</si>
  <si>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</si>
  <si>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</si>
  <si>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</si>
  <si>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</si>
  <si>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</si>
  <si>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</si>
  <si>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</si>
  <si>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</si>
  <si>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</si>
  <si>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</si>
  <si>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</si>
  <si>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</si>
  <si>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</si>
  <si>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</si>
  <si>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</si>
  <si>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</si>
  <si>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</si>
  <si>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</si>
  <si>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</si>
  <si>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</si>
  <si>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</si>
  <si>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</si>
  <si>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</si>
  <si>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</si>
  <si>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</si>
  <si>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</si>
  <si>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</si>
  <si>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</si>
  <si>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</si>
  <si>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</si>
  <si>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</si>
  <si>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</si>
  <si>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</si>
  <si>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</si>
  <si>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</si>
  <si>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</si>
  <si>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</si>
  <si>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</si>
  <si>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</si>
  <si>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</si>
  <si>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</si>
  <si>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</si>
  <si>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</si>
  <si>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</si>
  <si>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</si>
  <si>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</si>
  <si>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</si>
  <si>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</si>
  <si>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</si>
  <si>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</si>
  <si>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</si>
  <si>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</si>
  <si>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</si>
  <si>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</si>
  <si>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</si>
  <si>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</si>
  <si>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</si>
  <si>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</si>
  <si>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</si>
  <si>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</si>
  <si>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</si>
  <si>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</si>
  <si>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</si>
  <si>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</si>
  <si>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</si>
  <si>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</si>
  <si>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</si>
  <si>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</si>
  <si>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</si>
  <si>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</si>
  <si>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</si>
  <si>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</si>
  <si>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</si>
  <si>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</si>
  <si>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</si>
  <si>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</si>
  <si>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</si>
  <si>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</si>
  <si>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</si>
  <si>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</si>
  <si>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</si>
  <si>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</si>
  <si>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</si>
  <si>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</si>
  <si>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</si>
  <si>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</si>
  <si>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</si>
  <si>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</si>
  <si>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</si>
  <si>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</si>
  <si>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</si>
  <si>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</si>
  <si>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</si>
  <si>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</si>
  <si>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</si>
  <si>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</si>
  <si>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</si>
  <si>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</si>
  <si>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</si>
  <si>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</si>
  <si>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</si>
  <si>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</si>
  <si>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</si>
  <si>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</si>
  <si>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</si>
  <si>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</si>
  <si>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</si>
  <si>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</si>
  <si>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</si>
  <si>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</si>
  <si>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</si>
  <si>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</si>
  <si>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</si>
  <si>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</si>
  <si>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</si>
  <si>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</si>
  <si>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</si>
  <si>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</si>
  <si>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</si>
  <si>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</si>
  <si>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</si>
  <si>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</si>
  <si>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</si>
  <si>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</si>
  <si>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</si>
  <si>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</si>
  <si>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</si>
  <si>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</si>
  <si>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</si>
  <si>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</si>
  <si>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</si>
  <si>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</si>
  <si>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</si>
  <si>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</si>
  <si>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</si>
  <si>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</si>
  <si>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</si>
  <si>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</si>
  <si>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</si>
  <si>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</si>
  <si>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</si>
  <si>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</si>
  <si>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</si>
  <si>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</si>
  <si>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</si>
  <si>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</si>
  <si>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</si>
  <si>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</si>
  <si>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</si>
  <si>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</si>
  <si>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</si>
  <si>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</si>
  <si>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</si>
  <si>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</si>
  <si>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</si>
  <si>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</si>
  <si>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</si>
  <si>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</si>
  <si>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</si>
  <si>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</si>
  <si>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</si>
  <si>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</si>
  <si>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</si>
  <si>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</si>
  <si>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</si>
  <si>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</si>
  <si>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</si>
  <si>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</si>
  <si>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</si>
  <si>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</si>
  <si>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</si>
  <si>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</si>
  <si>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</si>
  <si>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</si>
  <si>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</si>
  <si>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</si>
  <si>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</si>
  <si>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</si>
  <si>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</si>
  <si>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</si>
  <si>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</si>
  <si>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</si>
  <si>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</si>
  <si>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</si>
  <si>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</si>
  <si>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</si>
  <si>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</si>
  <si>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</si>
  <si>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</si>
  <si>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</si>
  <si>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</si>
  <si>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</si>
  <si>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</si>
  <si>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</si>
  <si>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</si>
  <si>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</si>
  <si>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</si>
  <si>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</si>
  <si>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</si>
  <si>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</si>
  <si>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</si>
  <si>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</si>
  <si>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</si>
  <si>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</si>
  <si>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</si>
  <si>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</si>
  <si>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</si>
  <si>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</si>
  <si>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</si>
  <si>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</si>
  <si>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</si>
  <si>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</si>
  <si>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</si>
  <si>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</si>
  <si>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</si>
  <si>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</si>
  <si>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</si>
  <si>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</si>
  <si>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</si>
  <si>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</si>
  <si>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</si>
  <si>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</si>
  <si>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</si>
  <si>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</si>
  <si>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</si>
  <si>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</si>
  <si>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</si>
  <si>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</si>
  <si>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</si>
  <si>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</si>
  <si>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</si>
  <si>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</si>
  <si>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</si>
  <si>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</si>
  <si>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</si>
  <si>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</si>
  <si>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</si>
  <si>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</si>
  <si>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</si>
  <si>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</si>
  <si>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</si>
  <si>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</si>
  <si>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</si>
  <si>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</si>
  <si>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</si>
  <si>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</si>
  <si>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</si>
  <si>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</si>
  <si>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</si>
  <si>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</si>
  <si>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</si>
  <si>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</si>
  <si>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</si>
  <si>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</si>
  <si>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</si>
  <si>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</si>
  <si>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</si>
  <si>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</si>
  <si>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</si>
  <si>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</si>
  <si>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</si>
  <si>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</si>
  <si>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</si>
  <si>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</si>
  <si>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</si>
  <si>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</si>
  <si>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</si>
  <si>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</si>
  <si>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</si>
  <si>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</si>
  <si>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</si>
  <si>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</si>
  <si>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</si>
  <si>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</si>
  <si>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</si>
  <si>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</si>
  <si>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</si>
  <si>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</si>
  <si>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</si>
  <si>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</si>
  <si>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</si>
  <si>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</si>
  <si>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</si>
  <si>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</si>
  <si>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</si>
  <si>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</si>
  <si>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</si>
  <si>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</si>
  <si>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</si>
  <si>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</si>
  <si>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</si>
  <si>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</si>
  <si>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</si>
  <si>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</si>
  <si>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</si>
  <si>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</si>
  <si>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</si>
  <si>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</si>
  <si>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</si>
  <si>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</si>
  <si>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</si>
  <si>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</si>
  <si>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</si>
  <si>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</si>
  <si>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</si>
  <si>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</si>
  <si>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</si>
  <si>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</si>
  <si>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</si>
  <si>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</si>
  <si>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</si>
  <si>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</si>
  <si>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</si>
  <si>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</si>
  <si>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</si>
  <si>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</si>
  <si>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</si>
  <si>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</si>
  <si>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</si>
  <si>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</si>
  <si>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</si>
  <si>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</si>
  <si>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</si>
  <si>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</si>
  <si>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</si>
  <si>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</si>
  <si>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</si>
  <si>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</si>
  <si>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</si>
  <si>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</si>
  <si>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</si>
  <si>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</si>
  <si>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</si>
  <si>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</si>
  <si>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</si>
  <si>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</si>
  <si>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</si>
  <si>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</si>
  <si>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</si>
  <si>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</si>
  <si>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</si>
  <si>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</si>
  <si>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</si>
  <si>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</si>
  <si>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</si>
  <si>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</si>
  <si>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</si>
  <si>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</si>
  <si>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</si>
  <si>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</si>
  <si>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</si>
  <si>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</si>
  <si>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</si>
  <si>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</si>
  <si>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</si>
  <si>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</si>
  <si>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</si>
  <si>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</si>
  <si>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</si>
  <si>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</si>
  <si>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</si>
  <si>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</si>
  <si>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</si>
  <si>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</si>
  <si>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</si>
  <si>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</si>
  <si>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</si>
  <si>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</si>
  <si>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</si>
  <si>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</si>
  <si>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</si>
  <si>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</si>
  <si>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</si>
  <si>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</si>
  <si>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</si>
  <si>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</si>
  <si>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</si>
  <si>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</si>
  <si>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</si>
  <si>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</si>
  <si>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</si>
  <si>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</si>
  <si>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</si>
  <si>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</si>
  <si>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</si>
  <si>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</si>
  <si>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</si>
  <si>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</si>
  <si>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</si>
  <si>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</si>
  <si>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</si>
  <si>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</si>
  <si>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</si>
  <si>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</si>
  <si>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</si>
  <si>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</si>
  <si>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</si>
  <si>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</si>
  <si>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</si>
  <si>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</si>
  <si>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</si>
  <si>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</si>
  <si>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</si>
  <si>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</si>
  <si>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</si>
  <si>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</si>
  <si>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</si>
  <si>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</si>
  <si>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</si>
  <si>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</si>
  <si>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</si>
  <si>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</si>
  <si>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</si>
  <si>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</si>
  <si>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</si>
  <si>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</si>
  <si>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</si>
  <si>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</si>
  <si>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</si>
  <si>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</si>
  <si>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</si>
  <si>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</si>
  <si>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</si>
  <si>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</si>
  <si>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</si>
  <si>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</si>
  <si>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</si>
  <si>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</si>
  <si>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</si>
  <si>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</si>
  <si>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</si>
  <si>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</si>
  <si>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</si>
  <si>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</si>
  <si>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</si>
  <si>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</si>
  <si>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</si>
  <si>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</si>
  <si>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</si>
  <si>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</si>
  <si>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</si>
  <si>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</si>
  <si>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</si>
  <si>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</si>
  <si>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</si>
  <si>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</si>
  <si>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</si>
  <si>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</si>
  <si>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</si>
  <si>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</si>
  <si>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</si>
  <si>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</si>
  <si>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</si>
  <si>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</si>
  <si>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</si>
  <si>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</si>
  <si>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</si>
  <si>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</si>
  <si>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</si>
  <si>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</si>
  <si>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</si>
  <si>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</si>
  <si>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</si>
  <si>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</si>
  <si>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</si>
  <si>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</si>
  <si>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</si>
  <si>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</si>
  <si>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</si>
  <si>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</si>
  <si>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</si>
  <si>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</si>
  <si>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</si>
  <si>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</si>
  <si>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</si>
  <si>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</si>
  <si>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</si>
  <si>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</si>
  <si>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</si>
  <si>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</si>
  <si>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</si>
  <si>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</si>
  <si>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</si>
  <si>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</si>
  <si>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</si>
  <si>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</si>
  <si>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</si>
  <si>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</si>
  <si>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</si>
  <si>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</si>
  <si>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</si>
  <si>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</si>
  <si>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</si>
  <si>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</si>
  <si>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</si>
  <si>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</si>
  <si>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</si>
  <si>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</si>
  <si>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</si>
  <si>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</si>
  <si>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</si>
  <si>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</si>
  <si>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</si>
  <si>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</si>
  <si>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</si>
  <si>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</si>
  <si>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</si>
  <si>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</si>
  <si>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</si>
  <si>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</si>
  <si>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</si>
  <si>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</si>
  <si>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</si>
  <si>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</si>
  <si>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</si>
  <si>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</si>
  <si>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</si>
  <si>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</si>
  <si>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</si>
  <si>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</si>
  <si>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</si>
  <si>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</si>
  <si>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</si>
  <si>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</si>
  <si>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</si>
  <si>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</si>
  <si>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</si>
  <si>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</si>
  <si>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</si>
  <si>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</si>
  <si>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</si>
  <si>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</si>
  <si>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</si>
  <si>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</si>
  <si>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</si>
  <si>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</si>
  <si>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</si>
  <si>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</si>
  <si>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</si>
  <si>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</si>
  <si>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</si>
  <si>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</si>
  <si>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</si>
  <si>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</si>
  <si>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</si>
  <si>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</si>
  <si>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</si>
  <si>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</si>
  <si>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</si>
  <si>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</si>
  <si>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</si>
  <si>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</si>
  <si>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</si>
  <si>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</si>
  <si>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</si>
  <si>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</si>
  <si>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</si>
  <si>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</si>
  <si>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</si>
  <si>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</si>
  <si>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</si>
  <si>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</si>
  <si>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</si>
  <si>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</si>
  <si>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</si>
  <si>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</si>
  <si>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</si>
  <si>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</si>
  <si>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</si>
  <si>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</si>
  <si>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</si>
  <si>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</si>
  <si>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</si>
  <si>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</si>
  <si>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</si>
  <si>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</si>
  <si>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</si>
  <si>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</si>
  <si>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</si>
  <si>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</si>
  <si>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</si>
  <si>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</si>
  <si>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</si>
  <si>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</si>
  <si>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</si>
  <si>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</si>
  <si>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</si>
  <si>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</si>
  <si>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</si>
  <si>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</si>
  <si>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</si>
  <si>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</si>
  <si>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</si>
  <si>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</si>
  <si>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</si>
  <si>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</si>
  <si>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</si>
  <si>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</si>
  <si>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</si>
  <si>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</si>
  <si>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</si>
  <si>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</si>
  <si>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</si>
  <si>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</si>
  <si>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</si>
  <si>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</si>
  <si>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</si>
  <si>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</si>
  <si>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</si>
  <si>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</si>
  <si>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</si>
  <si>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</si>
  <si>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</si>
  <si>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</si>
  <si>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</si>
  <si>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</si>
  <si>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</si>
  <si>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</si>
  <si>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</si>
  <si>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</si>
  <si>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</si>
  <si>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</si>
  <si>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</si>
  <si>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</si>
  <si>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</si>
  <si>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</si>
  <si>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</si>
  <si>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</si>
  <si>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</si>
  <si>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</si>
  <si>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</si>
  <si>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</si>
  <si>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</si>
  <si>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</si>
  <si>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</si>
  <si>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</si>
  <si>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</si>
  <si>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</si>
  <si>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</si>
  <si>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</si>
  <si>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</si>
  <si>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</si>
  <si>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</si>
  <si>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</si>
  <si>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</si>
  <si>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</si>
  <si>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</si>
  <si>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</si>
  <si>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</si>
  <si>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</si>
  <si>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</si>
  <si>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</si>
  <si>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</si>
  <si>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</si>
  <si>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</si>
  <si>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</si>
  <si>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</si>
  <si>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</si>
  <si>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</si>
  <si>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</si>
  <si>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</si>
  <si>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</si>
  <si>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</si>
  <si>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</si>
  <si>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</si>
  <si>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</si>
  <si>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</si>
  <si>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</si>
  <si>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</si>
  <si>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</si>
  <si>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</si>
  <si>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</si>
  <si>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</si>
  <si>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</si>
  <si>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</si>
  <si>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</si>
  <si>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</si>
  <si>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</si>
  <si>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</si>
  <si>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</si>
  <si>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</si>
  <si>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</si>
  <si>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</si>
  <si>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</si>
  <si>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</si>
  <si>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</si>
  <si>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</si>
  <si>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</si>
  <si>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</si>
  <si>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</si>
  <si>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</si>
  <si>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</si>
  <si>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</si>
  <si>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</si>
  <si>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</si>
  <si>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</si>
  <si>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</si>
  <si>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</si>
  <si>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</si>
  <si>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</si>
  <si>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</si>
  <si>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</si>
  <si>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</si>
  <si>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</si>
  <si>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</si>
  <si>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</si>
  <si>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</si>
  <si>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</si>
  <si>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</si>
  <si>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</si>
  <si>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</si>
  <si>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</si>
  <si>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</si>
  <si>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</si>
  <si>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</si>
  <si>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</si>
  <si>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</si>
  <si>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</si>
  <si>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</si>
  <si>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</si>
  <si>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</si>
  <si>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</si>
  <si>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</si>
  <si>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</si>
  <si>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</si>
  <si>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</si>
  <si>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</si>
  <si>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</si>
  <si>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</si>
  <si>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</si>
  <si>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</si>
  <si>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</si>
  <si>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</si>
  <si>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</si>
  <si>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</si>
  <si>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</si>
  <si>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</si>
  <si>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</si>
  <si>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</si>
  <si>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</si>
  <si>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</si>
  <si>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</si>
  <si>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</si>
  <si>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</si>
  <si>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</si>
  <si>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</si>
  <si>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</si>
  <si>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</si>
  <si>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</si>
  <si>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</si>
  <si>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</si>
  <si>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</si>
  <si>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</si>
  <si>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</si>
  <si>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</si>
  <si>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</si>
  <si>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</si>
  <si>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</si>
  <si>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</si>
  <si>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</si>
  <si>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</si>
  <si>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</si>
  <si>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</si>
  <si>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</si>
  <si>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</si>
  <si>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</si>
  <si>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</si>
  <si>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</si>
  <si>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</si>
  <si>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</si>
  <si>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</si>
  <si>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</si>
  <si>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</si>
  <si>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</si>
  <si>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</si>
  <si>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</si>
  <si>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</si>
  <si>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</si>
  <si>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</si>
  <si>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</si>
  <si>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</si>
  <si>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</si>
  <si>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</si>
  <si>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</si>
  <si>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</si>
  <si>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</si>
  <si>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</si>
  <si>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</si>
  <si>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</si>
  <si>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</si>
  <si>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</si>
  <si>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</si>
  <si>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</si>
  <si>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</si>
  <si>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</si>
  <si>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</si>
  <si>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</si>
  <si>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</si>
  <si>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</si>
  <si>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</si>
  <si>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</si>
  <si>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</si>
  <si>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</si>
  <si>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</si>
  <si>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</si>
  <si>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</si>
  <si>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</si>
  <si>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</si>
  <si>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</si>
  <si>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</si>
  <si>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</si>
  <si>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</si>
  <si>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</si>
  <si>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</si>
  <si>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</si>
  <si>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</si>
  <si>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</si>
  <si>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</si>
  <si>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</si>
  <si>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</si>
  <si>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</si>
  <si>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</si>
  <si>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</si>
  <si>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</si>
  <si>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</si>
  <si>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</si>
  <si>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</si>
  <si>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</si>
  <si>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</si>
  <si>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</si>
  <si>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</si>
  <si>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</si>
  <si>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</si>
  <si>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</si>
  <si>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</si>
  <si>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</si>
  <si>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</si>
  <si>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</si>
  <si>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</si>
  <si>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</si>
  <si>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</si>
  <si>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</si>
  <si>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</si>
  <si>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</si>
  <si>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</si>
  <si>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</si>
  <si>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</si>
  <si>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</si>
  <si>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</si>
  <si>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</si>
  <si>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</si>
  <si>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</si>
  <si>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</si>
  <si>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</si>
  <si>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</si>
  <si>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</si>
  <si>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</si>
  <si>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</si>
  <si>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</si>
  <si>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</si>
  <si>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</si>
  <si>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</si>
  <si>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</si>
  <si>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</si>
  <si>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</si>
  <si>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</si>
  <si>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</si>
  <si>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</si>
  <si>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</si>
  <si>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</si>
  <si>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</si>
  <si>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</si>
  <si>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</si>
  <si>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</si>
  <si>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</si>
  <si>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</si>
  <si>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</si>
  <si>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</si>
  <si>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</si>
  <si>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</si>
  <si>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</si>
  <si>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</si>
  <si>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</si>
  <si>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</si>
  <si>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</si>
  <si>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</si>
  <si>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</si>
  <si>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</si>
  <si>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</si>
  <si>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</si>
  <si>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</si>
  <si>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</si>
  <si>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</si>
  <si>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</si>
  <si>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</si>
  <si>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</si>
  <si>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</si>
  <si>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</si>
  <si>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</si>
  <si>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</si>
  <si>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</si>
  <si>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</si>
  <si>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</si>
  <si>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</si>
  <si>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</si>
  <si>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</si>
  <si>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</si>
  <si>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</si>
  <si>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</si>
  <si>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</si>
  <si>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</si>
  <si>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</si>
  <si>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</si>
  <si>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</si>
  <si>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</si>
  <si>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</si>
  <si>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</si>
  <si>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</si>
  <si>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</si>
  <si>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</si>
  <si>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</si>
  <si>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</si>
  <si>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</si>
  <si>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</si>
  <si>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</si>
  <si>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</si>
  <si>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</si>
  <si>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</si>
  <si>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</si>
  <si>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</si>
  <si>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</si>
  <si>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</si>
  <si>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</si>
  <si>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</si>
  <si>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</si>
  <si>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</si>
  <si>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</si>
  <si>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</si>
  <si>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</si>
  <si>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</si>
  <si>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</si>
  <si>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</si>
  <si>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</si>
  <si>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</si>
  <si>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</si>
  <si>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</si>
  <si>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</si>
  <si>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</si>
  <si>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</si>
  <si>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</si>
  <si>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</si>
  <si>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</si>
  <si>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</si>
  <si>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</si>
  <si>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</si>
  <si>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</si>
  <si>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</si>
  <si>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</si>
  <si>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</si>
  <si>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</si>
  <si>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</si>
  <si>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</si>
  <si>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</si>
  <si>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</si>
  <si>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</si>
  <si>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</si>
  <si>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</si>
  <si>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</si>
  <si>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</si>
  <si>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</si>
  <si>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</si>
  <si>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</si>
  <si>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</si>
  <si>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</si>
  <si>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</si>
  <si>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</si>
  <si>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</si>
  <si>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</si>
  <si>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</si>
  <si>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</si>
  <si>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</si>
  <si>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</si>
  <si>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</si>
  <si>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</si>
  <si>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</si>
  <si>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</si>
  <si>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</si>
  <si>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</si>
  <si>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</si>
  <si>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</si>
  <si>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</si>
  <si>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</si>
  <si>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</si>
  <si>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</si>
  <si>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</si>
  <si>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</si>
  <si>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</si>
  <si>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</si>
  <si>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</si>
  <si>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</si>
  <si>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</si>
  <si>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</si>
  <si>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</si>
  <si>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</si>
  <si>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</si>
  <si>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</si>
  <si>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</si>
  <si>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</si>
  <si>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</si>
  <si>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</si>
  <si>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</si>
  <si>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</si>
  <si>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</si>
  <si>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</si>
  <si>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</si>
  <si>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</si>
  <si>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</si>
  <si>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</si>
  <si>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</si>
  <si>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</si>
  <si>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</si>
  <si>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</si>
  <si>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</si>
  <si>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</si>
  <si>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</si>
  <si>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</si>
  <si>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</si>
  <si>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</si>
  <si>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</si>
  <si>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</si>
  <si>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</si>
  <si>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</si>
  <si>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</si>
  <si>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</si>
  <si>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</si>
  <si>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</si>
  <si>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</si>
  <si>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</si>
  <si>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</si>
  <si>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</si>
  <si>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</si>
  <si>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</si>
  <si>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</si>
  <si>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</si>
  <si>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</si>
  <si>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</si>
  <si>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</si>
  <si>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</si>
  <si>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</si>
  <si>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</si>
  <si>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</si>
  <si>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</si>
  <si>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</si>
  <si>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</si>
  <si>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</si>
  <si>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</si>
  <si>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</si>
  <si>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</si>
  <si>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</si>
  <si>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</si>
  <si>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</si>
  <si>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</si>
  <si>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</si>
  <si>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</si>
  <si>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</si>
  <si>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</si>
  <si>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</si>
  <si>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</si>
  <si>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</si>
  <si>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</si>
  <si>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</si>
  <si>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</si>
  <si>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</si>
  <si>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</si>
  <si>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</si>
  <si>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</si>
  <si>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</si>
  <si>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</si>
  <si>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</si>
  <si>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</si>
  <si>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</si>
  <si>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</si>
  <si>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</si>
  <si>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</si>
  <si>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</si>
  <si>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</si>
  <si>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</si>
  <si>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</si>
  <si>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</si>
  <si>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</si>
  <si>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</si>
  <si>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</si>
  <si>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</si>
  <si>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</si>
  <si>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</si>
  <si>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</si>
  <si>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</si>
  <si>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</si>
  <si>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</si>
  <si>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</si>
  <si>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</si>
  <si>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</si>
  <si>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</si>
  <si>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</si>
  <si>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</si>
  <si>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</si>
  <si>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</si>
  <si>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</si>
  <si>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</si>
  <si>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</si>
  <si>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</si>
  <si>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</si>
  <si>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</si>
  <si>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</si>
  <si>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</si>
  <si>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</si>
  <si>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</si>
  <si>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</si>
  <si>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</si>
  <si>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</si>
  <si>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</si>
  <si>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</si>
  <si>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</si>
  <si>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</si>
  <si>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</si>
  <si>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</si>
  <si>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</si>
  <si>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</si>
  <si>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</si>
  <si>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</si>
  <si>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</si>
  <si>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</si>
  <si>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</si>
  <si>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</si>
  <si>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</si>
  <si>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</si>
  <si>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</si>
  <si>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</si>
  <si>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</si>
  <si>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</si>
  <si>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</si>
  <si>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</si>
  <si>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</si>
  <si>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</si>
  <si>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</si>
  <si>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</si>
  <si>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</si>
  <si>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</si>
  <si>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</si>
  <si>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</si>
  <si>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</si>
  <si>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</si>
  <si>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</si>
  <si>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</si>
  <si>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</si>
  <si>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</si>
  <si>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</si>
  <si>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</si>
  <si>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</si>
  <si>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</si>
  <si>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</si>
  <si>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</si>
  <si>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</si>
  <si>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</si>
  <si>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</si>
  <si>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</si>
  <si>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</si>
  <si>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</si>
  <si>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</si>
  <si>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</si>
  <si>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</si>
  <si>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</si>
  <si>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</si>
  <si>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</si>
  <si>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</si>
  <si>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</si>
  <si>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</si>
  <si>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</si>
  <si>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</si>
  <si>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</si>
  <si>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</si>
  <si>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</si>
  <si>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</si>
  <si>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</si>
  <si>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</si>
  <si>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</si>
  <si>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</si>
  <si>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</si>
  <si>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</si>
  <si>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</si>
  <si>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</si>
  <si>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</si>
  <si>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</si>
  <si>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</si>
  <si>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</si>
  <si>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</si>
  <si>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</si>
  <si>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</si>
  <si>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</si>
  <si>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</si>
  <si>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</si>
  <si>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</si>
  <si>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</si>
  <si>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</si>
  <si>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</si>
  <si>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</si>
  <si>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</si>
  <si>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</si>
  <si>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</si>
  <si>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</si>
  <si>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</si>
  <si>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</si>
  <si>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</si>
  <si>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</si>
  <si>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</si>
  <si>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</si>
  <si>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</si>
  <si>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</si>
  <si>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</si>
  <si>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</si>
  <si>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</si>
  <si>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</si>
  <si>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</si>
  <si>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</si>
  <si>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</si>
  <si>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</si>
  <si>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</si>
  <si>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</si>
  <si>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</si>
  <si>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</si>
  <si>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</si>
  <si>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</si>
  <si>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</si>
  <si>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</si>
  <si>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</si>
  <si>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</si>
  <si>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</si>
  <si>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</si>
  <si>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</si>
  <si>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</si>
  <si>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</si>
  <si>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</si>
  <si>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</si>
  <si>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</si>
  <si>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</si>
  <si>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</si>
  <si>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</si>
  <si>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</si>
  <si>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</si>
  <si>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</si>
  <si>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</si>
  <si>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</si>
  <si>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</si>
  <si>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</si>
  <si>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</si>
  <si>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</si>
  <si>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</si>
  <si>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</si>
  <si>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</si>
  <si>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</si>
  <si>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</si>
  <si>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</si>
  <si>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</si>
  <si>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</si>
  <si>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</si>
  <si>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</si>
  <si>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</si>
  <si>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</si>
  <si>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</si>
  <si>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</si>
  <si>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</si>
  <si>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</si>
  <si>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</si>
  <si>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</si>
  <si>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</si>
  <si>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</si>
  <si>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</si>
  <si>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</si>
  <si>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</si>
  <si>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</si>
  <si>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</si>
  <si>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</si>
  <si>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</si>
  <si>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</si>
  <si>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</si>
  <si>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</si>
  <si>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</si>
  <si>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</si>
  <si>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</si>
  <si>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</si>
  <si>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</si>
  <si>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</si>
  <si>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</si>
  <si>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</si>
  <si>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</si>
  <si>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</si>
  <si>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</si>
  <si>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</si>
  <si>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</si>
  <si>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</si>
  <si>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</si>
  <si>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</si>
  <si>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</si>
  <si>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</si>
  <si>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</si>
  <si>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</si>
  <si>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</si>
  <si>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</si>
  <si>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</si>
  <si>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</si>
  <si>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</si>
  <si>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</si>
  <si>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</si>
  <si>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</si>
  <si>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</si>
  <si>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</si>
  <si>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</si>
  <si>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</si>
  <si>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</si>
  <si>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</si>
  <si>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</si>
  <si>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</si>
  <si>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</si>
  <si>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</si>
  <si>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</si>
  <si>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</si>
  <si>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</si>
  <si>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</si>
  <si>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</si>
  <si>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</si>
  <si>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</si>
  <si>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</si>
  <si>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</si>
  <si>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</si>
  <si>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</si>
  <si>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</si>
  <si>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</si>
  <si>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</si>
  <si>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</si>
  <si>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</si>
  <si>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</si>
  <si>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</si>
  <si>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</si>
  <si>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</si>
  <si>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</si>
  <si>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</si>
  <si>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</si>
  <si>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</si>
  <si>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</si>
  <si>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</si>
  <si>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</si>
  <si>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</si>
  <si>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</si>
  <si>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</si>
  <si>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</si>
  <si>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</si>
  <si>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</si>
  <si>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</si>
  <si>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</si>
  <si>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</si>
  <si>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</si>
  <si>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</si>
  <si>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</si>
  <si>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</si>
  <si>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</si>
  <si>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</si>
  <si>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</si>
  <si>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</si>
  <si>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</si>
  <si>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</si>
  <si>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</si>
  <si>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</si>
  <si>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</si>
  <si>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</si>
  <si>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</si>
  <si>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</si>
  <si>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</si>
  <si>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</si>
  <si>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</si>
  <si>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</si>
  <si>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</si>
  <si>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</si>
  <si>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</si>
  <si>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</si>
  <si>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</si>
  <si>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</si>
  <si>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</si>
  <si>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</si>
  <si>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</si>
  <si>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</si>
  <si>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</si>
  <si>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</si>
  <si>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</si>
  <si>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</si>
  <si>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</si>
  <si>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</si>
  <si>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</si>
  <si>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</si>
  <si>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</si>
  <si>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</si>
  <si>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</si>
  <si>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</si>
  <si>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</si>
  <si>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</si>
  <si>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</si>
  <si>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</si>
  <si>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</si>
  <si>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</si>
  <si>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</si>
  <si>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</si>
  <si>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</si>
  <si>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</si>
  <si>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</si>
  <si>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</si>
  <si>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</si>
  <si>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</si>
  <si>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</si>
  <si>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</si>
  <si>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</si>
  <si>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</si>
  <si>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</si>
  <si>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</si>
  <si>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</si>
  <si>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</si>
  <si>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</si>
  <si>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</si>
  <si>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</si>
  <si>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</si>
  <si>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</si>
  <si>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</si>
  <si>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</si>
  <si>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</si>
  <si>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</si>
  <si>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</si>
  <si>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</si>
  <si>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</si>
  <si>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</si>
  <si>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</si>
  <si>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</si>
  <si>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</si>
  <si>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</si>
  <si>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</si>
  <si>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</si>
  <si>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</si>
  <si>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</si>
  <si>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</si>
  <si>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</si>
  <si>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</si>
  <si>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</si>
  <si>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</si>
  <si>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</si>
  <si>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</si>
  <si>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</si>
  <si>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</si>
  <si>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</si>
  <si>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</si>
  <si>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</si>
  <si>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</si>
  <si>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</si>
  <si>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</si>
  <si>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</si>
  <si>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</si>
  <si>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</si>
  <si>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</si>
  <si>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</si>
  <si>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</si>
  <si>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</si>
  <si>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</si>
  <si>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</si>
  <si>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</si>
  <si>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</si>
  <si>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</si>
  <si>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</si>
  <si>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</si>
  <si>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</si>
  <si>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</si>
  <si>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</si>
  <si>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</si>
  <si>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</si>
  <si>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</si>
  <si>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</si>
  <si>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</si>
  <si>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</si>
  <si>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</si>
  <si>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</si>
  <si>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</si>
  <si>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</si>
  <si>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</si>
  <si>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</si>
  <si>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</si>
  <si>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</si>
  <si>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</si>
  <si>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</si>
  <si>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</si>
  <si>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</si>
  <si>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</si>
  <si>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</si>
  <si>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</si>
  <si>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</si>
  <si>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</si>
  <si>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</si>
  <si>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</si>
  <si>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</si>
  <si>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</si>
  <si>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</si>
  <si>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</si>
  <si>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</si>
  <si>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</si>
  <si>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</si>
  <si>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</si>
  <si>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</si>
  <si>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</si>
  <si>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</si>
  <si>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</si>
  <si>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</si>
  <si>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</si>
  <si>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</si>
  <si>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</si>
  <si>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</si>
  <si>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</si>
  <si>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</si>
  <si>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</si>
  <si>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</si>
  <si>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</si>
  <si>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</si>
  <si>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</si>
  <si>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</si>
  <si>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</si>
  <si>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</si>
  <si>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</si>
  <si>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</si>
  <si>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</si>
  <si>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</si>
  <si>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</si>
  <si>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</si>
  <si>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</si>
  <si>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</si>
  <si>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</si>
  <si>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</si>
  <si>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</si>
  <si>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</si>
  <si>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</si>
  <si>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</si>
  <si>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</si>
  <si>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</si>
  <si>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</si>
  <si>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</si>
  <si>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</si>
  <si>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</si>
  <si>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</si>
  <si>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</si>
  <si>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</si>
  <si>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</si>
  <si>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</si>
  <si>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</si>
  <si>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</si>
  <si>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</si>
  <si>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</si>
  <si>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</si>
  <si>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</si>
  <si>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</si>
  <si>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</si>
  <si>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</si>
  <si>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</si>
  <si>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</si>
  <si>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</si>
  <si>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</si>
  <si>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</si>
  <si>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</si>
  <si>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</si>
  <si>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</si>
  <si>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</si>
  <si>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</si>
  <si>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</si>
  <si>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</si>
  <si>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</si>
  <si>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</si>
  <si>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</si>
  <si>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</si>
  <si>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</si>
  <si>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</si>
  <si>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</si>
  <si>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</si>
  <si>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</si>
  <si>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</si>
  <si>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</si>
  <si>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</si>
  <si>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</si>
  <si>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</si>
  <si>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</si>
  <si>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</si>
  <si>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</si>
  <si>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</si>
  <si>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</si>
  <si>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</si>
  <si>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</si>
  <si>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</si>
  <si>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</si>
  <si>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</si>
  <si>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</si>
  <si>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</si>
  <si>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</si>
  <si>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</si>
  <si>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</si>
  <si>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</si>
  <si>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</si>
  <si>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</si>
  <si>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</si>
  <si>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</si>
  <si>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</si>
  <si>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</si>
  <si>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</si>
  <si>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</si>
  <si>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</si>
  <si>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</si>
  <si>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</si>
  <si>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</si>
  <si>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</si>
  <si>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</si>
  <si>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</si>
  <si>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</si>
  <si>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</si>
  <si>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</si>
  <si>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</si>
  <si>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</si>
  <si>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</si>
  <si>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</si>
  <si>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</si>
  <si>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</si>
  <si>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</si>
  <si>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</si>
  <si>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</si>
  <si>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</si>
  <si>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</si>
  <si>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</si>
  <si>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</si>
  <si>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</si>
  <si>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</si>
  <si>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</si>
  <si>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</si>
  <si>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</si>
  <si>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</si>
  <si>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</si>
  <si>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</si>
  <si>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</si>
  <si>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</si>
  <si>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</si>
  <si>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</si>
  <si>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</si>
  <si>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</si>
  <si>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</si>
  <si>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</si>
  <si>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</si>
  <si>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</si>
  <si>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</si>
  <si>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</si>
  <si>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</si>
  <si>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</si>
  <si>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</si>
  <si>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</si>
  <si>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</si>
  <si>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</si>
  <si>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</si>
  <si>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</si>
  <si>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</si>
  <si>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</si>
  <si>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</si>
  <si>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</si>
  <si>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</si>
  <si>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</si>
  <si>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</si>
  <si>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</si>
  <si>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</si>
  <si>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</si>
  <si>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</si>
  <si>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</si>
  <si>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</si>
  <si>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</si>
  <si>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</si>
  <si>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</si>
  <si>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</si>
  <si>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</si>
  <si>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</si>
  <si>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</si>
  <si>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</si>
  <si>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</si>
  <si>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</si>
  <si>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</si>
  <si>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</si>
  <si>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</si>
  <si>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</si>
  <si>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</si>
  <si>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</si>
  <si>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</si>
  <si>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</si>
  <si>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</si>
  <si>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</si>
  <si>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</si>
  <si>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</si>
  <si>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</si>
  <si>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</si>
  <si>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</si>
  <si>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</si>
  <si>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</si>
  <si>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</si>
  <si>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</si>
  <si>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</si>
  <si>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</si>
  <si>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</si>
  <si>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</si>
  <si>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</si>
  <si>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</si>
  <si>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</si>
  <si>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</si>
  <si>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</si>
  <si>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</si>
  <si>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</si>
  <si>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</si>
  <si>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</si>
  <si>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</si>
  <si>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</si>
  <si>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</si>
  <si>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</si>
  <si>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</si>
  <si>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</si>
  <si>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</si>
  <si>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</si>
  <si>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</si>
  <si>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</si>
  <si>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</si>
  <si>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</si>
  <si>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</si>
  <si>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</si>
  <si>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</si>
  <si>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</si>
  <si>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</si>
  <si>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</si>
  <si>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</si>
  <si>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</si>
  <si>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</si>
  <si>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</si>
  <si>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</si>
  <si>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</si>
  <si>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</si>
  <si>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</si>
  <si>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</si>
  <si>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</si>
  <si>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</si>
  <si>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</si>
  <si>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</si>
  <si>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</si>
  <si>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</si>
  <si>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</si>
  <si>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</si>
  <si>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</si>
  <si>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</si>
  <si>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</si>
  <si>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</si>
  <si>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</si>
  <si>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</si>
  <si>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</si>
  <si>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</si>
  <si>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</si>
  <si>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</si>
  <si>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</si>
  <si>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</si>
  <si>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</si>
  <si>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</si>
  <si>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</si>
  <si>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</si>
  <si>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</si>
  <si>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</si>
  <si>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</si>
  <si>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</si>
  <si>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</si>
  <si>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</si>
  <si>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</si>
  <si>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</si>
  <si>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</si>
  <si>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</si>
  <si>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</si>
  <si>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</si>
  <si>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</si>
  <si>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</si>
  <si>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</si>
  <si>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</si>
  <si>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</si>
  <si>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</si>
  <si>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</si>
  <si>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</si>
  <si>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</si>
  <si>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</si>
  <si>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</si>
  <si>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</si>
  <si>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</si>
  <si>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</si>
  <si>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</si>
  <si>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</si>
  <si>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</si>
  <si>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</si>
  <si>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</si>
  <si>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</si>
  <si>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</si>
  <si>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</si>
  <si>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</si>
  <si>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</si>
  <si>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</si>
  <si>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</si>
  <si>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</si>
  <si>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</si>
  <si>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</si>
  <si>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</si>
  <si>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</si>
  <si>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</si>
  <si>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</si>
  <si>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</si>
  <si>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</si>
  <si>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</si>
  <si>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</si>
  <si>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</si>
  <si>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</si>
  <si>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</si>
  <si>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</si>
  <si>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</si>
  <si>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</si>
  <si>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</si>
  <si>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</si>
  <si>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</si>
  <si>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</si>
  <si>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</si>
  <si>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</si>
  <si>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</si>
  <si>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</si>
  <si>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</si>
  <si>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</si>
  <si>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</si>
  <si>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</si>
  <si>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</si>
  <si>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</si>
  <si>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</si>
  <si>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</si>
  <si>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</si>
  <si>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</si>
  <si>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</si>
  <si>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</si>
  <si>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</si>
  <si>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</si>
  <si>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</si>
  <si>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</si>
  <si>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</si>
  <si>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</si>
  <si>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</si>
  <si>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</si>
  <si>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</si>
  <si>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</si>
  <si>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</si>
  <si>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</si>
  <si>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</si>
  <si>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</si>
  <si>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</si>
  <si>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</si>
  <si>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</si>
  <si>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</si>
  <si>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</si>
  <si>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</si>
  <si>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</si>
  <si>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</si>
  <si>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</si>
  <si>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</si>
  <si>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</si>
  <si>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</si>
  <si>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</si>
  <si>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</si>
  <si>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</si>
  <si>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</si>
  <si>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</si>
  <si>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</si>
  <si>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</si>
  <si>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</si>
  <si>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</si>
  <si>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</si>
  <si>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</si>
  <si>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</si>
  <si>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</si>
  <si>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</si>
  <si>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</si>
  <si>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</si>
  <si>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</si>
  <si>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</si>
  <si>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</si>
  <si>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</si>
  <si>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</si>
  <si>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</si>
  <si>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</si>
  <si>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</si>
  <si>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</si>
  <si>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</si>
  <si>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</si>
  <si>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</si>
  <si>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</si>
  <si>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</si>
  <si>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</si>
  <si>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</si>
  <si>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</si>
  <si>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</si>
  <si>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</si>
  <si>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</si>
  <si>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</si>
  <si>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</si>
  <si>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</si>
  <si>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</si>
  <si>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</si>
  <si>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</si>
  <si>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</si>
  <si>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</si>
  <si>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</si>
  <si>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</si>
  <si>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</si>
  <si>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</si>
  <si>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</si>
  <si>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</si>
  <si>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</si>
  <si>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</si>
  <si>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</si>
  <si>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</si>
  <si>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</si>
  <si>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</si>
  <si>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</si>
  <si>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</si>
  <si>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</si>
  <si>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</si>
  <si>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</si>
  <si>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</si>
  <si>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</si>
  <si>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</si>
  <si>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</si>
  <si>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</si>
  <si>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</si>
  <si>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</si>
  <si>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</si>
  <si>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</si>
  <si>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</si>
  <si>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</si>
  <si>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</si>
  <si>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</si>
  <si>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</si>
  <si>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</si>
  <si>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</si>
  <si>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</si>
  <si>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</si>
  <si>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</si>
  <si>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</si>
  <si>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</si>
  <si>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</si>
  <si>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</si>
  <si>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</si>
  <si>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</si>
  <si>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</si>
  <si>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</si>
  <si>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</si>
  <si>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</si>
  <si>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</si>
  <si>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</si>
  <si>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</si>
  <si>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</si>
  <si>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</si>
  <si>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</si>
  <si>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</si>
  <si>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</si>
  <si>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</si>
  <si>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</si>
  <si>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</si>
  <si>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</si>
  <si>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</si>
  <si>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</si>
  <si>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</si>
  <si>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</si>
  <si>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</si>
  <si>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</si>
  <si>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</si>
  <si>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</si>
  <si>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</si>
  <si>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</si>
  <si>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</si>
  <si>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</si>
  <si>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</si>
  <si>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</si>
  <si>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</si>
  <si>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</si>
  <si>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</si>
  <si>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</si>
  <si>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</si>
  <si>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</si>
  <si>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</si>
  <si>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</si>
  <si>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</si>
  <si>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</si>
  <si>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</si>
  <si>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</si>
  <si>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</si>
  <si>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</si>
  <si>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</si>
  <si>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</si>
  <si>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</si>
  <si>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</si>
  <si>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</si>
  <si>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</si>
  <si>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</si>
  <si>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</si>
  <si>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</si>
  <si>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</si>
  <si>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</si>
  <si>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</si>
  <si>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</si>
  <si>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</si>
  <si>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</si>
  <si>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</si>
  <si>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</si>
  <si>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</si>
  <si>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</si>
  <si>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</si>
  <si>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</si>
  <si>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</si>
  <si>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</si>
  <si>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</si>
  <si>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</si>
  <si>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</si>
  <si>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</si>
  <si>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</si>
  <si>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</si>
  <si>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</si>
  <si>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</si>
  <si>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</si>
  <si>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</si>
  <si>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</si>
  <si>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</si>
  <si>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</si>
  <si>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</si>
  <si>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</si>
  <si>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</si>
  <si>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</si>
  <si>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</si>
  <si>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</si>
  <si>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</si>
  <si>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</si>
  <si>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</si>
  <si>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</si>
  <si>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</si>
  <si>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</si>
  <si>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</si>
  <si>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</si>
  <si>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</si>
  <si>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</si>
  <si>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</si>
  <si>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</si>
  <si>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</si>
  <si>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</si>
  <si>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</si>
  <si>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</si>
  <si>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</si>
  <si>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</si>
  <si>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</si>
  <si>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</si>
  <si>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</si>
  <si>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</si>
  <si>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</si>
  <si>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</si>
  <si>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</si>
  <si>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</si>
  <si>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</si>
  <si>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</si>
  <si>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</si>
  <si>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</si>
  <si>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</si>
  <si>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</si>
  <si>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</si>
  <si>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</si>
  <si>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</si>
  <si>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</si>
  <si>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</si>
  <si>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</si>
  <si>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</si>
  <si>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</si>
  <si>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</si>
  <si>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</si>
  <si>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</si>
  <si>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</si>
  <si>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</si>
  <si>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</si>
  <si>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</si>
  <si>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</si>
  <si>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</si>
  <si>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</si>
  <si>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</si>
  <si>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</si>
  <si>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</si>
  <si>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</si>
  <si>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</si>
  <si>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</si>
  <si>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</si>
  <si>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</si>
  <si>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</si>
  <si>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</si>
  <si>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</si>
  <si>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</si>
  <si>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</si>
  <si>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</si>
  <si>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</si>
  <si>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</si>
  <si>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</si>
  <si>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</si>
  <si>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</si>
  <si>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</si>
  <si>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</si>
  <si>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</si>
  <si>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</si>
  <si>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</si>
  <si>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</si>
  <si>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</si>
  <si>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</si>
  <si>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</si>
  <si>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</si>
  <si>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</si>
  <si>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</si>
  <si>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</si>
  <si>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</si>
  <si>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</si>
  <si>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</si>
  <si>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</si>
  <si>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</si>
  <si>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</si>
  <si>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</si>
  <si>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</si>
  <si>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</si>
  <si>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</si>
  <si>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</si>
  <si>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</si>
  <si>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</si>
  <si>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</si>
  <si>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</si>
  <si>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</si>
  <si>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</si>
  <si>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</si>
  <si>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</si>
  <si>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</si>
  <si>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</si>
  <si>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</si>
  <si>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</si>
  <si>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</si>
  <si>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</si>
  <si>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</si>
  <si>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</si>
  <si>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</si>
  <si>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</si>
  <si>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</si>
  <si>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</si>
  <si>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</si>
  <si>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</si>
  <si>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</si>
  <si>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</si>
  <si>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</si>
  <si>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</si>
  <si>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</si>
  <si>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</si>
  <si>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</si>
  <si>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</si>
  <si>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</si>
  <si>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</si>
  <si>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</si>
  <si>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</si>
  <si>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</si>
  <si>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</si>
  <si>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</si>
  <si>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</si>
  <si>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</si>
  <si>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</si>
  <si>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</si>
  <si>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</si>
  <si>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</si>
  <si>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</si>
  <si>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</si>
  <si>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</si>
  <si>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</si>
  <si>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</si>
  <si>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</si>
  <si>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</si>
  <si>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</si>
  <si>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</si>
  <si>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</si>
  <si>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</si>
  <si>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</si>
  <si>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</si>
  <si>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</si>
  <si>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</si>
  <si>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</si>
  <si>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</si>
  <si>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</si>
  <si>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</si>
  <si>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</si>
  <si>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</si>
  <si>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</si>
  <si>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</si>
  <si>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</si>
  <si>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</si>
  <si>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</si>
  <si>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</si>
  <si>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</si>
  <si>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</si>
  <si>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</si>
  <si>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</si>
  <si>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</si>
  <si>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</si>
  <si>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</si>
  <si>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</si>
  <si>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</si>
  <si>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</si>
  <si>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</si>
  <si>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</si>
  <si>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</si>
  <si>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</si>
  <si>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</si>
  <si>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</si>
  <si>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</si>
  <si>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</si>
  <si>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</si>
  <si>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</si>
  <si>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</si>
  <si>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</si>
  <si>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</si>
  <si>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</si>
  <si>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</si>
  <si>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</si>
  <si>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</si>
  <si>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</si>
  <si>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</si>
  <si>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</si>
  <si>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</si>
  <si>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</si>
  <si>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</si>
  <si>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</si>
  <si>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</si>
  <si>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</si>
  <si>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</si>
  <si>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</si>
  <si>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</si>
  <si>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</si>
  <si>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</si>
  <si>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</si>
  <si>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</si>
  <si>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</si>
  <si>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</si>
  <si>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</si>
  <si>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</si>
  <si>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</si>
  <si>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</si>
  <si>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</si>
  <si>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</si>
  <si>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</si>
  <si>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</si>
  <si>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</si>
  <si>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</si>
  <si>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</si>
  <si>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</si>
  <si>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</si>
  <si>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</si>
  <si>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</si>
  <si>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</si>
  <si>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</si>
  <si>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</si>
  <si>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</si>
  <si>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</si>
  <si>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</si>
  <si>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</si>
  <si>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</si>
  <si>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</si>
  <si>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</si>
  <si>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</si>
  <si>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</si>
  <si>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</si>
  <si>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</si>
  <si>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</si>
  <si>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</si>
  <si>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</si>
  <si>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</si>
  <si>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</si>
  <si>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</si>
  <si>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</si>
  <si>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</si>
  <si>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</si>
  <si>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</si>
  <si>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</si>
  <si>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</si>
  <si>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</si>
  <si>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</si>
  <si>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</si>
  <si>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</si>
  <si>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</si>
  <si>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</si>
  <si>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</si>
  <si>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</si>
  <si>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</si>
  <si>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</si>
  <si>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</si>
  <si>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</si>
  <si>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</si>
  <si>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</si>
  <si>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</si>
  <si>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</si>
  <si>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</si>
  <si>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</si>
  <si>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</si>
  <si>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</si>
  <si>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</si>
  <si>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</si>
  <si>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</si>
  <si>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</si>
  <si>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</si>
  <si>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</si>
  <si>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</si>
  <si>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</si>
  <si>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</si>
  <si>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</si>
  <si>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</si>
  <si>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</si>
  <si>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</si>
  <si>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</si>
  <si>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</si>
  <si>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</si>
  <si>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</si>
  <si>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</si>
  <si>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</si>
  <si>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</si>
  <si>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</si>
  <si>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</si>
  <si>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</si>
  <si>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</si>
  <si>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</si>
  <si>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</si>
  <si>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</si>
  <si>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</si>
  <si>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</si>
  <si>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</si>
  <si>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</si>
  <si>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</si>
  <si>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</si>
  <si>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</si>
  <si>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</si>
  <si>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</si>
  <si>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</si>
  <si>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</si>
  <si>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</si>
  <si>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</si>
  <si>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</si>
  <si>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</si>
  <si>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</si>
  <si>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</si>
  <si>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</si>
  <si>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</si>
  <si>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</si>
  <si>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</si>
  <si>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</si>
  <si>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</si>
  <si>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</si>
  <si>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</si>
  <si>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</si>
  <si>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</si>
  <si>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</si>
  <si>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</si>
  <si>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</si>
  <si>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</si>
  <si>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</si>
  <si>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</si>
  <si>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</si>
  <si>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</si>
  <si>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</si>
  <si>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</si>
  <si>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</si>
  <si>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</si>
  <si>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</si>
  <si>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</si>
  <si>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</si>
  <si>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</si>
  <si>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</si>
  <si>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</si>
  <si>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</si>
  <si>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</si>
  <si>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</si>
  <si>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</si>
  <si>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</si>
  <si>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</si>
  <si>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</si>
  <si>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</si>
  <si>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</si>
  <si>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</si>
  <si>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</si>
  <si>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</si>
  <si>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</si>
  <si>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</si>
  <si>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</si>
  <si>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</si>
  <si>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</si>
  <si>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</si>
  <si>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</si>
  <si>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</si>
  <si>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</si>
  <si>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</si>
  <si>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</si>
  <si>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</si>
  <si>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</si>
  <si>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</si>
  <si>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</si>
  <si>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</si>
  <si>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</si>
  <si>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</si>
  <si>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</si>
  <si>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</si>
  <si>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</si>
  <si>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</si>
  <si>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</si>
  <si>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</si>
  <si>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</si>
  <si>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</si>
  <si>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</si>
  <si>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</si>
  <si>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</si>
  <si>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</si>
  <si>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</si>
  <si>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</si>
  <si>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</si>
  <si>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</si>
  <si>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</si>
  <si>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</si>
  <si>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</si>
  <si>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</si>
  <si>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</si>
  <si>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</si>
  <si>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</si>
  <si>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</si>
  <si>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</si>
  <si>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</si>
  <si>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</si>
  <si>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</si>
  <si>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</si>
  <si>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</si>
  <si>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</si>
  <si>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</si>
  <si>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</si>
  <si>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</si>
  <si>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</si>
  <si>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</si>
  <si>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</si>
  <si>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</si>
  <si>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</si>
  <si>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</si>
  <si>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</si>
  <si>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</si>
  <si>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</si>
  <si>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</si>
  <si>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</si>
  <si>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</si>
  <si>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</si>
  <si>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</si>
  <si>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</si>
  <si>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</si>
  <si>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</si>
  <si>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</si>
  <si>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</si>
  <si>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</si>
  <si>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</si>
  <si>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</si>
  <si>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</si>
  <si>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</si>
  <si>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</si>
  <si>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</si>
  <si>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</si>
  <si>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</si>
  <si>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</si>
  <si>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</si>
  <si>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</si>
  <si>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</si>
  <si>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</si>
  <si>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</si>
  <si>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</si>
  <si>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</si>
  <si>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</si>
  <si>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</si>
  <si>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</si>
  <si>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</si>
  <si>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</si>
  <si>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</si>
  <si>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</si>
  <si>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</si>
  <si>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</si>
  <si>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</si>
  <si>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</si>
  <si>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</si>
  <si>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</si>
  <si>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</si>
  <si>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</si>
  <si>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</si>
  <si>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</si>
  <si>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</si>
  <si>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</si>
  <si>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</si>
  <si>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</si>
  <si>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</si>
  <si>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</si>
  <si>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</si>
  <si>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</si>
  <si>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</si>
  <si>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</si>
  <si>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</si>
  <si>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</si>
  <si>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</si>
  <si>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</si>
  <si>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</si>
  <si>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</si>
  <si>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</si>
  <si>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</si>
  <si>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</si>
  <si>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</si>
  <si>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</si>
  <si>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</si>
  <si>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</si>
  <si>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</si>
  <si>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</si>
  <si>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</si>
  <si>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</si>
  <si>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</si>
  <si>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</si>
  <si>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</si>
  <si>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</si>
  <si>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</si>
  <si>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</si>
  <si>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</si>
  <si>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</si>
  <si>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</si>
  <si>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</si>
  <si>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</si>
  <si>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</si>
  <si>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</si>
  <si>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</si>
  <si>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</si>
  <si>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</si>
  <si>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</si>
  <si>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</si>
  <si>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</si>
  <si>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</si>
  <si>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</si>
  <si>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</si>
  <si>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</si>
  <si>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</si>
  <si>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</si>
  <si>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</si>
  <si>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</si>
  <si>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</si>
  <si>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</si>
  <si>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</si>
  <si>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</si>
  <si>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</si>
  <si>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</si>
  <si>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</si>
  <si>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</si>
  <si>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</si>
  <si>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</si>
  <si>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</si>
  <si>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</si>
  <si>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</si>
  <si>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</si>
  <si>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</si>
  <si>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</si>
  <si>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</si>
  <si>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</si>
  <si>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</si>
  <si>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</si>
  <si>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</si>
  <si>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</si>
  <si>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</si>
  <si>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</si>
  <si>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</si>
  <si>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</si>
  <si>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</si>
  <si>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</si>
  <si>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</si>
  <si>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</si>
  <si>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</si>
  <si>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</si>
  <si>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</si>
  <si>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</si>
  <si>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</si>
  <si>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</si>
  <si>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</si>
  <si>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</si>
  <si>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</si>
  <si>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</si>
  <si>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</si>
  <si>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</si>
  <si>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</si>
  <si>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</si>
  <si>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</si>
  <si>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</si>
  <si>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</si>
  <si>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</si>
  <si>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</si>
  <si>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</si>
  <si>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</si>
  <si>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</si>
  <si>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</si>
  <si>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</si>
  <si>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</si>
  <si>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</si>
  <si>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</si>
  <si>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</si>
  <si>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</si>
  <si>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</si>
  <si>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</si>
  <si>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</si>
  <si>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</si>
  <si>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</si>
  <si>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</si>
  <si>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</si>
  <si>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</si>
  <si>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</si>
  <si>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</si>
  <si>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</si>
  <si>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</si>
  <si>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</si>
  <si>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</si>
  <si>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</si>
  <si>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</si>
  <si>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</si>
  <si>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</si>
  <si>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</si>
  <si>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</si>
  <si>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</si>
  <si>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</si>
  <si>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</si>
  <si>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</si>
  <si>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</si>
  <si>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</si>
  <si>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</si>
  <si>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</si>
  <si>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</si>
  <si>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</si>
  <si>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</si>
  <si>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</si>
  <si>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</si>
  <si>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</si>
  <si>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</si>
  <si>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</si>
  <si>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</si>
  <si>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</si>
  <si>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</si>
  <si>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</si>
  <si>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</si>
  <si>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</si>
  <si>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</si>
  <si>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</si>
  <si>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</si>
  <si>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</si>
  <si>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Profit</t>
  </si>
  <si>
    <t>Sum of Sales</t>
  </si>
  <si>
    <t>Sum of Quantity</t>
  </si>
  <si>
    <t>Grand Total</t>
  </si>
  <si>
    <t>Count of Order ID</t>
  </si>
  <si>
    <t>Average of Discount</t>
  </si>
  <si>
    <t>Count of Customer Name</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</si>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</sst>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5" formatCode="_([$$-409]* #,##0_);_([$$-409]* \(#,##0\);_([$$-409]* &quot;-&quot;??_);_(@_)"/>
    <numFmt numFmtId="166" formatCode="&quot;$&quot;#,##0"/>
  </numFmts>
  <fonts count="4" x14ac:knownFonts="1">
    <font>
      <sz val="11"/>
      <color theme="1"/>
      <name val="Calibri"/>
      <scheme val="minor"/>
    </font>
    <font>
      <sz val="11"/>
      <color theme="1"/>
      <name val="Calibri"/>
    </font>
    <font>
      <b/>
      <sz val="12"/>
      <color theme="0"/>
      <name val="Calibri"/>
      <family val="2"/>
      <scheme val="minor"/>
    </font>
    <font>
      <b/>
      <sz val="12"/>
      <color theme="2"/>
      <name val="Calibri"/>
      <family val="2"/>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9" tint="-0.249977111117893"/>
        <bgColor indexed="64"/>
      </patternFill>
    </fill>
  </fills>
  <borders count="15">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47">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2" fillId="5" borderId="2" xfId="0" applyFont="1" applyFill="1" applyBorder="1"/>
    <xf numFmtId="0" fontId="2" fillId="5" borderId="10" xfId="0" applyFont="1" applyFill="1" applyBorder="1"/>
    <xf numFmtId="0" fontId="2" fillId="5" borderId="7" xfId="0" applyFont="1" applyFill="1" applyBorder="1"/>
    <xf numFmtId="165" fontId="0" fillId="0" borderId="8" xfId="0" applyNumberFormat="1" applyBorder="1" applyAlignment="1">
      <alignment horizontal="center"/>
    </xf>
    <xf numFmtId="165" fontId="0" fillId="0" borderId="11" xfId="0" applyNumberFormat="1" applyBorder="1" applyAlignment="1">
      <alignment horizontal="center"/>
    </xf>
    <xf numFmtId="9" fontId="0" fillId="0" borderId="11" xfId="0" applyNumberFormat="1" applyBorder="1" applyAlignment="1">
      <alignment horizontal="center"/>
    </xf>
    <xf numFmtId="0" fontId="2" fillId="5" borderId="2" xfId="0" applyFont="1"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165" fontId="0" fillId="0" borderId="2" xfId="0" applyNumberFormat="1" applyBorder="1" applyAlignment="1">
      <alignment horizontal="center"/>
    </xf>
    <xf numFmtId="165" fontId="0" fillId="0" borderId="5" xfId="0" applyNumberFormat="1" applyBorder="1" applyAlignment="1">
      <alignment horizontal="center"/>
    </xf>
    <xf numFmtId="165" fontId="0" fillId="0" borderId="3" xfId="0" applyNumberFormat="1" applyBorder="1" applyAlignment="1">
      <alignment horizontal="center"/>
    </xf>
    <xf numFmtId="165" fontId="0" fillId="0" borderId="13" xfId="0" applyNumberFormat="1" applyBorder="1" applyAlignment="1">
      <alignment horizontal="center"/>
    </xf>
    <xf numFmtId="0" fontId="2" fillId="5" borderId="5" xfId="0" applyFont="1" applyFill="1" applyBorder="1" applyAlignment="1">
      <alignment horizontal="center"/>
    </xf>
    <xf numFmtId="166" fontId="2" fillId="5" borderId="6" xfId="0" applyNumberFormat="1" applyFont="1" applyFill="1" applyBorder="1" applyAlignment="1">
      <alignment horizontal="center"/>
    </xf>
    <xf numFmtId="0" fontId="2" fillId="5" borderId="8" xfId="0" applyFont="1" applyFill="1" applyBorder="1" applyAlignment="1">
      <alignment horizontal="center"/>
    </xf>
    <xf numFmtId="166" fontId="2" fillId="5" borderId="9" xfId="0" applyNumberFormat="1" applyFont="1" applyFill="1" applyBorder="1" applyAlignment="1">
      <alignment horizontal="center"/>
    </xf>
    <xf numFmtId="1" fontId="2" fillId="5" borderId="8" xfId="0"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xf>
    <xf numFmtId="9" fontId="0" fillId="0" borderId="0" xfId="0" applyNumberFormat="1" applyAlignment="1">
      <alignment horizontal="center"/>
    </xf>
    <xf numFmtId="0" fontId="0" fillId="0" borderId="4" xfId="0" applyBorder="1" applyAlignment="1">
      <alignment horizontal="center"/>
    </xf>
    <xf numFmtId="0" fontId="2" fillId="5" borderId="7" xfId="0" applyFont="1" applyFill="1" applyBorder="1" applyAlignment="1">
      <alignment horizontal="center"/>
    </xf>
    <xf numFmtId="0" fontId="0" fillId="0" borderId="11" xfId="0" applyNumberFormat="1" applyBorder="1" applyAlignment="1">
      <alignment horizontal="center"/>
    </xf>
    <xf numFmtId="0" fontId="0" fillId="0" borderId="9" xfId="0" applyNumberFormat="1" applyBorder="1" applyAlignment="1">
      <alignment horizontal="center"/>
    </xf>
    <xf numFmtId="0" fontId="3" fillId="0" borderId="0" xfId="0" applyFont="1" applyAlignment="1">
      <alignment horizontal="center"/>
    </xf>
    <xf numFmtId="0" fontId="3" fillId="5" borderId="0" xfId="0" applyFont="1" applyFill="1" applyAlignment="1">
      <alignment horizontal="center"/>
    </xf>
    <xf numFmtId="0" fontId="0" fillId="0" borderId="2" xfId="0" applyBorder="1" applyAlignment="1">
      <alignment horizontal="left"/>
    </xf>
    <xf numFmtId="0" fontId="0" fillId="0" borderId="3" xfId="0" applyBorder="1" applyAlignment="1">
      <alignment horizontal="left"/>
    </xf>
    <xf numFmtId="165" fontId="0" fillId="0" borderId="7" xfId="0" applyNumberFormat="1" applyBorder="1" applyAlignment="1">
      <alignment horizontal="center"/>
    </xf>
    <xf numFmtId="165" fontId="0" fillId="0" borderId="12" xfId="0" applyNumberFormat="1" applyBorder="1" applyAlignment="1">
      <alignment horizontal="center"/>
    </xf>
    <xf numFmtId="165" fontId="0" fillId="0" borderId="5" xfId="0" applyNumberFormat="1" applyBorder="1"/>
    <xf numFmtId="165" fontId="0" fillId="0" borderId="13" xfId="0" applyNumberFormat="1" applyBorder="1"/>
    <xf numFmtId="0" fontId="2" fillId="5" borderId="6" xfId="0" applyNumberFormat="1" applyFont="1" applyFill="1" applyBorder="1" applyAlignment="1">
      <alignment horizontal="center"/>
    </xf>
    <xf numFmtId="0" fontId="0" fillId="0" borderId="5" xfId="0" applyNumberFormat="1" applyBorder="1" applyAlignment="1">
      <alignment horizontal="center"/>
    </xf>
    <xf numFmtId="0" fontId="0" fillId="0" borderId="13" xfId="0" applyNumberFormat="1" applyBorder="1" applyAlignment="1">
      <alignment horizontal="center"/>
    </xf>
    <xf numFmtId="0" fontId="0" fillId="0" borderId="2" xfId="0" applyNumberFormat="1" applyBorder="1" applyAlignment="1">
      <alignment horizontal="center"/>
    </xf>
    <xf numFmtId="0" fontId="0" fillId="0" borderId="3" xfId="0" applyNumberFormat="1" applyBorder="1" applyAlignment="1">
      <alignment horizontal="center"/>
    </xf>
    <xf numFmtId="0" fontId="0" fillId="0" borderId="14" xfId="0" applyNumberFormat="1" applyBorder="1" applyAlignment="1">
      <alignment horizontal="center"/>
    </xf>
  </cellXfs>
  <cellStyles count="1">
    <cellStyle name="Normal" xfId="0" builtinId="0"/>
  </cellStyles>
  <dxfs count="832">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 formatCode="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alignment horizontal="center"/>
    </dxf>
    <dxf>
      <alignment horizontal="center"/>
    </dxf>
    <dxf>
      <numFmt numFmtId="165" formatCode="_([$$-409]* #,##0_);_([$$-409]* \(#,##0\);_([$$-409]* &quot;-&quot;??_);_(@_)"/>
    </dxf>
    <dxf>
      <numFmt numFmtId="165" formatCode="_([$$-409]* #,##0_);_([$$-409]* \(#,##0\);_([$$-409]* &quot;-&quot;??_);_(@_)"/>
    </dxf>
    <dxf>
      <fill>
        <patternFill patternType="solid">
          <bgColor theme="9" tint="-0.249977111117893"/>
        </patternFill>
      </fill>
    </dxf>
    <dxf>
      <font>
        <sz val="12"/>
      </font>
    </dxf>
    <dxf>
      <font>
        <color theme="0"/>
      </font>
    </dxf>
    <dxf>
      <font>
        <b/>
      </font>
    </dxf>
    <dxf>
      <alignment horizontal="center"/>
    </dxf>
    <dxf>
      <alignment vertical="bottom"/>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165" formatCode="_([$$-409]* #,##0_);_([$$-409]* \(#,##0\);_([$$-409]* &quot;-&quot;??_);_(@_)"/>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numFmt numFmtId="172" formatCode="_([$$-409]* #,##0.0_);_([$$-409]* \(#,##0.0\);_([$$-409]* &quot;-&quot;??_);_(@_)"/>
    </dxf>
    <dxf>
      <numFmt numFmtId="172" formatCode="_([$$-409]* #,##0.0_);_([$$-409]* \(#,##0.0\);_([$$-409]* &quot;-&quot;??_);_(@_)"/>
    </dxf>
    <dxf>
      <numFmt numFmtId="165" formatCode="_([$$-409]* #,##0_);_([$$-409]* \(#,##0\);_([$$-409]* &quot;-&quot;??_);_(@_)"/>
    </dxf>
    <dxf>
      <numFmt numFmtId="172" formatCode="_([$$-409]* #,##0.0_);_([$$-409]* \(#,##0.0\);_([$$-409]* &quot;-&quot;??_);_(@_)"/>
    </dxf>
    <dxf>
      <numFmt numFmtId="165" formatCode="_([$$-409]* #,##0_);_([$$-409]* \(#,##0\);_([$$-409]* &quot;-&quot;??_);_(@_)"/>
    </dxf>
    <dxf>
      <numFmt numFmtId="171" formatCode="&quot;$&quot;#,##0.0"/>
    </dxf>
    <dxf>
      <numFmt numFmtId="170" formatCode="&quot;$&quot;#,##0.00"/>
    </dxf>
    <dxf>
      <numFmt numFmtId="1" formatCode="0"/>
    </dxf>
    <dxf>
      <numFmt numFmtId="167" formatCode="0.0"/>
    </dxf>
    <dxf>
      <numFmt numFmtId="2" formatCode="0.0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vertical="bottom"/>
    </dxf>
    <dxf>
      <alignment horizontal="center"/>
    </dxf>
    <dxf>
      <font>
        <b/>
      </font>
    </dxf>
    <dxf>
      <font>
        <color theme="0"/>
      </font>
    </dxf>
    <dxf>
      <font>
        <sz val="12"/>
      </font>
    </dxf>
    <dxf>
      <fill>
        <patternFill patternType="solid">
          <bgColor theme="9" tint="-0.249977111117893"/>
        </patternFill>
      </fill>
    </dxf>
    <dxf>
      <numFmt numFmtId="165" formatCode="_([$$-409]* #,##0_);_([$$-409]* \(#,##0\);_([$$-409]* &quot;-&quot;??_);_(@_)"/>
    </dxf>
    <dxf>
      <numFmt numFmtId="165" formatCode="_([$$-409]* #,##0_);_([$$-409]* \(#,##0\);_([$$-409]* &quot;-&quot;??_);_(@_)"/>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 formatCode="0"/>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alignment horizontal="center"/>
    </dxf>
    <dxf>
      <alignment horizontal="center"/>
    </dxf>
    <dxf>
      <numFmt numFmtId="165" formatCode="_([$$-409]* #,##0_);_([$$-409]* \(#,##0\);_([$$-409]* &quot;-&quot;??_);_(@_)"/>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numFmt numFmtId="165" formatCode="_([$$-409]* #,##0_);_([$$-409]* \(#,##0\);_([$$-409]* &quot;-&quot;??_);_(@_)"/>
    </dxf>
    <dxf>
      <numFmt numFmtId="165" formatCode="_([$$-409]* #,##0_);_([$$-409]* \(#,##0\);_([$$-409]* &quot;-&quot;??_);_(@_)"/>
    </dxf>
    <dxf>
      <alignment horizontal="center"/>
    </dxf>
    <dxf>
      <alignment horizontal="center"/>
    </dxf>
    <dxf>
      <alignment horizontal="center"/>
    </dxf>
    <dxf>
      <alignment horizontal="center"/>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font>
        <b/>
        <sz val="12"/>
        <color theme="0"/>
        <family val="2"/>
      </font>
      <fill>
        <patternFill patternType="solid">
          <fgColor indexed="64"/>
          <bgColor theme="9" tint="-0.249977111117893"/>
        </patternFill>
      </fill>
      <alignment horizontal="general" vertical="bottom" textRotation="0" wrapText="0" indent="0" justifyLastLine="0" shrinkToFit="0" readingOrder="0"/>
    </dxf>
    <dxf>
      <alignment horizontal="center"/>
    </dxf>
    <dxf>
      <alignment horizontal="center"/>
    </dxf>
    <dxf>
      <font>
        <b/>
        <sz val="12"/>
        <color theme="0"/>
        <family val="2"/>
      </font>
      <fill>
        <patternFill patternType="solid">
          <fgColor indexed="64"/>
          <bgColor theme="9" tint="-0.249977111117893"/>
        </patternFill>
      </fill>
    </dxf>
    <dxf>
      <font>
        <b/>
        <sz val="12"/>
        <color theme="0"/>
        <family val="2"/>
      </font>
      <fill>
        <patternFill patternType="solid">
          <fgColor indexed="64"/>
          <bgColor theme="9" tint="-0.249977111117893"/>
        </patternFill>
      </fill>
    </dxf>
    <dxf>
      <alignment horizontal="center"/>
    </dxf>
    <dxf>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numFmt numFmtId="166" formatCode="&quot;$&quot;#,##0"/>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sz val="12"/>
        <color theme="0"/>
        <family val="2"/>
      </font>
      <fill>
        <patternFill patternType="solid">
          <fgColor indexed="64"/>
          <bgColor theme="9" tint="-0.249977111117893"/>
        </patternFill>
      </fill>
      <alignment horizontal="center"/>
    </dxf>
    <dxf>
      <font>
        <b/>
        <color theme="1"/>
      </font>
      <border>
        <bottom style="thin">
          <color theme="4"/>
        </bottom>
        <vertical/>
        <horizontal/>
      </border>
    </dxf>
    <dxf>
      <font>
        <color theme="1"/>
      </font>
      <fill>
        <patternFill>
          <bgColor theme="2" tint="-0.34998626667073579"/>
        </patternFill>
      </fill>
      <border>
        <left style="thin">
          <color theme="4"/>
        </left>
        <right style="thin">
          <color theme="4"/>
        </right>
        <top style="thin">
          <color theme="4"/>
        </top>
        <bottom style="thin">
          <color theme="4"/>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831"/>
      <tableStyleElement type="firstRowStripe" dxfId="830"/>
      <tableStyleElement type="secondRowStripe" dxfId="829"/>
    </tableStyle>
    <tableStyle name="SlicerStyleLight1 2" pivot="0" table="0" count="10" xr9:uid="{B4F3CBF1-7634-4703-8055-E86BE514705D}">
      <tableStyleElement type="wholeTable" dxfId="828"/>
      <tableStyleElement type="headerRow" dxfId="82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theme="7"/>
            </patternFill>
          </fill>
          <border diagonalUp="0" diagonalDown="0">
            <left/>
            <right/>
            <top/>
            <bottom/>
            <vertical/>
            <horizontal/>
          </border>
        </dxf>
        <dxf>
          <font>
            <color rgb="FF000000"/>
          </font>
          <fill>
            <patternFill patternType="solid">
              <fgColor theme="4" tint="0.59999389629810485"/>
              <bgColor theme="0"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0.3499862666707357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Table!PivotTable2</c:name>
    <c:fmtId val="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tx1"/>
                </a:solidFill>
              </a:rPr>
              <a:t>Total</a:t>
            </a:r>
            <a:r>
              <a:rPr lang="en-US" baseline="0">
                <a:solidFill>
                  <a:schemeClr val="tx1"/>
                </a:solidFill>
              </a:rPr>
              <a:t> Sales by Category</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5000"/>
              <a:lumOff val="35000"/>
            </a:schemeClr>
          </a:solidFill>
          <a:ln>
            <a:noFill/>
          </a:ln>
          <a:effectLst>
            <a:outerShdw blurRad="317500" algn="ctr" rotWithShape="0">
              <a:prstClr val="black">
                <a:alpha val="25000"/>
              </a:prstClr>
            </a:outerShdw>
          </a:effectLst>
        </c:spPr>
      </c:pivotFmt>
      <c:pivotFmt>
        <c:idx val="2"/>
        <c:spPr>
          <a:solidFill>
            <a:schemeClr val="bg1">
              <a:lumMod val="65000"/>
            </a:schemeClr>
          </a:solidFill>
          <a:ln>
            <a:noFill/>
          </a:ln>
          <a:effectLst>
            <a:outerShdw blurRad="317500" algn="ctr" rotWithShape="0">
              <a:prstClr val="black">
                <a:alpha val="25000"/>
              </a:prstClr>
            </a:outerShdw>
          </a:effectLst>
        </c:spPr>
      </c:pivotFmt>
      <c:pivotFmt>
        <c:idx val="3"/>
        <c:spPr>
          <a:solidFill>
            <a:schemeClr val="tx2">
              <a:lumMod val="85000"/>
              <a:lumOff val="15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tx2">
              <a:lumMod val="65000"/>
              <a:lumOff val="35000"/>
            </a:schemeClr>
          </a:solidFill>
          <a:ln>
            <a:noFill/>
          </a:ln>
          <a:effectLst>
            <a:outerShdw blurRad="317500" algn="ctr" rotWithShape="0">
              <a:prstClr val="black">
                <a:alpha val="25000"/>
              </a:prstClr>
            </a:outerShdw>
          </a:effectLst>
        </c:spPr>
      </c:pivotFmt>
      <c:pivotFmt>
        <c:idx val="6"/>
        <c:spPr>
          <a:solidFill>
            <a:schemeClr val="bg1">
              <a:lumMod val="65000"/>
            </a:schemeClr>
          </a:solidFill>
          <a:ln>
            <a:noFill/>
          </a:ln>
          <a:effectLst>
            <a:outerShdw blurRad="317500" algn="ctr" rotWithShape="0">
              <a:prstClr val="black">
                <a:alpha val="25000"/>
              </a:prstClr>
            </a:outerShdw>
          </a:effectLst>
        </c:spPr>
      </c:pivotFmt>
      <c:pivotFmt>
        <c:idx val="7"/>
        <c:spPr>
          <a:solidFill>
            <a:schemeClr val="tx2">
              <a:lumMod val="85000"/>
              <a:lumOff val="15000"/>
            </a:schemeClr>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65000"/>
              <a:lumOff val="35000"/>
            </a:schemeClr>
          </a:solidFill>
          <a:ln>
            <a:noFill/>
          </a:ln>
          <a:effectLst>
            <a:outerShdw blurRad="317500" algn="ctr" rotWithShape="0">
              <a:prstClr val="black">
                <a:alpha val="25000"/>
              </a:prstClr>
            </a:outerShdw>
          </a:effectLst>
        </c:spPr>
        <c:dLbl>
          <c:idx val="0"/>
          <c:layout>
            <c:manualLayout>
              <c:x val="0.12489233419465978"/>
              <c:y val="-7.976071784646066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bg1">
              <a:lumMod val="65000"/>
            </a:schemeClr>
          </a:solidFill>
          <a:ln>
            <a:noFill/>
          </a:ln>
          <a:effectLst>
            <a:outerShdw blurRad="317500" algn="ctr" rotWithShape="0">
              <a:prstClr val="black">
                <a:alpha val="25000"/>
              </a:prstClr>
            </a:outerShdw>
          </a:effectLst>
        </c:spPr>
        <c:dLbl>
          <c:idx val="0"/>
          <c:layout>
            <c:manualLayout>
              <c:x val="0.24117140396210171"/>
              <c:y val="5.982053838484537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0.12058570198105084"/>
              <c:y val="-0.10468594217347957"/>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961169237406973"/>
          <c:y val="0.20600598930236322"/>
          <c:w val="0.61162226297055333"/>
          <c:h val="0.7628286979361365"/>
        </c:manualLayout>
      </c:layout>
      <c:doughnutChart>
        <c:varyColors val="1"/>
        <c:ser>
          <c:idx val="0"/>
          <c:order val="0"/>
          <c:tx>
            <c:strRef>
              <c:f>'Pivot Table'!$C$6</c:f>
              <c:strCache>
                <c:ptCount val="1"/>
                <c:pt idx="0">
                  <c:v>Total</c:v>
                </c:pt>
              </c:strCache>
            </c:strRef>
          </c:tx>
          <c:dPt>
            <c:idx val="0"/>
            <c:bubble3D val="0"/>
            <c:spPr>
              <a:solidFill>
                <a:schemeClr val="tx2">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850-409F-9973-F4FE0143EF44}"/>
              </c:ext>
            </c:extLst>
          </c:dPt>
          <c:dPt>
            <c:idx val="1"/>
            <c:bubble3D val="0"/>
            <c:spPr>
              <a:solidFill>
                <a:schemeClr val="bg1">
                  <a:lumMod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850-409F-9973-F4FE0143EF44}"/>
              </c:ext>
            </c:extLst>
          </c:dPt>
          <c:dPt>
            <c:idx val="2"/>
            <c:bubble3D val="0"/>
            <c:spPr>
              <a:solidFill>
                <a:schemeClr val="tx2">
                  <a:lumMod val="85000"/>
                  <a:lumOff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850-409F-9973-F4FE0143EF44}"/>
              </c:ext>
            </c:extLst>
          </c:dPt>
          <c:dLbls>
            <c:dLbl>
              <c:idx val="0"/>
              <c:layout>
                <c:manualLayout>
                  <c:x val="0.12489233419465978"/>
                  <c:y val="-7.9760717846460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850-409F-9973-F4FE0143EF44}"/>
                </c:ext>
              </c:extLst>
            </c:dLbl>
            <c:dLbl>
              <c:idx val="1"/>
              <c:layout>
                <c:manualLayout>
                  <c:x val="0.24117140396210171"/>
                  <c:y val="5.98205383848453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850-409F-9973-F4FE0143EF44}"/>
                </c:ext>
              </c:extLst>
            </c:dLbl>
            <c:dLbl>
              <c:idx val="2"/>
              <c:layout>
                <c:manualLayout>
                  <c:x val="-0.12058570198105084"/>
                  <c:y val="-0.1046859421734795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850-409F-9973-F4FE0143EF44}"/>
                </c:ext>
              </c:extLst>
            </c:dLbl>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Table'!$B$7:$B$10</c:f>
              <c:strCache>
                <c:ptCount val="3"/>
                <c:pt idx="0">
                  <c:v>Furniture</c:v>
                </c:pt>
                <c:pt idx="1">
                  <c:v>Office Supplies</c:v>
                </c:pt>
                <c:pt idx="2">
                  <c:v>Technology</c:v>
                </c:pt>
              </c:strCache>
            </c:strRef>
          </c:cat>
          <c:val>
            <c:numRef>
              <c:f>'Pivot Table'!$C$7:$C$10</c:f>
              <c:numCache>
                <c:formatCode>_([$$-409]* #,##0_);_([$$-409]* \(#,##0\);_([$$-409]*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850-409F-9973-F4FE0143EF44}"/>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Table!PivotTable3</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tx1"/>
                </a:solidFill>
              </a:rPr>
              <a:t>Total Profit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bg1">
              <a:lumMod val="65000"/>
            </a:schemeClr>
          </a:solidFill>
          <a:ln>
            <a:noFill/>
          </a:ln>
          <a:effectLst>
            <a:outerShdw blurRad="317500" algn="ctr" rotWithShape="0">
              <a:prstClr val="black">
                <a:alpha val="25000"/>
              </a:prstClr>
            </a:outerShdw>
          </a:effectLst>
        </c:spPr>
        <c:dLbl>
          <c:idx val="0"/>
          <c:layout>
            <c:manualLayout>
              <c:x val="0.30952318037236698"/>
              <c:y val="1.9456791470098964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tx2">
              <a:lumMod val="65000"/>
              <a:lumOff val="35000"/>
            </a:schemeClr>
          </a:solidFill>
          <a:ln>
            <a:noFill/>
          </a:ln>
          <a:effectLst>
            <a:outerShdw blurRad="317500" algn="ctr" rotWithShape="0">
              <a:prstClr val="black">
                <a:alpha val="25000"/>
              </a:prstClr>
            </a:outerShdw>
          </a:effectLst>
        </c:spPr>
        <c:dLbl>
          <c:idx val="0"/>
          <c:layout>
            <c:manualLayout>
              <c:x val="0.13611111111111121"/>
              <c:y val="7.4074074074073987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0.11666666666666667"/>
              <c:y val="-8.3333333333333329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637846815753122"/>
          <c:y val="0.1810201842456052"/>
          <c:w val="0.61994447063887415"/>
          <c:h val="0.78089875474609671"/>
        </c:manualLayout>
      </c:layout>
      <c:doughnutChart>
        <c:varyColors val="1"/>
        <c:ser>
          <c:idx val="0"/>
          <c:order val="0"/>
          <c:tx>
            <c:strRef>
              <c:f>'Pivot Table'!$F$6</c:f>
              <c:strCache>
                <c:ptCount val="1"/>
                <c:pt idx="0">
                  <c:v>Total</c:v>
                </c:pt>
              </c:strCache>
            </c:strRef>
          </c:tx>
          <c:dPt>
            <c:idx val="0"/>
            <c:bubble3D val="0"/>
            <c:spPr>
              <a:solidFill>
                <a:schemeClr val="bg1">
                  <a:lumMod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EEB-400C-8565-638B71DD4CD6}"/>
              </c:ext>
            </c:extLst>
          </c:dPt>
          <c:dPt>
            <c:idx val="1"/>
            <c:bubble3D val="0"/>
            <c:spPr>
              <a:solidFill>
                <a:schemeClr val="tx2">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EEB-400C-8565-638B71DD4CD6}"/>
              </c:ext>
            </c:extLst>
          </c:dPt>
          <c:dPt>
            <c:idx val="2"/>
            <c:bubble3D val="0"/>
            <c:spPr>
              <a:solidFill>
                <a:schemeClr val="tx2">
                  <a:lumMod val="85000"/>
                  <a:lumOff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EEB-400C-8565-638B71DD4CD6}"/>
              </c:ext>
            </c:extLst>
          </c:dPt>
          <c:dLbls>
            <c:dLbl>
              <c:idx val="0"/>
              <c:layout>
                <c:manualLayout>
                  <c:x val="0.30952318037236698"/>
                  <c:y val="1.94567914700989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EEB-400C-8565-638B71DD4CD6}"/>
                </c:ext>
              </c:extLst>
            </c:dLbl>
            <c:dLbl>
              <c:idx val="1"/>
              <c:layout>
                <c:manualLayout>
                  <c:x val="0.13611111111111121"/>
                  <c:y val="7.40740740740739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EEB-400C-8565-638B71DD4CD6}"/>
                </c:ext>
              </c:extLst>
            </c:dLbl>
            <c:dLbl>
              <c:idx val="2"/>
              <c:layout>
                <c:manualLayout>
                  <c:x val="-0.11666666666666667"/>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EEB-400C-8565-638B71DD4CD6}"/>
                </c:ext>
              </c:extLst>
            </c:dLbl>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Table'!$E$7:$E$10</c:f>
              <c:strCache>
                <c:ptCount val="3"/>
                <c:pt idx="0">
                  <c:v>Furniture</c:v>
                </c:pt>
                <c:pt idx="1">
                  <c:v>Office Supplies</c:v>
                </c:pt>
                <c:pt idx="2">
                  <c:v>Technology</c:v>
                </c:pt>
              </c:strCache>
            </c:strRef>
          </c:cat>
          <c:val>
            <c:numRef>
              <c:f>'Pivot Table'!$F$7:$F$10</c:f>
              <c:numCache>
                <c:formatCode>_([$$-409]* #,##0_);_([$$-409]* \(#,##0\);_([$$-409]*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BEEB-400C-8565-638B71DD4CD6}"/>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[Session6.xlsx]Pivot Table!PivotTable4</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tx1"/>
                </a:solidFill>
              </a:rPr>
              <a:t>Total</a:t>
            </a:r>
            <a:r>
              <a:rPr lang="en-US" baseline="0">
                <a:solidFill>
                  <a:schemeClr val="tx1"/>
                </a:solidFill>
              </a:rPr>
              <a:t> Quantity by Category</a:t>
            </a:r>
            <a:endParaRPr lang="en-US">
              <a:solidFill>
                <a:schemeClr val="tx1"/>
              </a:solidFill>
            </a:endParaRPr>
          </a:p>
        </c:rich>
      </c:tx>
      <c:layout>
        <c:manualLayout>
          <c:xMode val="edge"/>
          <c:yMode val="edge"/>
          <c:x val="0.11739358922416578"/>
          <c:y val="5.708848715509039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layout>
            <c:manualLayout>
              <c:x val="0.13856812933025398"/>
              <c:y val="-9.9700897308075812E-2"/>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0"/>
        <c:dLbl>
          <c:idx val="0"/>
          <c:layout>
            <c:manualLayout>
              <c:x val="0.2540415704387991"/>
              <c:y val="6.4805583250249155E-2"/>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1"/>
        <c:dLbl>
          <c:idx val="0"/>
          <c:layout>
            <c:manualLayout>
              <c:x val="-5.0038491147036179E-2"/>
              <c:y val="-0.23429710867397807"/>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layout>
                <c:manualLayout>
                  <c:w val="0.18795227097767514"/>
                  <c:h val="0.13452163195453012"/>
                </c:manualLayout>
              </c15:layout>
              <c15:showDataLabelsRange val="0"/>
            </c:ext>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layout>
            <c:manualLayout>
              <c:x val="0.13856812933025398"/>
              <c:y val="-9.9700897308075812E-2"/>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4"/>
        <c:dLbl>
          <c:idx val="0"/>
          <c:layout>
            <c:manualLayout>
              <c:x val="0.2540415704387991"/>
              <c:y val="6.4805583250249155E-2"/>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5"/>
        <c:dLbl>
          <c:idx val="0"/>
          <c:layout>
            <c:manualLayout>
              <c:x val="-5.0038491147036179E-2"/>
              <c:y val="-0.23429710867397807"/>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layout>
                <c:manualLayout>
                  <c:w val="0.18795227097767514"/>
                  <c:h val="0.13452163195453012"/>
                </c:manualLayout>
              </c15:layout>
              <c15:showDataLabelsRange val="0"/>
            </c:ext>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layout>
            <c:manualLayout>
              <c:x val="0.13856812933025398"/>
              <c:y val="-9.9700897308075812E-2"/>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8"/>
        <c:dLbl>
          <c:idx val="0"/>
          <c:layout>
            <c:manualLayout>
              <c:x val="0.2540415704387991"/>
              <c:y val="6.4805583250249155E-2"/>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9"/>
        <c:dLbl>
          <c:idx val="0"/>
          <c:layout>
            <c:manualLayout>
              <c:x val="-5.0038491147036179E-2"/>
              <c:y val="-0.23429710867397807"/>
            </c:manualLayout>
          </c:layout>
          <c:tx>
            <c:rich>
              <a:bodyPr/>
              <a:lstStyle/>
              <a:p>
                <a:r>
                  <a:rPr lang="en-US"/>
                  <a:t>Add text</a:t>
                </a:r>
              </a:p>
            </c:rich>
          </c:tx>
          <c:showLegendKey val="0"/>
          <c:showVal val="0"/>
          <c:showCatName val="0"/>
          <c:showSerName val="0"/>
          <c:showPercent val="1"/>
          <c:showBubbleSize val="0"/>
          <c:extLst>
            <c:ext xmlns:c15="http://schemas.microsoft.com/office/drawing/2012/chart" uri="{CE6537A1-D6FC-4f65-9D91-7224C49458BB}">
              <c15:layout>
                <c:manualLayout>
                  <c:w val="0.18795227097767514"/>
                  <c:h val="0.13452163195453012"/>
                </c:manualLayout>
              </c15:layout>
              <c15:showDataLabelsRange val="0"/>
            </c:ext>
          </c:extLst>
        </c:dLbl>
      </c:pivotFmt>
      <c:pivotFmt>
        <c:idx val="2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bg1">
              <a:lumMod val="65000"/>
            </a:schemeClr>
          </a:solidFill>
          <a:ln>
            <a:noFill/>
          </a:ln>
          <a:effectLst>
            <a:outerShdw blurRad="317500" algn="ctr" rotWithShape="0">
              <a:prstClr val="black">
                <a:alpha val="25000"/>
              </a:prstClr>
            </a:outerShdw>
          </a:effectLst>
        </c:spPr>
        <c:dLbl>
          <c:idx val="0"/>
          <c:layout>
            <c:manualLayout>
              <c:x val="9.4444444444444442E-2"/>
              <c:y val="-9.7222222222222238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tx2">
              <a:lumMod val="65000"/>
              <a:lumOff val="35000"/>
            </a:schemeClr>
          </a:solidFill>
          <a:ln>
            <a:noFill/>
          </a:ln>
          <a:effectLst>
            <a:outerShdw blurRad="317500" algn="ctr" rotWithShape="0">
              <a:prstClr val="black">
                <a:alpha val="25000"/>
              </a:prstClr>
            </a:outerShdw>
          </a:effectLst>
        </c:spPr>
        <c:dLbl>
          <c:idx val="0"/>
          <c:layout>
            <c:manualLayout>
              <c:x val="0.13611111111111121"/>
              <c:y val="7.4074074074073987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0.11666666666666667"/>
              <c:y val="-8.3333333333333329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a:noFill/>
          </a:ln>
          <a:effectLst>
            <a:outerShdw blurRad="317500" algn="ctr" rotWithShape="0">
              <a:prstClr val="black">
                <a:alpha val="25000"/>
              </a:prstClr>
            </a:outerShdw>
          </a:effectLst>
        </c:spPr>
        <c:marker>
          <c:symbol val="none"/>
        </c:marker>
        <c:dLbl>
          <c:idx val="0"/>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bg1">
              <a:lumMod val="65000"/>
            </a:schemeClr>
          </a:solidFill>
          <a:ln>
            <a:noFill/>
          </a:ln>
          <a:effectLst>
            <a:outerShdw blurRad="317500" algn="ctr" rotWithShape="0">
              <a:prstClr val="black">
                <a:alpha val="25000"/>
              </a:prstClr>
            </a:outerShdw>
          </a:effectLst>
        </c:spPr>
        <c:dLbl>
          <c:idx val="0"/>
          <c:layout>
            <c:manualLayout>
              <c:x val="9.4444444444444442E-2"/>
              <c:y val="-9.7222222222222238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tx2">
              <a:lumMod val="65000"/>
              <a:lumOff val="35000"/>
            </a:schemeClr>
          </a:solidFill>
          <a:ln>
            <a:noFill/>
          </a:ln>
          <a:effectLst>
            <a:outerShdw blurRad="317500" algn="ctr" rotWithShape="0">
              <a:prstClr val="black">
                <a:alpha val="25000"/>
              </a:prstClr>
            </a:outerShdw>
          </a:effectLst>
        </c:spPr>
        <c:dLbl>
          <c:idx val="0"/>
          <c:layout>
            <c:manualLayout>
              <c:x val="0.13611111111111121"/>
              <c:y val="7.4074074074073987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0.11666666666666667"/>
              <c:y val="-8.3333333333333329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a:noFill/>
          </a:ln>
          <a:effectLst>
            <a:outerShdw blurRad="317500" algn="ctr" rotWithShape="0">
              <a:prstClr val="black">
                <a:alpha val="25000"/>
              </a:prstClr>
            </a:outerShdw>
          </a:effectLst>
        </c:spPr>
        <c:marker>
          <c:symbol val="none"/>
        </c:marker>
        <c:dLbl>
          <c:idx val="0"/>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bg1">
              <a:lumMod val="65000"/>
            </a:schemeClr>
          </a:solidFill>
          <a:ln>
            <a:noFill/>
          </a:ln>
          <a:effectLst>
            <a:outerShdw blurRad="317500" algn="ctr" rotWithShape="0">
              <a:prstClr val="black">
                <a:alpha val="25000"/>
              </a:prstClr>
            </a:outerShdw>
          </a:effectLst>
        </c:spPr>
        <c:dLbl>
          <c:idx val="0"/>
          <c:layout>
            <c:manualLayout>
              <c:x val="9.4444444444444442E-2"/>
              <c:y val="-9.7222222222222238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tx2">
              <a:lumMod val="65000"/>
              <a:lumOff val="35000"/>
            </a:schemeClr>
          </a:solidFill>
          <a:ln>
            <a:noFill/>
          </a:ln>
          <a:effectLst>
            <a:outerShdw blurRad="317500" algn="ctr" rotWithShape="0">
              <a:prstClr val="black">
                <a:alpha val="25000"/>
              </a:prstClr>
            </a:outerShdw>
          </a:effectLst>
        </c:spPr>
        <c:dLbl>
          <c:idx val="0"/>
          <c:layout>
            <c:manualLayout>
              <c:x val="0.13611111111111121"/>
              <c:y val="7.4074074074073987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0.11666666666666667"/>
              <c:y val="-8.3333333333333329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a:noFill/>
          </a:ln>
          <a:effectLst>
            <a:outerShdw blurRad="317500" algn="ctr" rotWithShape="0">
              <a:prstClr val="black">
                <a:alpha val="25000"/>
              </a:prstClr>
            </a:outerShdw>
          </a:effectLst>
        </c:spPr>
        <c:marker>
          <c:symbol val="none"/>
        </c:marker>
        <c:dLbl>
          <c:idx val="0"/>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bg1">
              <a:lumMod val="65000"/>
            </a:schemeClr>
          </a:solidFill>
          <a:ln>
            <a:noFill/>
          </a:ln>
          <a:effectLst>
            <a:outerShdw blurRad="317500" algn="ctr" rotWithShape="0">
              <a:prstClr val="black">
                <a:alpha val="25000"/>
              </a:prstClr>
            </a:outerShdw>
          </a:effectLst>
        </c:spPr>
        <c:dLbl>
          <c:idx val="0"/>
          <c:layout>
            <c:manualLayout>
              <c:x val="0.17146536648793151"/>
              <c:y val="-6.2726174243511915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tx2">
              <a:lumMod val="65000"/>
              <a:lumOff val="35000"/>
            </a:schemeClr>
          </a:solidFill>
          <a:ln>
            <a:noFill/>
          </a:ln>
          <a:effectLst>
            <a:outerShdw blurRad="317500" algn="ctr" rotWithShape="0">
              <a:prstClr val="black">
                <a:alpha val="25000"/>
              </a:prstClr>
            </a:outerShdw>
          </a:effectLst>
        </c:spPr>
        <c:dLbl>
          <c:idx val="0"/>
          <c:layout>
            <c:manualLayout>
              <c:x val="-0.3260146224622878"/>
              <c:y val="-7.8848134302585929E-2"/>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0.21679402923704053"/>
              <c:y val="5.3707530850496191E-3"/>
            </c:manualLayout>
          </c:layout>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00413335787492"/>
          <c:y val="0.2056046588692898"/>
          <c:w val="0.64102040055151865"/>
          <c:h val="0.74018724879768238"/>
        </c:manualLayout>
      </c:layout>
      <c:doughnutChart>
        <c:varyColors val="1"/>
        <c:ser>
          <c:idx val="0"/>
          <c:order val="0"/>
          <c:tx>
            <c:strRef>
              <c:f>'Pivot Table'!$I$6</c:f>
              <c:strCache>
                <c:ptCount val="1"/>
                <c:pt idx="0">
                  <c:v>Total</c:v>
                </c:pt>
              </c:strCache>
            </c:strRef>
          </c:tx>
          <c:dPt>
            <c:idx val="0"/>
            <c:bubble3D val="0"/>
            <c:spPr>
              <a:solidFill>
                <a:schemeClr val="bg1">
                  <a:lumMod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7E4-4B9F-9060-05C75A764727}"/>
              </c:ext>
            </c:extLst>
          </c:dPt>
          <c:dPt>
            <c:idx val="1"/>
            <c:bubble3D val="0"/>
            <c:spPr>
              <a:solidFill>
                <a:schemeClr val="tx2">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7E4-4B9F-9060-05C75A764727}"/>
              </c:ext>
            </c:extLst>
          </c:dPt>
          <c:dPt>
            <c:idx val="2"/>
            <c:bubble3D val="0"/>
            <c:spPr>
              <a:solidFill>
                <a:schemeClr val="tx2">
                  <a:lumMod val="85000"/>
                  <a:lumOff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7E4-4B9F-9060-05C75A764727}"/>
              </c:ext>
            </c:extLst>
          </c:dPt>
          <c:dLbls>
            <c:dLbl>
              <c:idx val="0"/>
              <c:layout>
                <c:manualLayout>
                  <c:x val="0.17146536648793151"/>
                  <c:y val="-6.27261742435119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E4-4B9F-9060-05C75A764727}"/>
                </c:ext>
              </c:extLst>
            </c:dLbl>
            <c:dLbl>
              <c:idx val="1"/>
              <c:layout>
                <c:manualLayout>
                  <c:x val="-0.3260146224622878"/>
                  <c:y val="-7.88481343025859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E4-4B9F-9060-05C75A764727}"/>
                </c:ext>
              </c:extLst>
            </c:dLbl>
            <c:dLbl>
              <c:idx val="2"/>
              <c:layout>
                <c:manualLayout>
                  <c:x val="-0.21679402923704053"/>
                  <c:y val="5.370753085049619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E4-4B9F-9060-05C75A764727}"/>
                </c:ext>
              </c:extLst>
            </c:dLbl>
            <c:spPr>
              <a:solidFill>
                <a:srgbClr val="FFFFFF">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Table'!$H$7:$H$10</c:f>
              <c:strCache>
                <c:ptCount val="3"/>
                <c:pt idx="0">
                  <c:v>Furniture</c:v>
                </c:pt>
                <c:pt idx="1">
                  <c:v>Office Supplies</c:v>
                </c:pt>
                <c:pt idx="2">
                  <c:v>Technology</c:v>
                </c:pt>
              </c:strCache>
            </c:strRef>
          </c:cat>
          <c:val>
            <c:numRef>
              <c:f>'Pivot Table'!$I$7:$I$10</c:f>
              <c:numCache>
                <c:formatCode>General</c:formatCode>
                <c:ptCount val="3"/>
                <c:pt idx="0">
                  <c:v>8028</c:v>
                </c:pt>
                <c:pt idx="1">
                  <c:v>22906</c:v>
                </c:pt>
                <c:pt idx="2">
                  <c:v>6939</c:v>
                </c:pt>
              </c:numCache>
            </c:numRef>
          </c:val>
          <c:extLst>
            <c:ext xmlns:c16="http://schemas.microsoft.com/office/drawing/2014/chart" uri="{C3380CC4-5D6E-409C-BE32-E72D297353CC}">
              <c16:uniqueId val="{00000006-D7E4-4B9F-9060-05C75A764727}"/>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[Session6.xlsx]Pivot Table!PivotTable5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a:t>
            </a:r>
            <a:r>
              <a:rPr lang="en-US" b="1" baseline="0">
                <a:solidFill>
                  <a:sysClr val="windowText" lastClr="000000"/>
                </a:solidFill>
              </a:rPr>
              <a:t> Sales &amp; Quantity by Sub-Category</a:t>
            </a:r>
            <a:endParaRPr lang="en-US" b="1">
              <a:solidFill>
                <a:sysClr val="windowText" lastClr="000000"/>
              </a:solidFill>
            </a:endParaRPr>
          </a:p>
        </c:rich>
      </c:tx>
      <c:layout>
        <c:manualLayout>
          <c:xMode val="edge"/>
          <c:yMode val="edge"/>
          <c:x val="0.23977300377680527"/>
          <c:y val="7.5268824285160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Table'!$C$15</c:f>
              <c:strCache>
                <c:ptCount val="1"/>
                <c:pt idx="0">
                  <c:v>Sum of Quantity</c:v>
                </c:pt>
              </c:strCache>
            </c:strRef>
          </c:tx>
          <c:spPr>
            <a:solidFill>
              <a:srgbClr val="FFC000"/>
            </a:solidFill>
            <a:ln>
              <a:noFill/>
            </a:ln>
            <a:effectLst/>
          </c:spPr>
          <c:invertIfNegative val="0"/>
          <c:cat>
            <c:strRef>
              <c:f>'Pivot Table'!$B$16:$B$33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Table'!$C$16:$C$33</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7A98-47BE-A7B4-CA8D358BD7BC}"/>
            </c:ext>
          </c:extLst>
        </c:ser>
        <c:dLbls>
          <c:showLegendKey val="0"/>
          <c:showVal val="0"/>
          <c:showCatName val="0"/>
          <c:showSerName val="0"/>
          <c:showPercent val="0"/>
          <c:showBubbleSize val="0"/>
        </c:dLbls>
        <c:gapWidth val="219"/>
        <c:overlap val="-27"/>
        <c:axId val="1510396512"/>
        <c:axId val="1510374432"/>
      </c:barChart>
      <c:lineChart>
        <c:grouping val="standard"/>
        <c:varyColors val="0"/>
        <c:ser>
          <c:idx val="1"/>
          <c:order val="1"/>
          <c:tx>
            <c:strRef>
              <c:f>'Pivot Table'!$D$15</c:f>
              <c:strCache>
                <c:ptCount val="1"/>
                <c:pt idx="0">
                  <c:v>Sum of Sales</c:v>
                </c:pt>
              </c:strCache>
            </c:strRef>
          </c:tx>
          <c:spPr>
            <a:ln w="28575" cap="rnd">
              <a:solidFill>
                <a:schemeClr val="accent3">
                  <a:shade val="76000"/>
                </a:schemeClr>
              </a:solidFill>
              <a:round/>
            </a:ln>
            <a:effectLst/>
          </c:spPr>
          <c:marker>
            <c:symbol val="none"/>
          </c:marker>
          <c:cat>
            <c:strRef>
              <c:f>'Pivot Table'!$B$16:$B$33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Table'!$D$16:$D$33</c:f>
              <c:numCache>
                <c:formatCode>_([$$-409]* #,##0_);_([$$-409]* \(#,##0\);_([$$-409]*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7A98-47BE-A7B4-CA8D358BD7BC}"/>
            </c:ext>
          </c:extLst>
        </c:ser>
        <c:dLbls>
          <c:showLegendKey val="0"/>
          <c:showVal val="0"/>
          <c:showCatName val="0"/>
          <c:showSerName val="0"/>
          <c:showPercent val="0"/>
          <c:showBubbleSize val="0"/>
        </c:dLbls>
        <c:marker val="1"/>
        <c:smooth val="0"/>
        <c:axId val="1510396512"/>
        <c:axId val="1510374432"/>
      </c:lineChart>
      <c:catAx>
        <c:axId val="151039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10374432"/>
        <c:crosses val="autoZero"/>
        <c:auto val="1"/>
        <c:lblAlgn val="ctr"/>
        <c:lblOffset val="100"/>
        <c:noMultiLvlLbl val="0"/>
      </c:catAx>
      <c:valAx>
        <c:axId val="151037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103965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4911540869108"/>
          <c:y val="0.13930555555555557"/>
          <c:w val="0.88105088459130898"/>
          <c:h val="0.77736111111111106"/>
        </c:manualLayout>
      </c:layout>
      <c:barChart>
        <c:barDir val="col"/>
        <c:grouping val="clustered"/>
        <c:varyColors val="0"/>
        <c:ser>
          <c:idx val="0"/>
          <c:order val="0"/>
          <c:tx>
            <c:strRef>
              <c:f>'Pivot Table'!$G$15</c:f>
              <c:strCache>
                <c:ptCount val="1"/>
                <c:pt idx="0">
                  <c:v>Total</c:v>
                </c:pt>
              </c:strCache>
            </c:strRef>
          </c:tx>
          <c:spPr>
            <a:solidFill>
              <a:schemeClr val="bg2">
                <a:lumMod val="65000"/>
              </a:schemeClr>
            </a:solidFill>
            <a:ln>
              <a:noFill/>
            </a:ln>
            <a:effectLst/>
          </c:spPr>
          <c:invertIfNegative val="0"/>
          <c:cat>
            <c:strRef>
              <c:f>'Pivot Table'!$F$16:$F$33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Table'!$G$16:$G$33</c:f>
              <c:numCache>
                <c:formatCode>_([$$-409]* #,##0_);_([$$-409]* \(#,##0\);_([$$-409]*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0AD1-4B89-8DC3-5018DEFDB398}"/>
            </c:ext>
          </c:extLst>
        </c:ser>
        <c:dLbls>
          <c:showLegendKey val="0"/>
          <c:showVal val="0"/>
          <c:showCatName val="0"/>
          <c:showSerName val="0"/>
          <c:showPercent val="0"/>
          <c:showBubbleSize val="0"/>
        </c:dLbls>
        <c:gapWidth val="219"/>
        <c:overlap val="-27"/>
        <c:axId val="1510347072"/>
        <c:axId val="1510363872"/>
      </c:barChart>
      <c:catAx>
        <c:axId val="151034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10363872"/>
        <c:crosses val="autoZero"/>
        <c:auto val="1"/>
        <c:lblAlgn val="ctr"/>
        <c:lblOffset val="100"/>
        <c:noMultiLvlLbl val="0"/>
      </c:catAx>
      <c:valAx>
        <c:axId val="1510363872"/>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10347072"/>
        <c:crosses val="autoZero"/>
        <c:crossBetween val="between"/>
        <c:dispUnits>
          <c:builtInUnit val="thousands"/>
          <c:dispUnitsLbl>
            <c:layout>
              <c:manualLayout>
                <c:xMode val="edge"/>
                <c:yMode val="edge"/>
                <c:x val="1.2836970474967908E-2"/>
                <c:y val="8.3750000000000005E-2"/>
              </c:manualLayout>
            </c:layout>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[Session6.xlsx]Pivot 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Sales</a:t>
            </a:r>
            <a:r>
              <a:rPr lang="en-US" b="1" baseline="0">
                <a:solidFill>
                  <a:sysClr val="windowText" lastClr="000000"/>
                </a:solidFill>
              </a:rPr>
              <a:t> by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Table'!$C$37</c:f>
              <c:strCache>
                <c:ptCount val="1"/>
                <c:pt idx="0">
                  <c:v>Total</c:v>
                </c:pt>
              </c:strCache>
            </c:strRef>
          </c:tx>
          <c:spPr>
            <a:solidFill>
              <a:schemeClr val="bg2">
                <a:lumMod val="65000"/>
              </a:schemeClr>
            </a:solidFill>
            <a:ln>
              <a:noFill/>
            </a:ln>
            <a:effectLst/>
          </c:spPr>
          <c:invertIfNegative val="0"/>
          <c:cat>
            <c:strRef>
              <c:f>'Pivot Table'!$B$38:$B$48</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Table'!$C$38:$C$48</c:f>
              <c:numCache>
                <c:formatCode>_([$$-409]* #,##0_);_([$$-409]* \(#,##0\);_([$$-409]*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C7E3-4304-9986-B68ED2CA3375}"/>
            </c:ext>
          </c:extLst>
        </c:ser>
        <c:dLbls>
          <c:showLegendKey val="0"/>
          <c:showVal val="0"/>
          <c:showCatName val="0"/>
          <c:showSerName val="0"/>
          <c:showPercent val="0"/>
          <c:showBubbleSize val="0"/>
        </c:dLbls>
        <c:gapWidth val="219"/>
        <c:overlap val="-27"/>
        <c:axId val="1555164800"/>
        <c:axId val="1555186400"/>
      </c:barChart>
      <c:catAx>
        <c:axId val="155516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55186400"/>
        <c:crosses val="autoZero"/>
        <c:auto val="1"/>
        <c:lblAlgn val="ctr"/>
        <c:lblOffset val="100"/>
        <c:noMultiLvlLbl val="0"/>
      </c:catAx>
      <c:valAx>
        <c:axId val="1555186400"/>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55164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Customers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a:ea typeface="Calibri"/>
              <a:cs typeface="Calibri"/>
            </a:rPr>
            <a:t>Total Customers by States</a:t>
          </a:r>
        </a:p>
      </cx:txPr>
    </cx:title>
    <cx:plotArea>
      <cx:plotAreaRegion>
        <cx:series layoutId="regionMap" uniqueId="{1DD7309E-9B9C-45BE-B743-9344596576C5}">
          <cx:tx>
            <cx:txData>
              <cx:f>_xlchart.v5.2</cx:f>
              <cx:v>Count of Customer Name</cx:v>
            </cx:txData>
          </cx:tx>
          <cx:dataLabels>
            <cx:txPr>
              <a:bodyPr spcFirstLastPara="1" vertOverflow="ellipsis" horzOverflow="overflow" wrap="square" lIns="0" tIns="0" rIns="0" bIns="0" anchor="ctr" anchorCtr="1"/>
              <a:lstStyle/>
              <a:p>
                <a:pPr algn="ctr" rtl="0">
                  <a:defRPr sz="500"/>
                </a:pPr>
                <a:endParaRPr lang="en-US" sz="500" b="0" i="0" u="none" strike="noStrike" baseline="0">
                  <a:solidFill>
                    <a:srgbClr val="000000">
                      <a:lumMod val="65000"/>
                      <a:lumOff val="35000"/>
                    </a:srgbClr>
                  </a:solidFill>
                  <a:latin typeface="Calibri"/>
                  <a:ea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1H1pc9u40u5fSeXzpQcbsZw681YNqdXyFsdZv7A0tkOCG0iC+6+/rdhObEZJPHf81i1ppmYqkSA0
8aC3pxvQf6/7/1ynt9vqVZ+luf3Pdf/n66iui//88Ye9jm6zrT3K9HVlrPlSH12b7A/z5Yu+vv3j
ptp2Og//IAizP66jbVXf9q//57/wbeGtOTHX21qb/E1zWw2Xt7ZJa/uL9/a+9Wp7k+l8pm1d6esa
//n6VF9HOtzmr1/d5rWuh6uhuP3z9ZNPvX71x/S7fpj3VQqi1c0NjGXsSAomlJBYfX3J169Sk4f3
bzvSPRIUKaHU/fv8Ye6zbQbjnyPRV3m2NzfVrbXwSF///3jkE/nhjfXrV9emyevduoWwhH++fpfr
+vbm1dt6W9/a16+0Nf7dB3yze4h3b78+9R9PV/5//jv5C1iHyd88Ame6aL976wdsfJPnt9e1vm7q
hyV6AXjwkStc7FLqoq8v/BQeQQAeSSQm7sOkd7g8U5r90DwZPEHHvzpIdE631ZBu85uHVfr30FB5
pFwiqKsmkPAjgTBRVLE7jaIPc95rzDMk2Q/L92eYYHI6O0hM/qqSbW63oNAvZc0oWDOlJKLY3WvN
FDliVGHXdeWdOk205jkS7cfm+8gJNn9dHiY26fbvbbZ9QWjAUnHOCCHiqb5IfiQZopQgcocZ6NPd
frjTl79+L8lPIHkYOEXk5CAReVdvo4eVeQHrpY4ooUJwcu9YyFNUMMZHXEiAi088/u/k2A/G3agJ
Eu8O05dsXtpqySMmmSBKiL1OXskjKhEGs3Zv1UCDHmvI7+XZj8nDuAkqG4imDjD++qvSo8lf0mKx
I/DiBIKre0c+MVxfVYQzV3GXP8Rmj2F5hkD7cfk2cALMX58PEphTba1pKv2waV/AeIFCcAE+nOE7
hZkYr52bF4IKTO6Tlombf45E+6H5PnKCzen5QWIzu0233ba6fUFs1BFCEvzKg7GahsfuEeOSM4oh
Utu9Jtg8R6L92HwfOcFmNj9IbE63On9BYJh7RBlEYO4DMBNzxtURwRwzJO7NHXvYFA95y2/E2Y/K
/VNMIDk9TEj8baq/mCrXL+lmxBFxARggWPZ6f4zVEceCCMzurdlTXJ4n035wHo+dIOT/dZBK80CW
vTJfXvkmbbK/XxQryPkRA66MgnI8psmEOEKYE8XpvVWbKM8/FWs/XPu/ZQLczD9I4M4jbR429r+P
EBg6YpDmYyXQnZeZ0pqQjSJFBWX3IfeEpPmdNPvxuRs1weN8dZB4LFJT6ZsXtHNEHrkKIGH0zswh
/FSFJARtEgAh8v4DE0ieIdB+VL4NnACzOEweAKyaqbY3L6gsOyZTSddFjOz3QMg9csHqUT6B5Dmi
7Mfk+8gJKP5hxtGXERQiXq3ty1LMDDgYIoly752KmlgxAdUBLCXaJaFfXxN8nivVfoyejp7gdLk+
SKu2vDVV+KIRATniDAowTN2nolOrRo8YY1QwdM84TyB6hkD70fk2cALM8jDjtrPb7tXpba+vX9Ku
sSNGMNAA7I6fQbD2j4M2jPgRRpIqJAG1x9TN86TZD8zjsRNszk4PUmlOTV5vX5JZYxAtQ0UTojN2
53B+AAZSHuZiwndx9mNgniHKflS+DZxAcnp1kJBsYFGa62R4WJ1/HzFTcQTVTCK5e1+GmfgaaAQg
UgCrhu/Dswlv8xyJ9kPzfeQEm82ng8RmfbONXtCKQYcGJJVIkIf0fwIMxuyIu5DLSDSB5LeC7Mfj
ftgEjPXsIME4u223L5nFUKibuZwBi7Y/scSYAxoulQList3rB8/yO3n2g/LwHBNUzt4fJCrrNNW5
0fblzBck/Bg0BHKUe/ZyQjtLdYSZ5NSV96EyvP/YsTxHov3IfB85wWZ9mPnlOr/RL+rtQWV2zWNM
PjRdTLw9NABAjQ06zKAF4OtrasZ+L9BPkHkYOAXm7CCV5sxUdfRqtk1MvX3YvP/e70MsxhinEALT
uxxyojiQ1kDBZlcHvWefJ4rzXKn2Q/R09ASns8N0OWvTvSQ+5AgqMtwVbH+srOjRroODY3T//qRd
43fS7MflbtQEj/VfB6k3J6bR9oVNGjpSEjSD8+9K8TizVBj60DB0z8j7KGGSxjxLpP3IPBo6gefk
MOG5uM1zO6Tt9kWrahAPSAVFtXvW5Wsc9hghKNhIKuWu5eZbgeBxPPBcqfaD9HT0BKeLw8TpdGvt
9jpq7G1dv2TgRo6guAkEGbSZf33hpyQNcJwcuUAXyEnX07Pl2Q/RZPgEo9PDxOjDYODAQPiC0QGB
0oDihP+koRYjoA2gpsPAB93p0cPcd00DzxBoPzzfBk6A+fDpIH3QqYbDAfZlAzcO/RwKymkPNm6i
OIodYQW1NIjcnmLyLFn2o/Jo6ASX08OMqXf9XLt/i0I/LNK/D6kpFJcJ9EB9SzUnITXkotAySKDc
dp/wTEK2Zwr1M4gePdEUpLcHqTw7Rn21zQob6ZfsVGP0iEsXIriHszWTvHRXXds1SCt035gz0aNn
i7UfqMnwCVRnh9k1cHb7d7W1yfbllAlqoMBLQxVH3Bdxpr2e6ggicWiefjCDE/bgORL9DKCHZ5li
Mz9YNTq+rezt8ILoAO0G9TPl0v2duAK4abCDcELynlyYJEI7Jfi9TD/D5/vYKULHB4vQJ1MlL4gP
xG9UEbY7XvP1NbVxLnQYIARW8J42nbiiHT6/k+jn6NyNnGJzmBHch1tbv3qvoXvgRfNU6L2BQ1Eu
tBTel90mXbkSQfMn9KkpdK9gAODjPPXZYu1HaTJ8AtWHw6wuvL+tMihZPyzUvw/ooASHhEvgn6n6
QPcHJEeKQxPB19fE+TxDkv24fBs4QeT91UEatrem+d+grqG/g4LlgijtbvUnurOjrglFkCTxidt5
rjz7wXk6eoLQ29lBInRHxPvbykBl7gXDNwqtgxSK09/qpROMBNTlJJRLOb8P76YO6GvR4zly7cdq
+lwTtM78g0Dr+pfXIdz5gzsz9+ST//AuCCjUAdEGlQb6vSn6MWeq4GjPrsL67WT7RKsmtzT8XKz9
UE2GP3mSw7gC4ry6Dc1LXs5BIXqTcFqK8vvw+Sk3igkC9k1iTIH7eRwV/F6Q/RA8jJtoyfnlQWjJ
E6nhtpTzJIVOnBc9xA7WTFKol94fmp72sCtgQ6GhEKEHjwTMzxNcniHRT5D5NvLJU8JDbg4Sm6vb
/kUvfsBQpKaSgS7srSKA6aKQA0G553t322NgfivOflTuh00gufp4kJDchTXPcbX/7IohClYMgc8g
D9hMgmhIcaSC/mg4T31n5SYhwPPl2g/SdPwErbeHEQI8kRqM2xWUTeE+pdvbBwvz79MciNUkA/1A
961raEK1QaMOZRRqQcBuf31NvM6zRNqP0aOhTx4UnvMwCwv/C0wB+BZMpIKT73dqMukDFcAkAAfq
Qqvo3fugZo9N3HMk2g/O95ETbN7/dZCG7sMWKgl5WL9oqAZtVBCHAZHzk1z0a6gGR0Ue7iyY6M7z
ZNqPz+OxE4Q+HChC2l6b3OqXjKWBiQaSxqX8vlD9Y1FOQIDgQif1nXGbqM+H54j0E3y+D53Cs/7/
o0A/vwbv212Bs229nX+9ZPDRTXi/fvfr08PVh5Oh91Zor3+6M1Drmz9fU84l5JPfLi/cfckT+/UD
AI9G3W5t/edrZ3eVFIIbjTAwdVB+VQgiiQ54W3gLrgSRcndCWzEIEwXUX1+/ynfcAlyBCKdRJCUQ
O8I7BE44gBh2R1jBW3AmFcgLqG8ASYukAgkfHvLCpAMke99W5P7Pr/ImuzA6r+2fr2GK4u5TO1EZ
HOKDu/woAjYevg1DUgfvX28vwRTBh/H/IRhFSeNGfKNCU62qDPcXLs6r1TgMyejXlXW3jxbomRMK
AhsezkIjCUzZ0wkTeOqCFJm7oS6RM9x2ejmqpr/gqSxX4WAx+N5vgOyZD9jOHx4QehW/tlRBcxVB
T+dTMR+tIoJthIn4NlYwAY1jfGXdVi9/PRU4u+lUADVg7cLlOwKxyaNVUReFTYLZJsk6d6tFXK3c
etSFx0mIz+pxVO9FEuOzKnB7yG7/4VPCToIzmRAmwREmPIGxK5N2QE7FNpbEbJ3LAhPPcXM5y9ow
zyDa/NVkGPzC9EFhB2JFoEYDVMBORx5vmt6kNhO9ZpvOcJhIFBVqvS5GqfbbWsShl9O4iI6zvrfS
H6qotR8ZNmk061Pt+IjkCtrUfyXRjyADUwd8HQTsggs4rv1UoBhHQZOGAdvIjsHjqqzUS+Qk8J//
t7kwBqXBsIVh40w2VBhTlEbDwDbUdvisYY69EXXWXzYxKaDM9KvH2q3jU+XkcI2rZK4rEDSquxD7
Pl5nXReVw03DNm0QfbHEqnlDMuc3aO5bOzBCkOfAZGClJmCiNmaiJinbjIk1m1i2UeFJXjg+HhNH
e79+IrxbnekjUaid747RwRLKCVIyoLgdHUw3MdFJNqMtzIkDx3IvrWzxSZaJu2V8ACXVqr8copqu
wzag4LN+tbB7djBHcOifoJ2qQs/LRIyAYBIEPGGbXtbkmCY5drwyUPKkcCzs0FJl2TxJSMW9YWwG
PPuqvG5h9RIsSLX6tTT7EIDzuHA35w5p4DmfwpykivdZUoDytkF/CZFA53V5YzasqNT8n0/FgZRw
8e7CEKgePZ2qL2RlKlHSjXZheZUKQWWdtAdTLzkg8evJnvoWMN/QHr6L/Bl4lt1JsMlkRVSbtCwL
5zgYUDx6jlMVn3KaFp/GTvYXbT6Adfj1jHiH2/fttZsSrgQQCBw37GYGp6KePl+RjGyXK6pjFFR6
yWTupJ6tbH/JO6e/1DYAXKk79heRjMmVDkGlsr42G+HkRTeTmpersQT399WC1CwpLGwAokcviJwR
zzQ2v1skCPaeygyOX+yKES4HRoJC5W4Cfy77mPUZZcc2RdkCjdG4MJo7ixDbpPEMyoY+9NM0rkzg
m7gY+BxuGeFvqspJs/kQpyBjkAUAZOCG9c1Is/qmJwlsXRWNoFekdMDyoirGrefiLgk9HCq2LSPZ
X6a8rFYohmEV4nQtBhg3szGh647E5ae6FWYjQ0aPqxgW0BuSeLgIdepUcw5x6/t6jJzYj1RQ4hW2
Lny1FVHVzTIV8cRPKx1QL2w05cs0L2EOCSvNbTRclCX0SHusZSTyGl3gMxsZ2CEFw8WnwYh6XDrB
qPhxV1CzsXWYVbOhwnl0nKRRfZPEaflJFDkpjjOsh0ssIWpxSO203lgkof6MBwWQiZHyJPE62QXv
y9TA3qsTvk00gd3OYuJuB6zsjcXFzkO3rbvNhoRcF2NAVm0pysuK19nS7UTpCx2y1gP727pep1zw
MHjA+MqhJShpL+UJCxLHpz2DFQ108H5gRC8DSu1NZWs5cwzBV/VIYH1UF4hLa8PxPWlde1MoBjhl
vFPvcV/ZmyQLCfE4rdV8tAGmvhwq9b4pBviUEwx0rYIcviWLB3w11rBurEG2vPOoOXjqRWF5Sr0h
i6p4FbK+Tr1BCNjZLOJs8LJ8GMVxtAtMnFj0F2GZqRMUk/4yMQPv5ylyHD5z8xSflbqEXZNQ5G4F
T2A1hzguar81csj9FgWCHxc7e+m0orRLy9oyXZKegDCQjybZvKrBL3ITgf4ZFA7hPBslPoucLAUo
3ayWfmBk2c3EwMDf1EkQpB7OKezlNnbUe4sC+FpZN3LWO7S/KLAEX1TXIukXQwp+2atzl1C/oOF4
Oop0DH2sM3fbmtLd8qhRxLN5pdKZO+DqbUhHshrHLhQzEnL2OW/b/EqOejhNyzadlbY32IudFMsF
1qg61qlp12E6wDQ27Xu/y0fTzJAN+FWajrrzEJd54gk3Hs4kXLKwyVhkCi9LlPK1a6nfuw7zh3wc
rhKF3HljoqI4TtCgITLiSeSNyOZv6sLK3IuDJrs1blV/kWw0a+g7a87gdscm94c+Dnq/ScAy+WMK
hqtDRQWL4AzFR54mlV1Yd+DX/SjwzNZ5fmIsqsIFgq71zlNNoWc4NvmyNY05U3GLOz8fbfQ5pI7r
CVMXpwOP+LLMh2CDh1qUS2k7/qnQWb0Y8mL8zMPOHFOWhYPXd2z8nKdlMnddMvoWtwCjDNzWT5Iu
/xwXsahneRvZWYIqsdwFo9YTfWnJrKoyZ15CDOi1ELwsMknqnWEKvNyg4LJJrLPOk7JYx1VkF4Pb
DLdBaLp55GjnzaBM9lEnLfPTIa+9IteJF5dWeyKptqJmoB96dGYBySK/aSu8yAoDXySdM9ZHCMw/
DYzxkopGeMZFSk3tJ6WC67O9CjrEQrNDvuhOINKVK0Lx4M5y3XYeCwKYiKUqmLEmjNbSFNaHq/Sj
2WgGZ04y07wrEl4WfpvbReMmg59H6DoV1nxUqSaeVrhfWCegsyYFOVRQZ2/AK40JAD9GJ5yVnVeE
CBAVIYlPjFD5Baqb4iK1NWxqh0NEth2CGp85JAaVsBYyhrkpahJveB9AgE1oX5c+WNv6JqwQGCQz
Knw1oBG2LKpb9b4STR/OZdO7aJ7oqM+92pSo9TIRpKNPXMd8CjDrL9K+dHwxpNWqtgr8sWzcQHsp
YWZjqnT3bbgv7DLRNZggsMYQmBUGrG0PeZS1MYRwvB3xVVswUP0mcssV61ncr1ycFJ+KAratb0Rr
rJekefqJmDKEeC5qOg9TQwzofGSL7LMbR7L4MhQt82wr6mCeitrO85h1t5nsytB3E8f9oHig1lWk
7Co1Qxh5eR/qxktxHP1t23obFy6du0yHoR8MYD4+pqPTOG/1WBi6kiSSZ20Va5+nOplHXVeuYoeP
i0HmxbtRhZnw4GqI7l3rVtklD4svJB0/9nC89zypSb0CuypSn6iqmbOmIDdhHYU3o9bd27ARgBxo
fDwv2yRUHgtFN3ptpJPBK1MrjrkLPx4w67u0yHzLwY77SWPDblWrHm1YaYbT0tb0ko+9drwqSxrs
cUAh9iHYUe+dvO3zeY/r9LSvKnY+6jE9LzFrLjMtS78y2F6z1knnph7p30bxdlPzYiSeGxDNPSup
9pOoiryuGTvlZWUK5kIF7izOJDseuvbvoHC6t10dJm9w06DTSofu56TjSehXaaTAV+ZYe+VAwzPF
Bn1a9S49dlSnuBe1od0S3RWbDNrF5rl2mw3myAk8VtusWmIweQsHgtl21mNCAk+zQPSLKM3pFU+K
YtXmdHxb6Cg4QUMzvqkjZDzVht0n+OmKspkja5k+7nXfu740yOGeDDqZnPEedcVSwcGgFWS5zkks
RvMO6Yoo30maLPeII1CyamDznHXg4b/gtrSnTVG0yx4c4SaPbZbOChUF1jMY0osIjNsyYQHWfgGR
heOHrWjfhKTtqJfHgVvAvkyrT0lfUw8u9XdPek3AjFI0qNovizbvZiSrmsBPc0NOazGMrjeoEsu5
TAUDg4i7W0N4EyyUU46LsAjZmrGSzGnKx5VthL60GS7fNXiw72U6sHnbj4k/xr32EsGZx1AUYa8f
YzGjRSe0j4MxukFZDX6oRkPrB06r0xmDpbpoR8hT8nQUle+aQJ8TJPp3qOqcU1fXNPQ0LelCOrQS
Xl7k7qK0wu18Q7Syywb27pcgjfoPhaT1decG4qbjNdcLVPDG+jbFburHJhWVF0hqvoz1WOpZFY1D
sxJ18cWN+vDCxhkFLwc/InJMuz4ynjF5OYt6XQ4eE1XlJ+Cdz520i+cE8aCeqRBi9nAc+t5DkRGR
5zaslpukQYPnMNF+jPhgGl+EY3yORCCQFxR5ep6rNK29nPTOm8ihgFoKBBJbZUWX9s37Pir7gN1l
sPfs48VdMnHHoF0bCKx0GN3/SMq3P/7Plcng368/3PH9L3e/sfL9T/AbJHc/zvLLT8GFSbszSXb6
oZ00374LhLmXbsc/PvnDD2ToAxM4oTvvfuvlJ28+jwvFDBreH2VjP3ChT2722JGL9yPuedDdzdSQ
kcE/u9v24M5XIJXueVBgU6AnDn4fAQp9XApIjx9Y0N29vbuTDgQORcB9pDu24IEFxXAIDK65RnCn
L1zhBynfP2FBIU18moSh3Tfszs7C6SS40xSuNn+aOCY4KBtXBPzMjZizDoO8Lze5GAYydyQEBiL0
epIlND/ukeLpW2D1XPU30EO3kRndt0wk1PWxAavGcf8hEY7euFT0NXhSmQYQuXCZeQqYSDNz6DjU
l05KwtKLQvBD71BeBo6Xg/7SbJMobZdtm8bxmSCRKr2uTOVC2yhfZ5AB+CJuSj8bcDjLs5TNMHSy
LSINxnUeq+ZNUqi68mLUBScpLYoT25B6OfC2PAbX1d2MOP3MIPi+YcqiT2lnxBJB+vMZnA7ymZvx
Nad2SyFXhOeV0RB7glTRZhyifoUKwxYAlHOWx07Qz4RoFxEQclXgV4qEbeWLosFZu3BtWjceeIX4
3Iki8qEd+hPW0GKGdV/4VkfocrC5uaybMp+1NfqQulq9691+OO/zni4Loj70veTzFg1+QNvsDYsd
iCuaipxVWVatG4jrfBRrfZK1plu7PNKnykm3qi7dBta6mLsFTzYlxOPL1Djt3zYRwXoIXLoAoie9
zVJdzcdY4lsKxc3Sl7YyK0X0bdOQaq463X+EK+663As1hFplIUO/zFL5mZAGAmARR7A25kOmsw+l
A1PnZTGC1eraT0HtuHNKczNniRa+WwhwRaLLW+ulWetiD0it7K0Ye8a9AEXFercj35Wt5QuJAx15
wGImK0GaUnuREDVI34pZ7rQtXaKW8mFWpH3XeDzB4SVLcHIxDHY8D7oI+dHIypOIEsd6GvUuzELN
HHpP2JLFaQW5n0P1247b9MTNiuEkGjg9JYrECx4F3UVXldUit7a/riVLcw8jWkPq4RRfFER5jRd2
DC8zEXcn1RjoVe/m9qQO5Gi8nnfhTURSx0+Lwl1FuM5Db2gKscHgX42na4HOunxAHq/UmHpVTlDu
l7xVXiht8572A0SDJR3IIqFJOfg9EhrStKhdtBFx/cTJnNgzGVGbNsv62KsLBslRW5pqobr+RJcg
lCh5cWzHwb4LK5FnXpuQ6ItpRjOXMlUroRN+UrnODR9d5NEoimNIp0Pu0crpCHjVMPNpQYuFiJH6
oNsh8dpKbIog1xeZlNEiDV30d8txuiAa8+ukDMbjsc/ayOct5FBdBbFAhevuozKMXjhJIGZIyGDR
1EaFfp50w8Z0Dqt9KQNzLHnSFbMscKL50JDxQrjMzMdS5T7nfT6re0rWFpiYyxToy6VMu+a9G7nm
jdZ5NEDCmDieUKHeOAUdPDdTMvOlgkfiBkq9HkmV9TPRld5YtcMcj2287OtgmOtOju/avuy9tivx
IoLyzCxSA0BSs+A0knl1wXk5w4GsrnTi8EtFm1UFAdp51yCID3px7Dag1l6ckn6tg6xbyY6bizgj
zhx32PaeLOTwNrFpcZrZllwRUsafNcLlzOFJ4DVd1a3lANHeOoef93rbxyXxlbHAnBToNBPOHOWm
exOysjoZIKf0wXiiM9sA3MbNIz/PNAWjUKpZSDu0Hkt8gzuXnxWszNcEt2Sd2YZ7GtvM7/OCJDuQ
lxUJolmgiytHFEPgDYTWb0cVDbcZKgp/dMSwGuKMvRFDmWlAMWpn0LUVAZ/gJkvIooqZDsCQIzLW
Gx01/bs8RWxRFnnoc9nyU9TnDsQ3YIhUGHWzIFHyEzUoWg0QhfhOn6p5xerBmcXW5Z/ACY4rOPfi
3OK4dCCxjqg/cNZ8iQPHnDFXm0tbcuwXLPuasW3DMQvnJU7TGTFtu5StdSq/CMroExnD+qTK0ktr
THMcKZ77tKqKDUnD+mLMXbPoejleIKzVuY2qpPTqJhjnLOTVMmNG+5BEyplNZDtrRMRuwyFvISPt
ryFp3SX2kCl6QdJFfsVd5yRyWOmZwu0+FL3SPsPFeMllp2Y1NfxTIyPQDcqL2ejKdI110p/mUeOA
wQqBzXY1+5ykbe5JUeozHOT5ckQGb7ssZLO+Ht8FDZh00g1k5ba8yDxIIdy3WuN+VqBRrjOVXo4I
ryF6QJ6qKOZzYFMA4Jy4aiZ0+6YD4u+D07uZHzcZkLY8jy7i1A6555Rh9x6FvDxWtBTHoYwKCRY0
UCuwm45va3RihUMvx7G5aOA36CBnQ+mmgQXzXdh7V/FAsuPAQBzucAirFc5P+AisgJLOZTIo2Gpd
ZaRHaRD6LA/lSve8WYSyTueWNpmPZHASJ0WyNNw26wDF0stHpGddkbE1KFS0aDKjl2HdxB7p03Le
yyA7Cd0KzHcXdNtIo2LptIhvxtaKayzS9G8olThnrq3eWJq5b0fJ3qGB2bMEmNiTrqNiDfTbuJSQ
mc5LV7TvbBY1xy7PtvEY1+soFuGiTLRZts0AWdKYCu71TmiPNQkgvwW289KGubkYSzeZSfBcrRfH
b3BYkE+QzHUnCrxy5FEctB+w1s4qHVv3JCt0fEy0uzA03lGS6Dzh7H3vdMxDMkvnOqeBJ8I2vVIy
LJZNLcvzQtbY721BF6gMbmUSggkMowiYKFV4XWTTlTXpeBIx1m0K4Jc/tmrH/tjWzIoxLWfQFDt+
ccv0Ksry3CdJLN4mAYhQ46T2Qb7B4zE9bcGqzosIfw4sc7zMsOg8LsxJ2jnDac/7kwGYkHdAbuXH
ZUzZnDlVu9TAMyx0nwSfq2bol6zX1efeybkXqkbNTUvatejiZpFy+7nDYFcUyvAi7FovYWE2T5to
6zTuMKsGijwh4/FYqQF4qzDd9DXUoqEa7zGTtWcsNaEfSWT8CIn0HXAS+VsIqpJNXkpw9S4OhKe7
RMbnxtR4qURYnKUhW2ScFkvZo+q0oyyf5UBALKOYQQEhIuGJiHMwOyRuVmEQaxcsfswvSrfo1xFL
8aKXDdCwcez6Hes+Q4IcA0tTucWy6/B4Dvll7CduhY/NWOULV3b9tpGBhFJKOUKQkljuAp8TlrnH
h5LNXDP213kSFZ85JKIIwtxtFgJ5BoJ8yZqsXMRZrgzwoU61HiySfhYnziocq4T7okyy2MMsyU8L
qFr4NGF83rVZGfkOC2+CuiIzlo8duDRe1R50mgFZncTnEPf6tUbpoiNA4qCgAA/aBfh4VwDwwQkX
swhK5auAOujL7lS8V8N1L15Td2ZmeB3OgS2uPAg9qrlNkzcucHPUs2joN0FgkV/mJF4jgPozsCvh
ivRBMBd5A1QcdCgkx5WFTDiMHDsru7RhXgkZ6ccyQpVa/F/2zmw5blzZ2i90cAKcyVuyqjTLtiR7
u33DsOw25wHgAJJP/3+UtHdb6v3b0feno9vVlqqKBJBIZK5cK2lNgRcXm/wQ9BxIsVmz8tYyo/Vt
6YP63bYsOITZrhMnrexT2m51a92HSzqV6SGdw7z7VkzNTL7ftHXUPARLXlXuZeqFRXU1LmHUPZh1
ZtY6ajxCrHHUEinHpfatjcS+toI5aU3pHbyoqILDmmftQYxpOcZzti5/9n6ffzcRd0iM4H3mM90X
kZn0tNpzfwFotujYmsMFqDssLqc5VDeq593d4Hd/OOw8p1r1iSuKG6BudZiy1T4rAq/v4qxf2u86
ldZNVyzhBfXmjR1MMncbTP7DlgPyK+35313KVWm8BVt/lXqROXpbpO90o5y49Bt9KZq++SBNnh98
B4wv7nIznbv1GO7eYD0Q9dmHziWEsc3QxFlWVOe+rt1jUHv2lWwH91JLgMoCTQnIS74cPH9tnDgQ
XE9WffdxKWb3X4NVeUtMBwZAv8ESdqxkXSWSmbsz1E6Toh7XP4A+3mVlyLTKOlruFxNlh7nMijQZ
p03erH1mJ+U4DAftAKLGgxf6U5xmffgu5BQuYyKt6aIcLGLkoW+by6Upy4csrMc/RkJPcqZhvqVE
kN033jacwn2y0yYvz0Q0kn15YNq3Ip2Njrt2mY/+1MuLtRzUfZo2cjwUHW+dtsi7qAbd3o1ZpONM
WeqTzrX12epD9bntsk9pE8hr1+5NEW+tFOeQb/opbiPZx9Msr4Ko6e/nfBnaQwqgEtxMS+5+aHP1
Ndh0XcX9toCzilxSHzaSY7/YMpfyR536CB3W+l+l7MuPYWnSM1qGW1myTpZ9Rio0fqz0ZL7PVPqT
3nazq6HJ+gN31J5KXbIJF91uoPCjt8akHsQ6FJzsQ5p75nEj6iPiF94Q626hWBiEVX4A6inudBYR
ialNK8pEk30cQmEd7WCLLkzlFhf5tpXXXj4XF40TBbc1mCxVCB9jkuKxDrvtY565qRf7FvWT2Flx
GhL0/l8VrsLG8o0EcQu2d2LttkM99enZaM/1XbvHSc6GXenNHWNLyewytSugQiLfpCii7hyM0EpK
0rKO/HMPZC1PX3sOwXXRSm/3YNkxWpUB2RqKslGfu9GEzTurKgfnWK+U7G+UxSkQA5XnIUC6P8AC
ABLZvou1lea9FYny3EdZwhfOYv3X2C798rAZUXK+ipGEd3xPLdAJ7OM08eCWPo4cvZgrpkSH4anL
VO4nzmB1UxX/T+POQ+6OYrndsuUsFYGirtUsn36Cf16Asp+pZW+L8RS+kKTQ3BL+6f70y78V49Vi
ytqxzG0mBu8AHS6PLXtmRZoLEYaHNPtiN87ZXO4EDO8kXH3ycusYBulNP21HOtccGepZtJWHCj7P
r2/uNeeC1Ga/N2Tm9OEOEDK9Zb00AMKtTG1z2/f6NuiJFdPzYv5H3LPni9CHCJgewSdq3TdsBK8c
F5Le2dwWtoz3/3xRn9qgOz2N5f8gyd/QMxE0AQj+h/fzN0Ty1SOD/2J1Pn/sBZakocpOyrR8+n3B
WUDy/h9YMnBomQMuKGlj7MIZ8WHn/huYpAGit7fY55lh3AT/8xcwubfho0AbgktCc6Ll3j8BJjGW
18Dk/vgRmiVA0ITahsnab4BJz16hunTFfM4Dsq2DnRf1Md/aKPHG8fPqV48hBK647zY2y7RESVX6
Q7wsa3UZUoFL5Bg+cLRUl6Ieq5tlqq/n0KU0K/xbW2knpuIPQlXOEZ7bJX+f2u3kOo08qKx34jxU
0amPRJFE/hQlQWR/6NNZHmSeUrh2w+poqWCJM4trikzOSWm1XFMqeSir4fNcRw8TGS0QWmcnvlc+
+qKXh7rh7RW4RAK6pS/6WX+2SMqSzZuJAjZPHJs0+CSMvCsd63HWXN73+s91x2OwstGJl47yBz1y
PuAwh9huGY/fL+NRavXZt8ooHsGAYiMYHixXO1maVh5mQVKkw4usHcdjOjA1c5Qes5HgYCurH3Yl
ltj3mcou1MNBKr60npkCt8o+MgSmQZKG0rbpkGreNQNSJRQ9xTFP7SGecrs7L13dn7o6qw++8vlt
5X4w4TQe90+WbhpSFibF22wfYHFlCvraGY/eaG0fsq7+ABAzH2tSobjONu/KcwmJWuPgzhU35ABo
HuSWfayGaInTAF5E1LU/1lZ158rRduKla3Uw1WrDMamzb2ktLOYhegBcH49OWwO8yhKuTlOywGMY
wsqY7UTDZntIw7S6VhRXk17U26mnRn1uQmbPGbio8YKL0BIPT0ZC/SY8rK4aDn2AHVir86GZwyLR
MnowoTWTgvFHI70PM8W4JCsr98IRe1hcTsOhy5rlMohG+zj3uxWNvBcc6LYgHjuobrCPwZyXiZ/6
C9OEYU110yeN591izz+WiBAdJl8Y16Z4dNyAtd/4G9U5EC1LtAczhkNCsZnPNMwSaU144CTcbqQa
okQP+vPTejcZtIu5xqxGw3izHJMJIs3SKwUdyQ/rS2llP9jkWDVEjzgkek3CAFPp9r2QqXH9WOf8
1Q/LR8fiRth5YTz3VXE7MV30FXyANjgejWKfBIFJLznst5s8YHdEwfA5IFdKfGh4bDiMKWQ3Pk0G
rIs5MYK39lXz2HTGPqYyUJe1PXhHOEZ9UldDerkCQtw1Q9knBHZlbDRZlzP2/WlrKAPoqpOHRrtM
qZy5hywfrsJBLGcZQfm1o9IiUZCRjlXAplyNcw1Q38bwDbGyll8upq1uQpuN6kgcAXzQ+litWX2U
7BNZz8WHOfdun7aXU27bubQIxBa3Dg9TFy5xN5VdLBuW282j6jLLZXu2SKc6zta+DauwS57WVuwx
v0gBUyA94kIwgbZXUeIY5ubJyregggkHB/JsyNzquDZ1dPKdvD4YgTk/GcBu4WzxD4W7tWfOihuL
Zva3u0Xb+dMyjxMF3FFjRktlj8e5tNKvfeGJcy9nqJvgWu1kifM0cvBeXvFYrPyPsaofWcX9ocvA
r4D7JA2crMRurfRS6qm9DsDYb70FdNaUjyIrqFKC81+T1FVwF9gRpAikuB77lPqQdb0GwAmBj5G1
jdNei4FYemtxX0HZ8GRfnIO1tXGxuBS16wH4a+HLLDMn7uCQ7o3SgUhDQKzsQV+A4oeHoJ3hRhWN
PJcdvAdRZzjFzMK5GZZOBNQ+0sn+kNOq72yz2vWsH3EmvTvPiacYdjpzC2ay2EVB353Dy+EPODLP
vsmOFvv4tGnnwp8TkYkHvjt/DzlCHrTnfrDXcj3zUxHGHhg3x47BmNTSnwa/YP26Wh5yJdtryu3L
7RRUP+C+MjUQi5KnufYjoKWq4Ssni3V1W786wlcbDoLODHHteioOapG+J4+EYtLBLgtT9QNaXhw0
U3l8KslnBf7EFXVxsrT+FkqKL60gCelU8AmUpztWIn8vDCloN5axY8Lsci2WDOy/pox98KdVHu3K
dBImifCnw1ZvXyqPSk0MOwgYgna7g4gJoMtHu+yWAzBJRHIo7Qcvq+rDEJq+vFmzYbosjGQJHZlm
KSkg3IxjKVUZ510xvifl8NOMnKPOghNU1LlM1mqUx2WN9HDcoL9Zia+UgE83fRVj132HZ/jNLWRH
2cVZqh+hcsQG80FsG/X3aIE40uruFDXVAkqmhSLFKjV7voQGcsg4ig62FaY3kek2caqd1oAMQn8J
LtrIHZrzcd1G8XmF0pjkE3jcdZpHzhhr6D5+olZi7VtAWHs9Znabirt2InzIA//hp1Dsv2QHb5i6
T49V8x06N/gBbDl6eb8uuNaRsDe305AGinU901v+A74MaVYbPky6czArdp1bYOm/vu5btu3+ODeK
zyR0fij3/q6vrxvBzYSz0U/nlnlyduxBp6i+t0ZU8dJXP359tTdpxvMoA/JJiEK0JHtbVoZyKNxi
a6fzesVA9kggqlJxJCGSz+P6vyTgOQn49nO3kX+LSHeWgb1HzP//HOBNA4+/soCnz70kAb7/v7D+
HBqaY4+0L/1Lo4WseFe4Ij+mI+MLA+ElByBzcHgC3UvWwMIDZu36LIsn18GsR09B+R8tjh38kwTA
gWPR/8Vo3zkPdNSI6Ldlk6c6T5nGzxoQ2G26hbXt/UmFeAR6tnuXMC2R/Vxsnzxv6quvANbecGrV
OqzuYbQXKDiJ6FL5mLXahcvU2UsVXEa5t06HKhKtOjdRUw83NZVgMMSuWrz+0avGcoGd4Pt16SQZ
hWPrz2Dp1ukOGC2ov4ah16ffnMZR/m3mF4pAFfL1wK24PafCu9ySo2kPWe3pqo874zXNtUVNjVvO
msZar8j12/KHALvnMz8t6X/xJa/JGzwJQJLA73q4vbs204VF/DxHgdUUICZ5+GdqurZU52Pj1u55
Dcqhg/NtyMYCBm3R8xzdWqbUOJ7zbzg4CAf/y+X3HPHVGlFGpx0aGrrQYaW4mdfX30onHHzpF99L
ixo2cWXnePCfgB2EKk/AMJkeoUiNmQuY5oJFtu+N66zkJpa7+ca5HP28HSqqiMTy1i3P3oM5+5s5
eu33XBAYx+FhI0i1aau3m+Xre1zyQti5dqiBU96Q9iHbgixQpzp0RyoUrR59n8NPpuNvpDZv1ma/
LrqWwLY9aUOueXvdfoLP3wkn/J4RwCFHmGVfD59zN7XhCZiymIp3bZqP4xjneWfbfvxr0yBH/3lp
uHxA5kyqTnxB7/tgn5af9I0ZKj8hl9z5LoKagDvxjPS9r2wkMV50WxHUt4WwOutmpx5MlK4lBN0Y
qXbNpPzTO6HO4FORov++ROzz5uDJgzyty1Xq765v2HKn1fI3qzp52kyDeyzC1PWpNTEFYMk+nUe/
dND6EADNRSd785tVeX0uYQ2e7fPwEzBpmv7SQu6NNXC2ynKt2vRbGlEp1med6mEXHUXaDNF6toZ6
wUR+Pf6dLfZ6KSjO0Kph36g8POpvFKsMIM+L+lE85oUOGnG+QKFlQzRLlw9dMpnS3dykaIbV7uMl
sh0mwitkPt03vV9CsRaWbu+jJm90e1Bep+27Zi7a4fHXt/k6LoHkxrPE0C3xpLcAH44q9rXBTAb6
Awjz8rjoUWMEcqok6yMX43jU67Uzi3uoBWrfNFST9peiz6bfrM/fJotnNqFahSiHvhel3NvbCAn0
x5Wyy2MLio0PL/Fem4kh1o8r2lkYqdXXIZt09bUpPVROie4bbXnnoSjFXMWK9PTJ8685n2qhDM8o
VSiA/FYL+naD0SCF7g82EbGNVSGYfj1fi2PaPmphHg+p7YvmSEmkr6f3ahuLvk2MWpEfJSJoZn7X
QbHo1kNYbau4N32fXgyRrsssabZNrldNrtoRYQAa6hT2kSdFfec3EQwIqArRgku0BcqX9lJuUc23
VkVqlPrNNrXeiFsZikVqv4shkY9BLXzjMbDMVs3t3H8JvM6jQkrQ5mGKaTpFkUYUCVeAGuj67D2p
/vG76cmd9DBn+NViRsdXJxLP3+8h960XRzZJMOJFlmU7+959Y53VUg1NitbkS6/ZReroQN9wb2wr
d1b0qNPKdETpXG+fmnxZ1wBgShtKqTh8499laksFGm+33D5pMQ3+LYK3PUBY3Jnk+gwh+L483eBE
mNA6B9581+uy2j5tNZSliroP/Fo7KZh9Fqhro5wfOnBot08hYl/WzkESw8uwyQzhU+8NznDyIdHw
qQq2PgGGero8FACxmjjslpKv6AgeuPNCtHtsMPZeU31dBh9i3SlC1jHfuw4A57XWVapjKhXabkhJ
02bZNU4m+6MN29T9NEtQoOaIsIM4A3i/I0T5tW946zWZ/YA2WvSb29X6sExe27qTrmCwUV9/2axm
0DslVAb9EJsOPvSFMymDo/j1Fd96I/TFriRb26NSzu63Vxy0HHLTOOYPZ5t2YzSTu7s/ewgqDm94
nZ7/JS2RN8ETtadxyG7QhgNm/SZ4sN+O3AnQtVPAQDG6Q9Fv2wRszjwpEfnNpwZ9NRjs2E2e+LNT
ucIb5bC5raNOg654Pw9hhsfp4atlR0gw9txB+gkMxfcRxutVnYb+/eLoOlxj9NP+fDeGQgJJIcrs
rjAimUNfdeFrIcPxrX2z5xI77Oac6OIiLatx3/kz4uJ3Nud9v1KU1s4y/6Y+ZL3xayEP95CEG4ya
0cIJfnNcV36atwZm/Md5aiVBrKe1TRCLeBm7dQmyXLiOZsFslwpikYqz8SmyFX6/m7QzgYik9+ni
7yZtq2Jr9HnR287uItU2SOukAJgh6m/eivrukJpmj6mtFaQQ9Y6l2Ea/tiX7jWdDR06lgtTEp3Th
0PjqjatWTttsXdnaH8Mxd9hbY5/tNzAKZ9q37tM+psvSyr2l+bJvcXzl7lJ0rzhoRG4RxluLt/+o
UxUt1+uoDNzzArY9P1Ir7QBuU7XwriJ39iGuGVj/qRKBdk59qGdnAHFse4b7m6G9iTIZWmTxmHaL
rUJhhnjv9c4clwpe1NStH51s3j3VqBWmBaBTdN9GGVZ2G68IoLZPgQ2dtoIN21ksyOI3dbYet8a3
xuwUOWIyH4lSNdMBB8bB+px5w5u0hYgwMRcJz+7dJtzmeQH4ilsbiUi4YDGmkr+RY1lMBbQ2pgK5
Yi7GxKunki2RQ7blb8/zs7vCvWP9fxLb/5KGvNmjIFLwEom0aTMC1vC3UNcyG8J5X4mHuQk6vMNz
eAvws8zwahBAwa769RXtN8fRfklE1hSlOJZ44vfbxEuWHVFrvwQPwwRl6eu4jiMGxdnP/Lhl73Ye
cKToFio0tbMy4fWMgPVrg9Njloxe6vF9AJqZlqd0dEOcARtyvtN0AOUEaAQbf1xaDqqXZcsUUkwT
LzWiLQo3g9yXI6uWfSFECfETPulaRvOd7JqOO/EqpKufKn/c89Rfj52eK9jUT5k5g98PAZwETzsl
Cnqb2RAODhS9lvUhh0wNyX+cKgd0EyiwvPUBt/R6VLn2YRtGth3BGtcaksOlrCdn8eKeaEdc6awR
7s77CJxEmW7JvsmilucmnVz/UAVtV3+Hvr3pu6aDHvPVQOA379zZkst2COF4eX2iiB+H6WSMF863
WuXp0sV+Axvt2pHaig4tOli4Ccs46TTullBtAJPtrN0lyZZqZjPMmzYwFRbhlW55imxrcu99KDBu
lsjFmsx01kcmt1LitzQbL8Y8IDJLgq0220Zaiyn2F0u1plOshr70TzMkNefgNWLZHiAI28WnyaU7
x8FxR9tKVvLTDmJehuDwEBW2qZLMqzNo785IFUia7SqNWinPoBTn9gmoLMzlsa+6xv24enNWiY9R
J5flYYEoPd4IpK/ijhMjmL572vf1xy2g5wk8jK5DXPghWra6OksL0I3TBkG6QWBWdTvBN9DboMJH
qynDFgZ7383LAVNZ1Z8RPDG4IFVtBqs8H9NWeVQ3KunV/lnaiMq/jaxAVNUZXFV7qPM/IU87I7O8
oCzR7g28qhmT3ix4mvkHuj+Nvjy2rdv3wcUUQfSvr1tvqVR2LOdsNPM1XKOsKE6p25jJu0tb21EX
funmWXjCVnwHJs68SY71GmIWIj5QRV+NhzzVW7lemGxAh3BmgMP9Lqki4+Jg576YvM+dmHxvuMA4
jEgT4xC20LOkJ+qiTLo64eK/q2k/xMv4/ENRFDW/kxFZvU62bnDV4zapyJ4vS1/DeTq3IJ4FQbKW
XjUFZ0tbWk0NUwVSCsQgTxQMJ3M8DpWvS7r6MqKskkde9m41vemD9/CcS1OfEMwIu7+opjUK53ew
NNGAxIqGFDiuQI9eXn0KsjQV25Xr1gMzJVaFy77Ba6vcuxJOqoP62ipUYdXvy9KUYXo0JY4gO3aF
5XDvuKz9llakkdI+yixfC3WQfVXq8NCOFAvazzYIN9dryjqKPk5ZqJBTknozs3Y4FZwgieXn+5dw
/4QssVIoNuEjQkXbE4Mcwbp/KnOzz5hDgZ0X6DujuG+RSuCn3HnMwiCJzNhhAFtLvHE2Rrrhff3z
UPPR25g+VQb8w1kypFytzi2STESX+/JYvYsM4l9Wvezz3LpRCZaErlWzFKKtQojbSpHQqJMuCiKt
hDrsSs+CIsy9SbCC7qSmT2PZTkXLfIl8687yaXOt5SYsg/2WC1a63+59LIsrOPxKPaZi2Q3M17B2
5ktvFfwMQuI+NfNs8VaOWOT73AMSaC6bvIxHa8dRjwBulBsSb+k7/77yXCo+iWsiAKC4D3IEorSt
eLKedBsivjIoxT64lMoEL2rCanTyEuNG3ubtf3PoL3HjoPEU9y9TLZ7f/u9Jfn4fSIFd3QR233AD
Vivy+bEq/L7QZ/CPVwatbIQbdZzZTlbIexLwrIti73mhum0eMTUy70lnF60VoRmKrSqfV/9d1Ewd
szTbTc1b7B6MTSO7cKijxXDR96A3azxUVkkdZFI9Rs8ziHTcZYQvY8rtghwt6bvWN9b5Cmuej8nn
pX02Dz+taubHdwtmAbFRvQ9+8dccO80svV8mp5kDP1zRcwf5x00U7jReMlJnn95nQ9qmdeIuGeT+
LVahBz5HYwYH6xrGfL/15wkVm4GAmXRo493gKKTXVuXFBitm6c+yHUSSR1NMHXs6KrMd+RgM61vM
ga0eLT9rMR+Ij80+eE0d1383gGXvX2jP+4s7ZyEvdUv/FxM3m7fffzvB8TYfadhEzfIEY57vzZVj
Zc55NayBNV45z7ZSlEM0BmcvU04LA83tLIVT8SWcAB0XL/ui4pyfLbX58iORG/2LDr0SY1skcshS
Lo62vCNlGusebLMGMACyYZny6SLosn07T5yv/KxaJ78MTxXB4rJeOhGdH7rz0aX/SpPUkbuXBdMh
Aza0Imvi/fmoBl4IGr36tkE9WN+ujQG386SxgIoUWH59O1djCihgdMnVrTzr5k9+my5kAem67bZv
Ilx5eVocZeNhQp3XU3isoW3yFgjnaTRceBFH1fKH9JcSf5PVXVdV5y9wcjnW9Po4TUiqu/4bIgAe
u3LelznTceY87RnVhTUTNqSmSrdPTh52ZvyoKLMb/3x8HvoSZZBIIZmgOWZEVWbgG/ibtPByo6ZK
1x7oArBbDXjVbuLP+Gk4VIYZoP6/j3csCtoKxNDlFe9XBeijiIt6A1eOXLtqoxjIYvWbG6enXNse
aPK057CzNw3Y1TPIsiEu1simWqVTGxWmgg0Ub8/QW0paDmqoPLcCokyh8PpfGlq2dG0y1gAT3lVT
+ft+Gl1TAMJnVTjiKh0/pXXM7bDiacoTud4+efSk2aECm9ImWHxZtxkfR9fNKP8whGepuDTpoHVx
GznlDlLCasD9BFXq+OMHFxhrTY80YhBrfvJN79UD3FbBIx/iABDI/+JmKAtVzGEYsfibcDdG5bfN
fmw0Xrqbm7a1hfE9z2Q5diDRTiELZ740mwcB6kO1TUbca4JpUIUNaoT/BX+LfQnTb8xA6cp9DNB2
Bc6f9HJHqWqq0zsWEEEegY4frbmyHt2l9utbtF3on06u3Q2j+GEKq1zSIyeaU3t0OQH/FkkIgVx/
ApE01fggM1XurRS81cmXO3RBlqO+R3MxK/sPCAtAE2e6muYGyb29DdWnzZ3oGhFPnA4Lyb5ldcSU
QeBFkzVh5U0Z2cnMD0UABdRQmVoOLyN5XkvVI07xEp5jv+7DenI3dT3v/i9as92bEP3vm7cYmv0d
7RN6n5b2/jPPkoJ3rBCreEkd0InmSOa+1zaKOu3ZyhnRYnq7javVH0s26r4roT/zmxeTJabEE6E1
3n/1DMHv7lTQBmFZtRNAXtUyfD/lAY1RYiNbAHt33dLIvjCq3Xd5Jmg/BXxPnYgXl7BsvFCbxL5d
Sf3hFtxyv/OqoNL45eVCno440hSmIu6fM7a2KKG+xGXbT+6H6tlhVc9Ao+KxY1iDqNUOQg7a1657
aLJGdWmcK59uF1Ph9YwZZlOJKRV2todxubtwjWCu99uanjac6CrOkTj1pn2T9/ZeZjy0ZtltMkjp
VVTEXj60TXPMy5rdCK9jr0mAA+9Orwr9PcRyIc+XV7ntQHn5DfD1JqEHy9kV39JCv7WXz9/CyvlI
DQG82r7Pu87nroMsW9gNpsPNKqjC3EQ9A7zk8YwClHv/TXb3OrfbL49EnZb6NF+1uP4bnFVPSyfM
EABVPbvGEgyYuyAPYCf9+lJvgCZ2E70iJdcCsuJPf0/rf6pQ0c5ChSmh5L9tRFZL1yWqT133XRBR
s8Ij+/m+qFNRssKdq12W7MU5/vpeXkMInkSuzb/7o08oh2Pn9ut7SWfHBr4ts3taoeDGCs/a4/Fh
gFRx3DpC59/N898vSPdTgAMYIDbgYvQGUaUvibTqhkZAamk5KDKIXyNtyGh5Aaz5tLN/PUBrh+3+
Str3EYLdovaHmUtvU/ctkLnUpQsFtPbvXjyGybcdtF99Z/W80+IO4Xwq+3TTHybjrOWhmeir9cV1
NK5BDJvLefSbO3pt6dwRqdT+YG6IxB7PrH1LEVkjKUywOuquft5UhriOPb5MVYpfL8K5YAlyF7KS
fYgcDgdCC5HvN1L2jpo2pNBk9ievcTrEzQuuZYVP1Cvezv5IrVsobeSTiXmuZ/XPbvbXg3i7jCyc
K+kFRsWEPg/h2yor564aacIx3+ZDtXum7SkQ6gevnT6sIpzcf9Tv06MA4vN0XxZy/2d/TM9rOw0W
ohFUItPty7GHSgW6lezwrF2shyL7R9CaJ4H8LTQgbAwIQ+7f3IGDssyiP0N5+3wsESTvqxFUNfui
HdR+YPx6Qnf/8pOZYhCUn1x2IHwUd6eavx6gWekFpDePZgCI5iovCRoa7HzxNRvmd1vw75di6ULK
Xk+Nhukl8/pSDd2z1inzs/PnUGT2QEewI1s1vPx6VC9UjJ8GBlbIpSIIMk+FeVrSvb6alNRlgiIf
YHzZMh+OtrfsbISJJp1T92PYWmroSTdkYKv0KqLHjeXHI30NreaK0xoKDvS+qgf5ubZdsAf5vqHr
Ydado62hJnybLkVlLbSNsCk5/TEo1ZAG6dJ2W3Vs6mmzx0R20h+aQ6g9oLZrZ6Frh/8+eq7nVSi6
hfMubenFs9xUNCGIoMxMs19YYCL0QHTOSTSCojnUouxZipcAJRB8LI/p+7ubAhF6yGHhP7mx51Sj
MhLXbfLGxnWTGu5hgJltehucd1Ca69vWnngDIZY/BbfOgJyN8PHZA/YUR9ntsg+tDRXyMDbWFreD
jtri4KMqpD3DvyEPxbGZxy+BzFMERWXNML+bCvdDPFAzyBK5ReXDBQ07LgmLcI8UJNWKgjaTS8Oj
fM/A8+uy/ugQ9kbOrb+OkUuHNl+KHQwYZg3Ouj7nYZFZB4fWPnRdAnYFgQmoMsRlPoZ0qxRTlxnZ
xIrGzJ79PlJRH5hjptjc6sFbo3nrHqg37BUtYkAYe7fdOFBEeCh60OaMFiMudIJTrpVllUljEXT+
WEk9hxAx82LsL5a3rGN4C2yW9h/aKCor2qC0g5BkwjiOZUzotk0t/dh2K2t7MIu90QsDei1oX0Jo
Znk0KHbX1FxX0TAOSNLq0hRk01GoqYvSq2Q4c2U9mkdfNtVKIwGXgLuljVrb6M8tyIuYYjoz7yW3
F1+kqIdn/nXY4LfLU5vXvj0RRT/FWQDfe5xIM7v90Hk2jfopGmyDuiJl0xGMmJ7uE9JvLDxZ1gXc
hk0r2thUYo4ecOJdeN+39Ds5NYWXefSQycy9txZeeVgLhHiFOzvnhXS2i0Yv8zlIRncXaB8dROTl
t0Ex1uhb3Vk/pBj1uZt5HXxjGnE+lrqvP2eyQJwXWWj/Q/QJZyS7QEp2612FvfzSVWzH1vT+tW+K
/hC4ec7q0nj6RDtJ91h2xfRuK2vYrZzd4zFcpVNjsX7zLe+ne9ty+yvtiuyqmQekDwMQNNyX7JwW
hRGtKEyIajZX1PX74nsxqPRQ5z3NRNy2PXhppC7DjQ6Ca9pSBW57z+Wr926U9CcLToavvAjJxx71
0k1n9pqn31VU1WfVYtV0r4xK2uSUsrvvXbB5NBZoAmLhdNlHs2zh11q0Hqn81CBj+H/snUmXpMaW
rf9KrTfnLvpmiuO9R99kRE5YkY3owTAwMPj19XnmvVVK6ZX07huXZpIiwt1xMLNzzt7ftoutaY/m
CbhtXuBDNJyLS5tuJ8eB9JMySB9oHsIJyEcn+mYx6qGesYT1ONllXuwENuetNTTj4zC5NBxYCpJh
0erkDBKuiNfMoC+DKM3Dt2Kyo+WIAkF9HWy3tLadEiNlTtGA+ZgcL/wejl7QJEZqyFMTIUdIXGss
H/TkwCZgVn/2htHqNym+4Q+zHMRFg6s+D751vUNT7zpDzab5pDnO3phBNR3pfhunonJyOwlZ/cBn
zE6Lwjm0cspmYbzPop+/94ahN4BO1g/YL52NokAgH0R9zJ2b16KOUUxJhQN/rvTJV1mPRRaK6u1i
BSzElFSbaXZq5wSNpBYnqUHL2ELZZ6TVOqbT++rNy1dTpemta/H4TIMaE1qLZhFnMFWCxFs6ZwsC
sb0VuSvfF6E5k5mMtzOcFhUaiOpKZIXJZijH/WAy3cWOXbf7jkZBbMNEe9BWWz0Amh2rTTWO2Uuf
L/2b1Pg1414rvUmtq0O35P0xcQ3pufHg6RwsrA7n+8ge8hpW5lR+lA1oH4Y8zWvbFX0sxGQ9gHgJ
j8KWuDSlmZ7conU/hhCMQEm/f2Ls4CpeNB2B+Rg9FanKLkCT4EfUVhV9SINDTRJyPitjrxz6ex/Q
3o6F3vc3QGuDw2h1+T06HbQdcy5f7K4VYBq0tS/F5H9IJ32ZqZNf1h6g6r4XUF3Lvsm+L1yQfT4G
Sm05Bi5POCO8NJZuz8S2yjDN5tN09KNK7HvOoVacBUP0ErVj9AX4ivNcyrT7Mq3T+l1xgydwf+0b
F2HB3mSnSHrdj0+cL43YA2Z0MeRQfV5N2KJODWMBB8Xq3uaL6bKXaVYk0Ewh/SCv8g9Q8rEVDW25
rzwlX9B2Obz/yT5ZZuvsSt8Z3unL9fdRm8uDtdTRE4Cn9ZwNJRyMgCWXMrgpblvXHE9SufM9Xgn5
jKPV/epUE4uD3S8wFJaGh4ee1p3ljOqsZTAfi1k7cOdU2O5Tv3FxI/goLGl7RMfVkOklTXP5gNU4
fwlpnbz3azg+s+FnBx624Ga1jBENE9g7KKAeFpkaI/MIhiQJ16V1uN8BI6yZ0d1XtODvM92JfoMy
xNzJGXCyGJWbUVyv60VGrjojVKroDjTdMyjaqGHNbvTWCarwYDHzw0i2unfhlDl05qXxzUhtNGiX
BVRMgTGv0Zx1k0DR0g4vledMAZ4UEpsh39WRSC+zIbJ7uiz1reEu7Ws9yg9+J6PRW1ivQ8MJplRB
eaujEvmlJ6ziFHXC/qyMVM2bOp/xsk+Beinsaer3kJwcdxPlVnB2006GO7gWbXRq4HMmzHFdwJbM
u5MwWvHOl+sYgRR10va2M5j3nxejD7jWvjmPEkvZxKAHrrE1H1u3b+4AJBsPQRthEPG1zLttHgn5
iKV+ghcM0jM/N0XVFYkhWw8RYppaxj6YhmF9BNIpVb6/Hj3MJOoJIOgqrlo3Z9WpoiaX9cYKOLls
vEal0w3dkhKqkLKy5xky5LLpzNq/INdLrWS2OCKeRwrx8dUrqP4k64gUIxSx2MxaZEWHafRBHdna
bMvn1VlSPMuL7s1InWwWO/MYukwE9j1mFpnk0+Cpp8jIKoxYdlZjw5dQh8AJGC7UgMJBNRPbQDce
usWCyTJTaJYbTF22eZmjUkMtkfTxb4Ka5TRBILcmHZ2tU2mP2B6toDrB+9VDeVcvhh+tDpe/NXWT
0KdpqqtKS9heczeObhmOyeKXfm3TYB86noeQ8eYGoKTdbF0Lps8F11kJbbqlzbtZRw2+w2kWBj+B
KqtDW7het80YFN5UBW3SBPSkPjgZVooEJ0UOKcEvpXWsMikYR+JzW4AwMP32R3u8NcDJB3A9UnyT
gVs5tOLo2b1awpDfpoijiSMFrIiuSy1nmwH2UlgWfZ0b3YbZPFK0OQ5y/3ExXGixm15Biao3rKQj
PwD3s9DFVxahHihcLmoRe6AOdLStmsAK8q2wded5N5Yx+eqFYW6THso+dD+yafq8rnn2koEmySLh
lTFlQvM0o+3Y4nqUe5PNw2SR8CXjr2A914td30qnULDHZLQRkN1EHCDTBO7ceM2TbGsfI5a/xCoE
ZRrLaWy+jlm67oKuZnKVabzrFfvKxtLD3Ccrm417Hw258xQgIJJJMdHr4X7ghonRw83frE5UD6Jv
h3A7BEF2Gbq2e1I9zPMtAN8pPdI1zoLYaHR0bLqyT+y2r3cAyLyntjKtbTTm3blKPePGrrR7tgVD
yy4DYVJFlEUJzNXpo4UDtF+1bdcxJvW6ScwIHOpWWH53i35wHo9CzhBshtnUm77KAM/6wyTiyIJR
tukQRKrj4PPhtgtN7qcVtP43XK8QU0vma4nkoZzjdankLbs8m3/h444qSs4XvIX0kV2n2Cn81RvV
ivy1LDLrM503vUO0E+07M2p2gQjKe6M05WZq/PwNoPFLXaIEyyjcdoGdlu94Iccu9pwOEAls/5Oy
HWyDqdRlCK5DwUgRNh86M+lwF3raUOw6dyVlyWmareJrlTvB5wpr1ltlOfMFLyICBdF3R4eW8SvN
dxvQUbRqETs4t278FHI9HLMc7Jmr3K9udS2Gl7a57traHr50Ezzybe0XDEJpJnf+sfXaotsMstAj
s6a1o1kIIMjaAAcx4eQYRendwD6xv+R5PlZQ2ngPkNQCaA8Vf3dD+4t7Il+Ed2x8ZQfJmCPklJy1
quwE13r8JKja8k0lHMf8zMYLGSQywnk6GGDtk1GUxqHoPfvlqhvYWetEdkCxGOLO83T5BZaLYHug
8tx1KkUN1aWec2F0J89iQVQSy4wjzUUPSnzBKKmLzUCbcYqLqQYJOC48KzyU1GlK0MX8NjG1mmIm
chOQ5sk50aTG+TYXkPQOV9nod9IupnTXBPl4dhfqt9jgODImddpj0jP6Bs2vCTTqdRzqGpT/pLF8
OkOCHb03b9UcWE9M18IIVRBnuNgf57zezxyqTqx+7bzVPQw/jnIRR09UHJDTnHy2jI1Kr0q8BQOy
2EqovNAbBzQL7sbNQau41bTLJp9RSlMB6+CQJrfXMhZ47tITC7DxMMCub+2g2urO7qx5ID5nAHeE
PdjvVrGRloIwuzdMu2zdOx9mWYiRvS+cjxrZqAGV0CDMId0xMKu0eVPlnY83kmpbu/BW1hw83SZg
w4ULlTO/AqikUHO7C+j0JW2q8xKmtmNuBuzEFjDwie4Qdndk3pHaSSX64i3LKrfLkplHhTEKbhyn
lfGke5hGu4yzWntUuTKa34Yeo6G3hR5UNO3W65m1PaWmzexlLxBKjW0iF9cwy/tSiYrvwTWQS+FO
h7U3M73Rko//vTGiwOQ6DmW7JJHItffmMWXKn342aw1xHTiMdXRtjdpWqsWZEMDr6B69wHUOwnO4
Bt8grpja36OrXnneegvr67sSc24A8A5pdBlUtmk5+2wRLMfjq8ppKISXkQOlvjXLCLLZRmGy7Kv9
ynSLb4str+xwXkMrmJrEgza6tGdH8fHWuOhQWQwAAwanSZ+c0ROFv8U/mhfOyVSqXzp0SFCQ+ZuO
m/U7IUKwa8j0ugTrZ3ZjI+bi6C4iVkxSJDhEhe4ehmWzLIIu7EQntdggqVL17G6zVrvwGMSM4iai
d9B24WXl6BduU6P2U6ZgUxrB27HcPoJRtKyOC45QNq8iVPWLgbpmjO0O81nsKp6dLWqT5pvZVpyy
UL9DoNt2/hDlySTRqVw98T3DxxXf6g+V/SkqsumeZul0oA9cXODpO5vK9tVNaS1LsxVOg1hrihgE
C6N+KnGOBseeI1wQO61Y3Fi3c9Xu5WiiYtShAHiKhLr6BgAgrVha3SaNffZRlYzOujwOhTFrDgiQ
xjmBUiGmpfC8vfTdsUnSJtRfjDXViyBeBLzkY1gVlZfMRdt+lZj8ZTyUpGeY7WpMVCMQZvMtxwk5
HIDGV9O3zNDXjgsnarvdrFWe7fBpTamxa5QVIs6xr3jM1HQ72KqLORysoQve64koCCz/qZ11GxqK
hUeFGizDbRP6pkps01PjG9IHZBOxFKjsNmg6+okDkmWjK6K5dZtReTex23MOv9EM3HQ8O1WwDSq/
PkHEg92E8BpzBdo60SDdsBec7WHrAeYNjDEHY7jwxQQ6M2IoQf2hF3VfbhQNsy8rggXujTR6UIbZ
8TlXsfMtoe8XvuzEjdIw2pZoK74biJdoHpYiuxgsw8Nniss5f8AaDqF7QMdUHDjB+CfpBjjUWSKd
Ze9MbvnYzU56g0wyIwTA4sqH86qRq0GRjat1LXQsCnN+CbWn7mcJ1PFWYGNjOhw0Hatp0GBWqLzo
0aJ9GCRRCcLSomkBmhBtzKfZcfERetXgHloXdEQ/S++pJ5xhN9qt+ebLwYKYjw4xl/WKQn9YYXuH
3nKLp9KG4Kpg8lOhtAjko2KKCNTwJeq0oV2Rg2bpDG1kjuqrNIJqeAM1CQIsEyLmrMCEiiHJJmdi
6TXwOxB6IQLkhU42QGjICA66cZRQl8y2MMGbXiaCHUII8TzrYER1PLZ8StQAwWdX5iF5KRzA73rj
euIdyGsmC8FYyOK4QiCRo2B4zhM29BLlFe2S+7WhAxCvvhBQJicEdoljNsV27TW/k3nI6ZCNNCKZ
HPHbDJd5a6cDGSGjt7wHrBYTgL9WioRokfBxINhD8XKe11MQFHSBGru7cerUPkPMrAJkQunSxNJK
o7Nh5PaXhXSCkzbEcI9WrwRCGtofuGJUy5whiJZrvEgJaXl2iyVR81KCKZEhgQkqL8Ka9RcY2bm0
7AUGoj97r0aaC31L5wp2BkKOZokJIbDeiwjFQ9wgxLjtUJiY22D2FoqCyMbV0Kem12wbYhWewaTJ
ecO+yamO83mSO7L/Ac/072YHVCB9ly69DevGeetRWWTxpOp3Z2i6N4mRPSbxlN4jikqEUtnELV/L
9wywS8bZShsbg5PHjVTYewb6Lp/bTBlHWfJQJ7KogrtRjd1p9Hq8HjKoLvQFgoORmuErHeMi4DbI
/C/CXh3gE+bwOMnFhoXWjVDZJmBlnNbMBulMS4snGIbwMDh56ydrZHBwaggX2xMgM9WPuGXB19Pc
SiS3urvpHQ8EphNZ53bpcrSBs/WWp4t+I8XDisWgTKyToAwauN6/ISs2E9dzxxeyU/q9RYDAlw4F
+huEnMWLDc2FQ/L/hucmvNEM+fdiGq/4aPWBQHm8F8oEHUkskmnxHKz3UWYQ7yMtt9mzH8iWMmNw
EpDpZ7poxmXubfmppNmRhJpCpSfzcY11bnWvRli7T2VOWsvGpat/FKK1GIWhtKwc5+ui6P7LbSXo
B8kvbFBVMyXMwHExvVHRdo14lO7Qud7dWOY9q/wQhldtkuzxPyMS0ABye2YNDBy7O3dBSrPsZxuv
hp1AutVjfjTVlSxzRMi9jC9poWfvq9e6XXUou7AZ3U3qSnM0gIl47ixZvCrULMy00EeUkVX4gEHG
3lo5NobmAk6m8qWpj4A36WLGvq29neu2c/jZb8H3QGgVVa1r1jEvB67GOQ+dQmIsfgYpt3fRWCFH
vgIYdnrBC81Dg4zdJZCBaLvuu9kbSzAkDDQR6m0HMS9VzsSyyCrUQiJLryJy7kFiZvZZma1m/zA5
4UgJUzjal/K1I09qKhMGsSF1H5ahQpe3ZdkNqksI0CHycmsKRw39F1Wtk7XE/BVRLJu5czmSxavI
WRkOKTbJMtrQsb5+EtfPzKje55kmTumTMrLVhiKZhhX/Dy184OuzMQ4UzOdyGdLaB5IdhfDX/2Y8
96tBBIUpBuoIryxDTmR6CB9+Hc61JjVHqUX0lUwo1FU/p962X3mMn6RDNtVhmsOJtBmzcaUdxIGs
MSLFNXOUYTM6rQ5eyh+Drr9+X79Ol3lbAXN67KoE5TI8ZFb069sqvAVrUlYE36pOXActzU/hB3j3
mhvR6BiX/c2g8teZ/PUVsXFzNa7eYUa+P6Bcv9Nk0DQMRxO/xPfm5ytOP1U1jtdKRvPE7rgKEdxk
agPLR1EyrPz5VfwvzeFvkG42Fjfuyv+yvfyJ6Xb7ff6Pd5qbvyAgfv7SfxPdQo+OKIiWK7SNxfH/
/CtoIoj+EfimzYQn+BkogRbnX0Q37x/XYR9yDJ+cC/Qv9n8BHVyTwF3wDziMUCFeo/r+HaDDrzez
xwmIxYb0UGwzXoTI6A/SBWvy+8k0s+5IBwGVYtVm3p0jZ3GLneLfZp3wWkhLTK4FWaUoGH59cKbB
pOYKrfYYsFnfrhOxmqVyoteFK3Dp+/Xv0iWvf+93w/3rZ8MDhOuOZ8f+s8NbGkAsRGjyeg1dCyRy
mMrjUq+E32rXOWLu9Z0tx2QLW0hhP//uPrj/+TK/x03++sz+uLAINWBAhHx7V8v/rx+2N0xi3JCx
Hlc5jt+auqHbXXM+vCzWqh91ukavqW3+3Ue+Lol/+MgeVwvlFugH5PXcNr9Xb43DWMoZNthRNpa+
/xFPyAJJXl5USAL2yAfa/vXH/NML+hY3KS93xV7AJPnDGl1eZ9dAoKJDbqTkVkLcB/NLXmATOsZn
1Oj++1+/nvWn6wp20PFDjt6IbiISNn/9hMtgwZ1Lr5PkTvcVfLR0sO/WFbgYB/hr2i7ljMUZsHWv
wi3rsZ+89rXF6jJvSIGEasWoKXgcF9tW9Es9xYhM5MPF0pF+W+zwb+4C1Jh//EYCD3c0z77Lt8nD
/of325KHkJXNqA5eQPf62WhsLz0PWW0ioO96EpH7zJpPTNmW+joj8axnnsHl0eBwekCS4vsnoEPO
saET95ExtCXlyr+CK/C3Y1C9phgiC2jyE7IV8jdbOVm3jX2NYCO6lohQZQ9XwpQkBg6c/Uoko6et
W06whGaqwOzOIFf0ozX6+j4tIsbspDR03peQamLBb7HC+kURSNCbdDxSsVkl/AQRWBUdSnMyPpUk
cqGWu3YRjjIt8XRyul0MuLM2WhkSTSJfF0R8FkWpb0Y3mtwH3S7zpTVzEkJhMMIQuAa2xj8WArk0
PKd6GjScrFHfR1XPXFOnvXj/EWe8StM5+mjY+42eJuJ5G2e6J5QLjEDUryxfmgbNtrSk98HESj/+
jIxrplS8O/moH43esJ69EQpasRbeB257uz22S6TffQ7qagOoCfXBNd3uUbmSTyoqF58AMXhM01qS
NG3adDJRIXnateI6huvEdZOu9awivrQVQOXrjEr8wzd8/Vhk5LkyBiToZQG9FW4iDeEt/hGr+/Ne
zcvMUZvcKWZ1Q0bB8K0uO4IlXc8W7/aCH3c/zNjnqTg4FZ6iIC2aI8rovhk5hkah2o4oJT7l9D9f
Q8F6moyYoPS2WVzuk6n13Y9uCMV7Dg77Z7pmtBDgKWoanrHbFtwZiFqNjcvA8Cw5++O3ucbpKUVY
RDL5P6DC9iDetS6xHWRdtaKQh/IA1TG3HJp7JUN99Bd81plyKibEUB5+XH/gaR4jr9Cl6RdQzYdG
PsAxj8zbHz9DV6AlNsgsWTfW/GDwWR/yYJySOYuiHQMHbuD8+nj42JjEgcF/SizkAK1lMw0zIqge
+vijg1IOMCTqFZOqtobTfDsyVxVeHDbYJp6E3xJBGaedTqcdHfwlTp0fHM66sMzjbI3BpLHJGCS5
Downjf1i4pMGNmos6SM1i1fDTPOY7JMdMaYXG730O44DQNJMFuHylcNa3M+LYc+fBi5/vh/adtoP
NlZtohWrLjbQbzEwQr2Md9TjOg/PwklzXCMLdUwbLZh86w22dX3EyOLu6P45tx5CqM00zVAAAcCP
Waeffdw+m1wQhejjIiOXA1Q9xz7rbTDtPhEYPuNx0dad4efj45z3QxaP6eR9JjI4crm/hhmGUlTo
84Q07OCGoC9jGpQdE5huvQ2lyr5RYFi3PpXsqS1y/1aYbUREyuouF6slFyPm3qX9tDIe3cOFHL9F
BaVZwrAsKxJu7ujkpnhjExrxKOWsIEhfnRYvZGIZ7gtkFcDUsv9oLSa/JTky7qHHqzHxgw43HZ1W
bqmlIoI2t/iXmHVZP7LNcS/baZsXB2IK2aVXWeyXYRTvnjVGr82S0yIOsrDxcExN+nHVeUrKGmeL
n8m9w7VewX/9obswey09nwWzs6vnkk7zp1Jix0bK7+HiNymuCsSPx1BEjHkiYm0TttHu2afzsBZl
m6Asd7Od5TShd/IoMKJP6yCsz400jPW4cv4Ojw4dAWfeWGLQO4dWYnXybcf5smaT52/pwJ/+ezou
hzI/YkV6DvK8//+ZkGOADZ6QUALVLyYipxxlEBNDn/OXUXlrt3eaEZja4QMAwfHrzNxd7J5JHmzD
f87MAYW7XxAW8POCHUu+YJS00y9ROBcSr6FIu90adkUd21mlXFpnlXEhu0px6ZpUxCu6yLclCLtD
4bbhXZA7YHd5qvaokQgvWWhLveP35SwiRi+8OHNhbMCz8rXis5TboqbdsWUynclbGQ7LcXHK8BZp
YvQqmTRSUJNt8c2sy+jipThr48pfuWl6xZ0yZGQHIci/3koqa3Oog9dkUBs8atz7OEziMuLvTAyx
9/6YR5dh5qshxBoXWQy/kfcUhHjRCuHyH/Kq5RbUThZd/Jr82SSzSYGvmSselnxiHZy8bBj2CKXC
CxoLYDiIC+u4ZDMhtykIiQe+BpP6HlFp+x9Zpp3khZ10dT/WpWTB/7EEBrli4IOf43rrz2ad3wMs
oxnIMMK9zEqZe9x26xTLa3Rx6zAtjy1HsvPb5KB8BDX740AdSLy1V1xTjPuOhOQahRYnhoUSZf/z
bVnwlOp9n5ecJFLDYPsKkKSd+1rKw7QofT9OnH1Jpoy2FvEPy8meQQKjbFoaV99gqiMB1pRR9z7b
vcjvbG/iXReN4LPO08pLtrJYgkeXTvMAgt7HotZgGc36io4INGgsoJl2/ZOqENFsGAkuT0QLee9+
brGwLtIoL7OQ11zJ/6tKwl2BmbEuMoIjO808CZUbv4FTiNCmzFB1ec/XIHQjiF5tPXNbhLVkJ+9J
LXimO8j2lEndVjuJDGDlnRTXK0qnCs2dt7CtKxGSZdtIlqqn9PqNliUirlU13HE1uoVbrKZUDaO9
mmg9vEFc56yhl5qvlrHQauM6cbR8ou1iqCeSXWpfbIo5z/Lwsa7wwbJVCXQSNMOznvDRpSqMzEIV
wGk528PmIfsY1SjRWrAJCtRJ1SatmyLBMMMA00ejwNSLMwjZe+apon18yxRl2uCbhY6FiizRoChO
dbmKG77+/rELWVmqKTfetBEVJwMxAIK2nK0HkMchs30L7UgAhlPNHp+j9xOw8yhNgojB6JASLOc8
ZCFLuiMztbNMGN8Sukwste6PHbZUuCK19dgiHIWjzSIRM1UoMKVyIhn9pvoN+6e3C6cuPURrR4DV
2BOOwxM4b1gVfmtl/5tRL3eRducj9zUHAxQPdwAwzTuvWaZkMpuNPyzNQSsPiTRj3CfNgGlXsokm
ZZ8za8WHgvzKvdG2ah/4ttmXW12f2Pmavdtcw8gMwuLCxt9mUX2jKiQgDpfqzlxE9iIAq77LznZu
u6kpu42TmRwgdb+voxoP4ESb23rk5EcXncbwb56feieH4UZR0LWPSkbnLc3uNCSwfP3u9T5fiEt/
DG6ahz4Oe4ZZ48VajElsCDqZSH5S03UFyU1WCPYrVsOx7M6qt40j0pte3AxVzU3a5Kw2hS+5I9cp
5btPdZ0P90sFkm4zcexO/rqMulYdv9SJIY0IkqVpLOBvxjf7axW1Ig6N2PHEQXg/Dv0TzdNYXg++
f/06f6p+QoCRNCosj7IfYf8fykN0pSMA5lEc6hbNQayCwHruB2nQY0Tpfvavg/DTj+Xwr1/3T6U/
r4ty0cOMQS+VSvHXz0dJXjswcsVBl7X/MRqwPppB13pH5AXrV9e0y6Pv56zF/XQ95f71q//qoaL2
5x8g+dAy4XaZf2pcLkNJ9wQ5ywGQApnViLrsZxh23bkMBlb7MSMVCAG9pCy5nrwhHLG4/3gL/9ux
+5uOHeon7rH/uWGHd7yTH9+63zfsfv7OP/t1KNWuwbAhca7OFXMa0v/7VzCsSQAsPSVa0XR/cZ1z
1/2rX0earGXTlPNRoOMfs+mz4f64AlgdaK5QQGmuBSwCgWVG/06/7gfo6XdP7rV5FgYIFwDcwXul
Pf7rnW02uTDhUBhnxmx9Cco+isJFvUnK6FaeSrMJUAYT+hcSyBMMkBW9ixPVDT6HJnK9gMyqbnFF
droOfCvnpjVovyMgY3icmSXbVC0JfFVVOep0X4WFR6ypl80Tg86V/5qqAy5oXuuFOT+VLvuBakjp
uVhTw8gORWsYGHEeGvMG+RvatxNATJ6yyplrqOR9Sl7Du93KK6/NHxHhPUGfYgHZhm42Bw9hrlUe
3RUFoHhm1qyZgMCNZuOpls5CrSS4qzhYDLZJjAJ9+L9Pzf9bmrLj21f81v/82Hz6Poz/8VrIrGgL
zGr/zS3+52/+q9kd/COwWXNBw1meDYyJP/rPhye0/+F7PAWwyP7rCfnXw2P+A80iEw5ubDrEv292
O8E/LJ4ck04qtE7ymP+th4eu+h/3PYd+esh9HlhwfTgF//r0ZAvMrLYkLnFoAnXuUE4Qa2GL4QwO
yk1qd6RWqJRjPVLwIdzKKJAReyIEs+YDZjcDoWaq4KaPkXyCx25g0qij14J0xf0PESVazag7d9qD
uOg36P11lXvHIV0DuVMleZcbz3BnP45CD5+7CzQgmSKiMjzR6EOfuqc2xN8VyyUjP6sJsxerHajD
J49Y48gv36J5frUG8q7A0Q3LyzpOuATmetkVk2EmyG7VA25w6zR2VPEoaoZ5OyL+mcgWSPtHUGnF
hV+xRCLNq/aqMx6KVJQDWejlfJBO392sMyGVenDMT6uU07l0zOU5FQstLDnk93aE8pLk6Osnr9sK
w1zjFwnm/RquokeiZj4vzVOWY161UfJv0HgXSWD21pm56ktXdR4xu+N0E7oLp8R63CCw69BWdBPN
z8Idnyo87vdpZzkPqeuY5Df4dNd2cJ/5xDXMeQ6MaRQzbHS3tpismMS/OuE9V4kzMNhF+NTE6MoC
DlDOJ9wZ4mAV+SWg2N1bKr/L6NiB08EcUCeke9ikTBNY1ZJx4l5GA2ZIPLT+GIf+iuqqGQ/R3I4v
LnwdQm2K1doak43PvFwcjsRD6/F9eOqyhvZhLM33gjFlovgs2yodX1NChk/RLF+WCslYtJjtZ8T4
y8nKRRA3S5gnZH1tM2v0Epij2ePgssZdrQ41JJymv63bvOFS18C4YgFv6y5Dl3wPpyhNjDwg3Rkm
xQNVX7n1Muweyyq+j1BklrhdVn+b9kV2v9KhOmn6chJrw8YJLX2BnJkyh/DTRLVG+mA54xuyopb8
nqA65r5Ms/M8mvX0gNO86z9klg2fzblXvxUlZhO/Ed65zHrnqfLdMgFapC7eQEIs08eGS0aIqLxR
tvl51q66NQRJvPZsfqct/zmYZ6J1G6/tj1PpKtAQjnm31IGFqlEu4XuY5ep5xaKHXiKtt36f1goP
m1LNwXSBTe5Sv2tr2C3z/DnPVkJFLDr9YjsYaAtRK0krplllw6gZG8I9aRU+TN0KmxFg4wWNJUQz
TTDmwyTs+9mz3kH9vJuSGYDpEE2Jt0McIrIioo0b5L3cT3hD9iYF0ycvDZ+zVHzH8UOAZ4kyfiux
Eh28eprCu7xGS9lGRGyUuW8fMtacR/5CFgfOkN8OfXEO/Wg+4gAiBpaYTTRMqAdn+2aIhjUjRULL
DOeOeG8KQ6hHOUJJhbK5Kw2V3kOMwD/cVwJLhDMlA/XlTpnRfnEdqjzG+f2DjWekOajUAnwRqqU8
Vw7BKNtiEC0INarKm8FzSIt0uvyYN6m17cU4x35gGIkl/PCTKxuUIeN6bs2AhJBxyNn1mUSkNBp3
pPggqzWXeYfk6mqHqqs3DRCDbId+PodFQFDG2MQiXSxsh4NbxZUsvQdi4aotCUEEV2Ax3TAtcDcl
1tdTWTn4CZTCQuTSLJhwq93MkzdzBYhueSbp1jt6YyhvNOqM1zlLckX0rVllCT14jF5F1oVQaJwG
T/zZRwRjw/hJOvyfR72SJezxU+faM7sbq0YYGXuuQYRk3+FuSDzF4exYUUqxUsn+AWCE8xx6IZnZ
PkOr3LNQVy9iheVCbQ4lq66q97WMFJVKMBOAZF3HKNNnqnqAdZPKdewFEVYyPOhEdk+39Zotv6Gq
m/i/QUCedYYjMCiE2ut0+Ao9FMkKsSsV85vWSjrbJH23WbAVdKm8oBn/zMbi7+axng7t2iOAr9MO
BemInNPfNE0xfrVbdpstcT7DBTFktJsy6yljtHyA4mmeCzNAEtyG5b4OjP9k78yW4zbSbvtEcGAG
8rILNRdZZHGmbhAcJMxzAgng6c+CZP8tq4/b4fuOcOjGJIusIfMb9l4bT8/c7ju2nytYgf6GlLdp
4U8Ne7Mt9YMO14jgkyw+uMoeNyww9ROqZuDRi8emq3XzqvcMcRpLL9mg7bkL3XkKvC7ydqoWnY8c
M/nWJ1NfIXD0iQetOXuVgVQKq3VzaJDqz6uUzJq1Plq3rVERADCaU+DwEb3GRJmcCaxBaZ6zfKBq
FGsHf9+ReUy4VX1zGgv8ZjrCvE+42nABi1pt0jyvr6RF/uXc2/GhncW7L2RxiJz2sxFRv+kz9V4U
ZJ3oxmRs+p7rxmjjA/lZ0b5XubUuQv88GOEdvkmLMQqqc+KOnAvatWLbat05mtK7HjrKRcXp7cjz
egxHh65Yz8+RV8zb0c0EVyPONpLzhs7dEpTZrpmwRyXz5x5zrz1Oj3Y2TSvV87zeoYKN3CMRx1N/
PXUs2TcmN2e7MpORgZDUEfvHK1tV5L64pT/rhHeJer4vEl1oLzAkx2mdeJ4/rxMHERAz8tJDX5UR
vo16F6LNRPee3Dte66ZrvHKUMgwTbBhPBgakij3xykxRAi3usOLrVIFKBR8+N2jJTS1eE9IyP1t1
Pz4XiKaOzCUM5hJlt2smlm84H8DwBcaUYcZ2M8XRnxPGNg6xxFOpIw4uODF9QqjfptRP1zRDKTtI
0ROVYnrFnT/3yRHsIylOlrPxPKFIdfVZM5i9tuukcm67yW+2yif63WrhwWEE4njNAG+1sK8A0sd6
FD3hhcbXyzQawWxG+o0oLFCn7WwPa312eljHvUECvGvNMLjs2jq1dV/EG2m29RIlNPUEYXFz6Vun
425b+VPsp2xOevJHWY4f2SaX0Xr2u6E/6PHUn/I40w5a07gUfiGs9ZUOePAGnpRLwyLnJtlmTkPg
MuYMzFbgzNYZFqzXDqqXsR5TPaWFaZu7VKQKnamLeKwyhLPryGzftr7u7mcjRtDeZGAGVvrUeoj5
20k+Q/wT67ATxhX4R/YZRNpPL7OV2Fu3c3aQgnr06zPK8pVf4iolLTsMusoa9hEy6AGyE6BBC4wX
3kOXETYVUJMTUWz6Bzux9WfchWkQ0TjGQdRbfoYt2C4H3i5SZy8j5QuH97yxeJJOlYDQ5GVYuVjE
k3xOvQXHCaTcuBLwHujL+pSQ1N5BpS1dXAg2KvGbEnsEuUFZzErSia9rR8HKVoVkkO05B7IwanyZ
MHYuXd722QYSR74jZKnd4OS3jj7ytGHNyn76HHEPf2FTlTyak+udQhuVZJDgCLzqdEozUjqNSFzj
qLDQPnsvsrC65ylknOJGjr3NtTkKzNHRD605zW3Qpan7apEypQL2oBCPERxzl5jimuyD6auJNS4g
6tV44zxNiE0ivpUEafcFDGk3BVlbeOFWQ4/rr6U+m8w+i3aLW96668E0bBwXjXo1edmGtFexE2PR
b+BHDCeQn+o8dZG6Q4/GiBQTA9hJTPOwIuI3TF8E9JpVZW+NpJLuqmZBsmnMQQZFxSDcCmWzYZPn
bk1y/T7N0hyvACOzp2vm+r5WJAUEnOfpNwK4uwdR6tjkDT2P1g6s2SMxxeGRIAn9qONkBWzpNCe9
idyLNUsVoIGpDsyyeYCF3IJqod5MpWdQ++vuxnHCnuRtGeNTzotyq9za2aWY0Q+jTi1ei1w9sFO3
tprebiSe4ZskagFkpwSHg6YyTxwSw5oPIB8Wb8BozoKBKIs2CWKtqfHHpe5mso0C3fUwNasK/CcV
g52e6oQaBfBOQwEl8484I0h97+F32iRN734bZKU+3WLEnFQTfnw9mOZobRUK4u3/pmalTOT0N1Mz
Q9fBCf91+/+v/O39rfhT4//jW37v+337N5/W3qC5B02D6oq++o++3//NBm/E4Mtnu8C//x6aWYjc
cPiRWMop6gKlYHr8x9BM/80kwIYhHNMEBD//MLb0l65/WcWhcjNM3VxIL78Kz1KjNu3OsrW90DQ7
5UKY5n0v7O7hp+fk/yP5+nW4sDyMhyAP5RXSPHNJYf1ZfDUbXTthWtf2gJmQ8SBvX2MD8m8KRdrE
j/nuX4b8LIOKn8aAS2oJqQuE2RA1gcrMWWjQP0lCeS2gUQ5WuJ+MStzobjtcM7YEcjDr7B/Z4/8d
AoiE5P94SA+5DnIvpp8GyQMMRn9+yDHrnMbwWoKJJ9rEVdhU8grwAlqfCiu5E/gCGYoONcrc6gS5
4WjMOWV3Ll7Jctc4UR+wpWeX1Y8lwvM0afeiGlkKEDynv5cAhrBod2KHp0Psvq/6C/ZfAXTK8oiY
v7jkGaEQudbKR+RK5ZEohnpLQkxyDieZnO2I4JG1xfZ3NzVI7RHfALyWXXEx4R1+BWQyP8Vs0J68
OrrW+ynZKC8v2f/Bt55NK7tGheT6Qcx+9mJ2ffFttubqho1++mjqCUGJbHC2RBWWmCCKIeirUhF1
GJIgMTfmzh/0pVOb1Ib7vV7l0upOniGrM1YdEJDI3t84obV97i423FZT+4beFxHOKEIX2bVZfXQ+
EVXuXIwgHea4X+mNwivS+vZW78z2Nck0obL1GFMzNMxAVaS6VwRMztRdxWWdbr3Sw5OkQt7ngR4T
0kPtUpTvfevVryk04edUZOadQNkdcw104jP1wWOvwGgST1uYU5VB+EkoUwYfRwTgsvg9i1l1BhAl
8htGAj4+edTsVx4I7tOEM+/Jn5YGO0xajL0LYCOdo25lYy29SWiD4zHRg3BMp7sYWuQG4V77Cgp+
2Fa0d0x/XM1ZjXDEP9uiiHdxGX9MbVqvI8qEU4S4iX337MTFpuPJicswv27yYn4m0ke7WETIXOkz
2MdVNxoZruRB19ZZkob6SqvgGzL2PoSIQ1GIl93GmpLsSk+j/jPqXPmeGVOab+ZoZs2nyUQceQoY
gYXuRyNz2hjVnst8kQB4+adujbTLmX0KNcmYgfhd0eGbaMI632m1z1QcLzSGEVUCmbX1AJy2u/Jq
eUq11sYtKSPwZ7qfvkFaC/liD1Fkb62xYk4QJdzmLlS5eeWy63NGpYwVw3+btzafHnqPgcvTBiFk
DF/Hgq2t02rymvCA+V0ShRbwyjrvNfyRGww04NVmKe8aR2oBPJ87UJrJpnfmF61vrTNqPHNDSdSd
NW+eN0q46r4sRR9Ehhi2zD4viHyeEeNU5j7Bgz3YbKmGePoo3YS6JRx67ARuD5yJNaZfmwQHY6Cj
+C0yZwNRaELgkTfufOUzjBwPudDJ1wpQAej6CtVBBPW+U+B3AXn1naKH06pm3U9Dlz7YQHJZKq8A
gPqDevAmGW+E0XlLPYPnMGDYnyDwaXSmptIvyx2yA9djv22DI0fiaeJQ9hUBhkmuTTSvaZc0NsNT
CZs2U3N0N2TOAi6vkyE6uw3gBgqPtlS3EQ5n31rVbtPFJxFqA1AUsLTOq1nDvYDfRtwk9W47CvMp
BX7qbBuYRd6nt0iMwO1A1j5mLJX79j4rYHRhuBFd9qo5dXYvhiLZtfoyhK0Kz9kPusyfvHDSFhqo
SaNDh2gdKRZJ+1TzoPqVo8Vi59DgHkFfNehRR2dvFpru0fFNuKuKWRgPZlyh2esQF+N2CN3wfpp6
9eESjOmvSsKut7AOrEOVIwld9TY22azP7UPd6eURE4zYyKKf0d2xhuHD7itkILYNlcEbPGNruF21
ZvuDP7cWMig7nfhcCEb4ncJQfIGQgaZUauX93BEpsHJKrcd0NqjiMlp2/dXGMcEmHmrXNgO8io9b
FPMatnIeb1qiOA7QbcRN7iTuW15QUkMoHwj26LzioqnMo+KE21wG5JXw/xxNFt+gjuRPlo7OJSdG
fAZ1UlT3URGzLkfy2TN1qTL0FeSY/ViO/293+ndVIAvAnyqe/zA7/IvkpKr8cxX4/Vv+b3XKftSm
9cKpQkTN96Lk9yqQbctviOBd3aEKgyboIkz/ffvDigcBuU4YDNqo5f/wO/xRBZJpaQI65Mf5BoYH
/59sTk3zl7U8HiQkD0y7fFPn98HE8+cCpmi8rhszV8Gdr0HKoRVSkqnGCh9BpZ+qevAJckobT879
LgOsXujPSEsxUGVlXXQPZmHLuV0tDh1zk7fwyVTKR4dYKP8+cTGWMiPo0zIx+qBm/l1ubcLICtzZ
YtqnmlIafl+wrcVwwK5ddIhDaOhLWV+X+YTEcBgSrjPh1yUCt3Q8UlQN+iFN3Ol6ssPwIbWaGhKc
+4IOc9gpwuqXPAwyK5y0vkoLJIxFOvKpcGg0H2KXmNcgQSO1zEwU/TFxN2KDyBTRZt7OFG1u7iKZ
xG3/ptcm50Epu+GagDvkEWYsOZHaoV+MA0hk8l05DvluHMhJWjuiSg5uETXeWQhJfHA36VyImobD
0q0nuZNtNvQICwnliAs729dhq7bp3DK8AkrAD2aYHI7YpsIBOVlYvko1GXeKzMlhV8mUHImu46aI
ILRws0bTzJyiaNep0wwvsrWnp3CuPDdoo6YeD0g7x8Ud7vCH4uzvzRdiDRsSLIwcIS4DBtvIho0b
1Y2x6oz2ShHDsZDiAP/pwAnrVZIpBhScQ08incYrUyrR7ZLUbuQ27pj9QT4z7DWZRJN+aUiFNjkC
CyYyeRi4lTMCIEqlBwQ6TTXqW3hhLI/stlrrPRa/2h2KPTTkeA08pfe3plKKCQrCI9xrQ8RITKJc
BnZROwFrPfUNhbf+RkI3h6jDp3G7FFcb0M7TW8Gi39yKtnB2OB/qe6Ns4xP5IPlLBQlyFeqDoYJa
iyShNqzy12br3cAjR61uxuEGvBEhDHj9yKPWjdEYNlGUN9tpiMZN7LXiho0lLK6w7YMey+IRVf/o
rSqryIhesRDqOYziP/VUqw4Aec2DLADBEWAbfuHTAGaM2A3xHhaDQTnfySHbRbIxH0LUoQfFFGUL
X8RDWFuG3T2W5A9dOdp6mBhtEm+I4ZhPQHKoPBABwYTpUASR6zMKc3P7yP6U5RBNBSuZ2A1XTode
YO0MJgtD7kdr3YXNA/C99tz4+vyey4LVVhNNTyyHin04czEHmqYLFnga5tyh1rqbqRrLc+OQ07GS
VcpmwxyYpzld5q+NOKwe3ahhl6UJzAFADZ4lhSf2cBnmd5ldm0E3wy0DtbOTFXTQ1gtZZzl2pl+c
uOmDCRqo2FalbRIoh/4nPNUL1KF3ZH3TLmP7ztXzr6WRTczJSZocF1bsgM51VYbyI9UTe00uggoc
kD77JQoE5ov5NqrpGRg9k58sEuNaDKbXZmvcwbyO5JsRod67t6pjoMXDslbup/Z/iqIfMoa/uRVJ
CzC4rf56OHKdLOVGm/wsi/j9m/4Yj3AvCmeJnYXjtdxvv9+KwvmNyTeqhu+uwJ/UEFCLUeUR9ca0
YnnwP+5Dd7kqTcQQS1yaxcTln1yI7Lf+3NFzryL/4+r9fvfiAPxlYNEabtrwWYmPM/wjprx55ELD
4HQ2J44ue3jVo8IDpuVUdwkgyfOsxBIkUehGQO+QbgyPzJJUkp+5ac0xu4l9mYLH0coUFEO7GwWU
EwndYkUyat2sHX+k3sbhv5DeM+Vtp9iJT0Ouqis9Auy5qsz8qqbmv/Uqy98VdKq70Au9nc1aQ7IG
YvXd9ZkLeCVuDxkX/HXfTeF6QUFqmE0m5KgFwMyTRxjHl4zxAf2yx4jXivsBOJQpiYeBAFVR9SL2
hh9y6PV39qjVG+xk/3rOLDhL7ejLDV8QQcRl35otMSIqHP0IHooAVsoBoR/YJNv7rDW1D1WhafXq
RNxYaekfqrBov0YjJTyXX23cJnwwd1T17Z3d2YoNKBHBOB1wzQdWan4FAaozGk4Rxefgs6m3I/Ks
9TI6dfWs0X1FrVwZdWWesU6WBzKDXgYxsmBQZPdksT88xrWU91zEI6prbW7fSZ6KXlrSoETQw/JZ
uW4EkXcuBRAXvzzkeuZx3hFcc4gdkXmBaRrtWzONqg9MWz27JoBFiEP5e55I9A9zIrcG8tePWe/z
q0RvbxixO8eslaA0w3k+1SHqktLxuq03+p25bt3F26JPvdnyekbZi0gE4jGepZ6fVmjd1uyAQgDn
DIO2Klz+UFCA3M1hT13maPsU1MxuZP3/wBkaP2eE92SBImDNRLoMb6XANWYAIXWYcMD6h8mR8N47
NK3dX/e2mDtmMzoRVZMB8ikmjwaMBoiWQHUYA/KZYJcVdDiFoMHENV2PzBK4f7qZkVRc3iauM67s
ZvKuoraa18489Sv4J8V1LVGqm5plsBcolK2xboLtgpqujp5CbzbpTvvIfm9GhSAgqx0QQ3nLV9V6
sZ/rOfKQdsAQRnKE9bVwxCUKJwYxvrapY+ZJMeJnt3XOCfyij9KzsoPe0pmpFAzHGiTpxLokHk/z
LEkwTIUsSR1LwxetcCPtGDZmk24Ec/zPhtFOv4p11d8Ns6rCzYAJ8lWKHL9VVDb9xSDN5EsLLxw+
pDLestZqh2CYJEQdBmL+3rYyVletL/BxmBMFaWGNNllIMdgTZAbWkzXo8anRY/u9dxsE0YbNmzYg
Eibf11Hpf0mx415D6pj0wygy8QD6q2LLC8cTsE284DRqFCdbPy6LNyeKxWOb2O+armqIDq11bfTu
9NWpW/YDHaEd5ULGK1+Y3XRGQNFNrVXmZfsqPRsexeSlNZSHCmCrNvQFkE9HXMUmzLNathejw4e8
alBnbVod4gk50vbGh2wYFDiyV/MAO2e064QELdFvZiWbY1YZsBb1zgtmK079ZfyW7lAscKK11uQF
mqj1HZif5M4cNGdXJcQjrDUhQ3tjey3SxiwWm9nmMB1MnZ2XwHyLDlPW+SECqn/O7IWGIypL3rXc
7zyxXpE+M7hqEEca0lIcZiHCgGgsfcaChKYM3sTiytb8bg/zETm/o0/djY2G+qOCxgvIyEiH24ml
LYfLHBP5paUCFpttD1vNj5svrppg6LJLeWXnR7I4u8hiI1VH4qnlMMllZGU1N/EkQphzZk1ZF6vw
EKN/Jw9er+8JQajJSBbqRL5HEhQ5W3239I42tf4a1kV+EXGXr4coCQ9pxrFZGXazA0nzEJVOv+sW
ll9i2QbrxjaBIKRlQJJpHNxNQ2zg52wNI9koBvKICuAxKNF4MFc5I7ObkTCGoT/ZDJZKGditqpPn
WYvycj95NrjBFx+KNtOpuLUMdph9j/D6JiQtZ4VU370xUhVugcm1d6yl9DuWExF4VEgrHonPhyFS
Tw4o57uGhpF9Hn5atH5p+ISJpHzBJujTqHilOsZTlD35pcvMq1N8rHyCpG/1fixuwZGRRkHMViCT
zD6LqOiCapgZ2DktjFuD2y4Yiyk59ybEtMYHwI1KrSjOUMT4dd1M21L0xzwxuVbzURemvQJB5V41
Br/+PErz2nFAwMGUk+G97bcu7WCmHgDT+A0qkzD+aiGIvYES2lOMak11NWHiPMNTre9n3uOHiD/8
o06a+aCm1tmNsum32GnnL5mdjlUwN9q8jwzkgynSqdVoyJ6RedhvMulwHmGknk+mnL1DnMS0LCq9
bdDgMoszgdJXGLY4ZLPwTs3hoXJT8xqJO+SrcrbJ4/P76jaaPXIAeT4f2mo0yOxCk8Jx4e3SptVu
MtIerY1pKueSizn+DKWd7JNRo5Nrm7HmcQgXP06zN13MrFU7LFziMBh99wQduLgdDEhjfJ4QL5d9
1eJc9dD+MVwcWO5PE2rItETS01uiuagFmQTyy0IkJTxjE5PkDpQzt296RnfXsyfGQ8fFmKxqU52R
c33oVSI+jA6gEB2H07wkEEsRwoXZoau0eldasYayYOCo4e0Xc0nbtEkBJBMPKWaa3YaCEqQmaXid
ScN9NavEvzEhNm5kvByaoKZMsnaVcuZN25pmdY8N+SUxy4gTO8YOcGq6pjcCvSQoFS2GEq8Jg9B7
hxFjc+uSKdHtWUQ1xFG5LoEMRWo0+pXpyoR7TBilDnZQMikLuPh55itznu7bJgKlbvnT1opdb1sL
1wvisnTDII3UZTbMKj1JECrIyaQWvxDc4yRvpstHHPNepjublq1MtBjvRlDE1wYjykHuqihL9P7I
W9bE8sg4xNW6tyacXyl7x+cs08qPdBjNJyF778FoovrYNMlDA19rU1hNcfCarg68figCrxrv3Hx+
5QD8ZifxWyrd12XX8G5VC2fLbh1aPqd/9YSW7pEs5beNkW+UXWhXvDgmE446O5SYw79Z8yJFZUGN
jEE1lp+skj7J9201yYvlqGwKejREALRbqKQPvtu3m2I250s8U+/QEiqn+D1X5X8zxb/pnlC3sCf8
6+bpX+Twlt1b93Pz9ON7/t07sd50dVeQPPd9dPjv9sn+zaXmJoMXggmwFIHL54+hovubw7eQVw5z
AR2699NQ0cKqYfDVpCGyeib27h81UT7t2M+bWDox/iNsBkW54/Cb/mI1IkPXZCjQ2wcn94GwO8TO
tKUcdjOh1cc8apw9y44U6LNSE3q2zrtyMhtQKL4pdVdVPUFKuArfciQblE22OM+Edz24jCUQteBg
X0ed7Z0pnLq7KR2Sh6JziBHAVnYoItf4UtUhAX2plx7Zv2/kBOiJrUq6HzUfY16SKhSQXV/PH2SN
YsIOI6IXwjEz7zlDsiM8svIUela+6y18cqDiriu0eKgfQxy3KeYsA7/9oUwKfK+F5lprU4u8I/mC
yDHDfLypaj/f1bkvrtC7DNix3dG8jFoviHbI9GtjSvTriQg1PN2V1WxNj7mcQV/wYtAXnA0tuzUw
+F2HpvEAu7Bao0zm3m1Aw7IAra1v1kQ3oYqJJakxlGbQFq0kHsXgpkxJu7FsB3xfu7iQnVyvPxUT
TvRklP9Ngu2ViyF7bOwUzfqYU8mhsk/3opPkHNoK8LA3GYE0zP658pPwRvaxuki8oR9iUtMLVE3M
kGQ67GFkt2fXSscL7T1JjgAFtyCP+xMk0ea9sPqRQijiSB3yAbtzxp8RjbQRWZnTcSoo/5ndf2rC
WiWtMwWWqE+c9AebWNMNBxMBZtDr150TXhdZXRw0XzsA48vWsNBYeA5ts2vAmHyLYCJyickEXrit
dsSShgeziItbY6YB2XIsZlQrXahtrDntT7U9pU/RlIhXr3GJeU/cGiwxi78a586DCO3ketZd/Zrd
GZI0toTJM1dwd5ViYry3UdPtwMSZghO0Qu085l6KR9eyLvPkJddRZM/byfPATLMG9e7KpKbCKyXI
hqSzhiWQQ78VLe+VKpLLFTPb+UdPUNI5dN18TwKFheKUJWpRuwBYfS95wV5snMuodi7A7Ob9GE8A
V7XBOlEhLKl4VXSDubh7SGeucYJh8kOh9Ye6DCkwRen4ZwzK5mspDPe6iezsQBRvvU/THKBmATx5
q+zYuclrdTJjNP9D1bR7TZegCiP5FveQ3ugvMwNbQei9Qe346jQj8tKpxh4/Fc6hwp6x/QG48Urz
ybKzj0lZdRRokW2+en75UA3W/NR19QSGs9QvFfAW9KIx6Y1kcy9cAXBy55i6xQgUIYlvZAektx4q
WdyQliU+IKzFu3Lgm6I5yR/9BDPsQCW6QfpZILvnRVSWxfC9B/vtEwF6j8hcAp5FCrGSmfGA6+PA
/M89VtD/SpLCAjalRUnkYJpdsOzkd06Y791JyaMbzuUB8B6QuBqZY89h+SorkRw80h63YIibNe6x
EUjFmN6xQLS/zmB9AytL42COSQ6Btpq9EN0zPnplrV1qE1UXL6hHlGSckdEAWvRWazFc5m5zahAV
pAFkD0emxS7sgPzjoMSWnl8GLGEvWqgA3rqWcUl1cldLw6dhz5U+nLHitx8WcIsV6/w1RHBvBwl5
3Ay50WuMri3/RXr4aFe1PucJDL6pIopxim7mrsp22ii50KfJ8YJ2GN0FcEdWIp33pi/njgUMrZ2/
FmJ4jOYJZVCeCUiZbBY45jpIB6Ju9RO7AwT4ZUhyraG9pNSi/iqKmCXTq7OdpQkORItKMdeS5wzU
IzMWEJZM5RH5pVn1nhMDegqrWFwcQLCHrnOY1RDWIC+J1DJShXBfsD16cwmt2aUsym71Du9QUAP5
Pg8+AyI/LGawC37uUjNV4klwa5xn0m6e6U+Tq2IevggGA3tuxJlOuxvOXWTD6RhUetWlLomkkyau
it5ub2UaNtcpjo4nLUxyeOtFTcPWwbYQgJxnM643TtdYz5kqzL0r+Svb0K+2+IPMr7MX9dfKEfWb
bTXL5QIe5CUGAfFIkPqQr5AKiK2VimgHXBpY8BThAjTC+NbAg0PJy0JkiJrxXu956svYmdfTJHFw
jKZ/8hcA4XrMq/jG8lLFG411htBshyoN0fJuApSzK6GZHzIx1495T7KQUacbct7n22yw7E09QIeh
6tVngLdaaUPlH7duUw1nY4jMozCi7AvEymzN6MxfDQbXbcJH/ETjV+/RrZFTD25IvGYulqWiVPpL
jsVmz8kUH0JprieGu7dzn2ofte0BIpA+NGBgUjdGUuYHrAZEqtpRd8kn5T9Gyg+xzzf6fTwkAJUH
L2QGQmYCtbcH4GJq3ksItR/63HP8962cIaeONkgASxlrmAdotzvt5JQ6stAViAUmCrB5l7rUKHui
aQqq7suye+HuT9PooXcoRKAoEQOB0FbISxM1+b6K+UivxnrR8yJWR67qhX7zTSyV8rDUzPaotKuE
SAYiLWiphjLbS0psuNpok76X3f5SgWeU4qRTvOmU5h4luk+pXhqQUglsrnk86vh2qegBLjyYS41f
x573MNSZ+ZSlqvxYMFDPjAtf/R/9ATNCtoTH+kfvUNPr0Emwj1z6CkotUKrQpZeWIzEraQPMxsM1
Yshd92rs/dtGNpP70rnh4kGwfDZeihcOrYKJIgwFXsCIdkfmdD3vsMtW1wyfteq15gCl9hLD2hjD
bNtkU1Qcod61cDJTc02Rl52MaCqPzPq9V2dymi860+P0Nhzj/OThEGkf8HfE4S5HPM56lUwFmNmo
gp30E+dqpz06DZYBJGBDiDBYIz3k0HiJtS41fdrB0Ci3g9s9I21RTJmjfK2zOUVnYz8DblR73Ef0
zaDCaODLcStIMQ1obI5Ja1/1AvE8QWH45zIyW54gp2t7apHHco7zDc4jD0yBILhaSyJil3KDYZ8x
ndkENueWV/OI+HdFQ6je8CtMx1a42qqztX5nlOPSPy/lljWDRMMV3Z6S5JCFW1IvpzUkB7knegve
S+Mnuw6xZsDs+1LMcQeQQYsOsx3JA+lJ4bEtzOQodQKGsCgQKmLUV4iqyAGJvOZLb7l5APt52iXN
kMBHho1FlBGrySSvNiq0a8x+MWppGdYEp/Ay73sW02jnzGLnIMb/ZvfgXIM6q1GHsye3jE8MxliY
Or0vve6jtz2QZ49hA5FeAhrJEwLIv7cm/2vi/qaJY2qKluKvm7jgLU++kSLwZ2vwj+/6QxuCAMSw
cN4i8DC/N2v/18YZpv0bSyidDD3UoZiDaRj/2IXhxTeIWPRJuWS9/V08/McuzPwNaqVvY036oRwx
/kkbZyzi1Z/0tPri3AeF4buehRjZXIQwP4tbueiITIIldMZeITaDAlTN+jtddEmeGi5oFadjOnI+
bnQ9k5RK9vAIWoRjuRNl8/zTs3f742F/Zkf+Cjlcfhtbp3v1CEijxl4YpD//Nii36kywtKKkZV0Q
gS2ExeVV5G0wcqnEalA2cxB22cmqLXygIWQOo/EI586zlwlX+Smk1G/4GTHc+Tw3HlH7+8Zucp3w
qzFpxvhDOP+XcmRz6XJ/ef5sF08U20zHQ/z8C1DETkgOId9bnq2RlfTaHef8cQCOaW0pzzi1BvBk
KXYmhGoz5wpFWaZbuwJMNoSZoZKfnJ9M+DFBOmugURVhBUWsE2XXOlm0iao0vs16cSw6hs0YinXx
1MXNKcsV9J6k09zrpIXNtPvvr8Ov+1HCnjEZs6H1XN4b1vc/+ieRNaCBiDSrvDuDChVPVeQD87Az
aqRVXUJOorUW93Vo5C///WGX99rPz6UHHo3UWkuYvBf5Z/m1fnpYdrGRXXdRecYUZpwNTDVn8jWD
BCz/039/pGXB++sjMSCBj+q7BkiJX95nNcKSuUEbcvZr3X5r2GXmu1D6zIIxqmz0pgeRhgHcx5TL
3Kz4uzfN8qb488PzRjEdhP7I/zkdfnl4z7MSqMYouJeT+61Ie+ctA9+R75y56Dbw+bEX6rz0O5U3
37voyvtKwEd3UGKyr0bXavUAgTbhW6lHRo/V1ibSWh9nTw2BZw1utvAC9Ep2uwf2Mfc/roO/fNP/
qohfcnhZxZsGqbiMoJg1/fmF0t3eKfHMaCytwuINIxXcPUYakuKTuUUZHVWcZO+A3ohCnJt468Lc
TgJqZe+bRIZbBVMceXjW0+Fr0lre5+BQNx3/+0tsO//xIjP/4k3EAI2zlU/nL1YBl0WT3sbSuk6B
dIUCL5OIZ3YBi0xFIuwNgLljlsYHzOIwjmmVjBLtVFvv8DabOIGa4q7OHSQwXq6iZ5UW1QGRj1zV
aIYeibHz1yGB86xdFykNYSbIasK0K89q0dqwYiBiC5kx9tnvYhxziIs9cWf5nZlGt9Rb1gjZw2vO
8Ewe5HdJj/v/2Duv3sqR7or+Ihos5gIMP9wclG4rtl4IqQNzTkX+ei9q5jO6b8uSx371wzQwmB6V
mCqcs/fas7pHRKPB3GB107TQBy++SGclEBIv6xDO6qDpTSg00IjMgL6gH6LghZRomFVFYtYXTbH6
VjZVe9vpGuIj3GguetOqo+5iGHdVKIYEeYGGZInTCpy7NyFTlFfaczerm8oSW3FC3uFeVDL9HvWl
w3c/K6LgpCKO6medVD0rptgpllsBveK6GgjSs4a62og3kVVK1ZA8vSHwqmU/67CyxkSRVcprqgKI
tGhwtjuWGmNY5rOKy2vd9EllNFiNWpa3NoEx206iXEA0lE0vnlPUa6o18bTpEy/YaDDvX0i+Gn6S
UIyEjDxh5GT5m7RMzSozc9abjW/Ss3pWoeFLyHbAcAkXfROpIU9DsBa/iddcf0BU/CZps2Z1m/km
dKuRvAXWLH4bZh1c9CaJi3mT2o35JpVTpqsuAOtOqU9GedVm2YKwtDGvv4d+aBjT12bQlEu2h6yZ
yotvxpjFrVkTNYQPXL9qk5bI34OkR7Ul3bj1iYmNUPjGRlrcYkk398AWAMh0PAOfvDQd5hvJRZ63
yn2f9RBrxVCtMagG+rJOW+Ff019xCP5MRhcg16hS2V44TWvyRg1wJQCRdayFG0cLY/+ac6PpBEtA
MuyuBVqCbJOnUS0XMPEB5KwV4WHInyUV68Xoo8MjC9qnEkq/mN7iQM0We4LPrmDDmSWblt4EHHKZ
G5T7lhm4ENSDzRg0gPq0LFsXQeT91Loe1cxKL4yWbFyv865sRFv+ITfd1rXjZa6aahp3DerEmiy5
IHSztd/0gFclxAkIcqmTjTu9abJyaRvkcyxdNtXpto4qgIo8VuNRKzOYeKQ1JTRzk0zXrmGfaiD9
2jx/BOQqs71Z47NbJ2HrfJk65CnwBgpDHMMhbHCDuCEK0K1f92V+y2JsHggeMJJNV/IbrIsWWsYa
lsREOSUey+Eyw1brrzU+lZrgZNEdakDR6SrwzaBbuQSVo7J8A1/lU2xOPzDDSOpX/AIZSrcsrPYC
0RtOVlJulmQLV+YqKiJkPZ2fEFox1KW8if0htpZmVKGUyYiM147YcfBPlj4Bn7jq3XItxnAq6FQK
WtBQT0NUcfw9/C2YI3h9AhNoMMxJHPUq0p5r4jRGjQ5e4hlXYsJPEi283tLMuzEdjO7KKSXV6JzY
iUvgQyxJAVZO/gfkENwtPwpF/pXeMuTYaszgijV08qKjaIP2zgID8mIrH2ygJ3h5Nx1JBOa6cSbk
tOQHzWRBs0qaJckN60hE1dd0GNhZxEHc3za2M7yWdWjuenegGeglNmS23PP5OXZaxGrzhnieSEm1
Tm+4aNESALYYaLt51LJHkKm9kcXRriZhj8q9G8DHfuMj0hScX844rhq0KQ2WEzVaUIn1atYHh0PO
L1aAvRBHVjD5QLGStztjlqxXnpAK5WcjfeMmxsCbfDG8XFp7ZcVDd9mqdt58Uq+9sTGEq3VB8WjY
F8UEDEEZWTttZ9URF19Dpx6Yn/i9yH2BY5tzFV1FyRHqJnThpUx6Pp0ypTBwymuXT77u2BX8RR4W
RpuH15WwRqQfZhnqPG7sGd1lpoXE+tCGrEjx01FYrcceozlPnY+J5qVgAiHDbN4nt3kGd92UB6+P
Im/hkfbEe4Hq6mXIiehaqBq/ktkqvTkCFYV7XZR5Et96rBbbJtfFFayB6qsFUo8OvBVGxgG2rOyO
Ps6MfjXWbgX61x3NbWlwWzkEV+O3JE3sG9U1pC5V+tgnjwPy6WZHmmH2c5wgvKyxrEDS5BzgUVU0
xhDipZPJR033s002lAGGL4tpbqyH8AuW4eZIZFxsr2yjNgKmPdtiOQoNSKmx1gfr1Mj5TCD+mHJv
5YWofmRMyOPBE7xSa4JoeUdiG0EZdv6pX7PIDNVR1J3hwIRI256VFpEPW+8qfq4lKd/ayDb9MMm2
Ft+hJ6AKyoRwe0JtDX6UysScVTwETrAveSwU/chT2UxF37eXanTJ+uqbCmZPs7MyMkd20zBnkCek
dNCsTpOiuMwdZV1oLXla67DKs/4YjEMZLj27ycI7diKAX+FvE0TuRk2/SMJmdtcPvVexCozVLV02
ET2JgrpZv4BNlIz3ZWtqkh9GjZ0qMTE2B80vh1eU0Vq/TN3GoT8gdXGiauNP27qrmmgdwSwgss1o
Y/NGUeGxrzKnnHM0y153Li0REhAOlXZo1gOxnxTjPRDaiDNctAVe06RroUxVr/oU58p2wq3Nr2op
lF+jPwvQqGs41eNgj+IuDlEC8zlEM4wb2chNLhEEbzqjlPHGy0JnWKjuq0HtzROYznr3Hrgsyv3B
DiBfwkXz+i8VuAACAwPe6DX+aZ4mBwcU7JHZJpj06jI0bwxF0uzeV3McXKSUFlwmtTYjYxvS96jt
Z117mdLq4xgpk2DThF4Srgal6/uxsvjuR1y74Mj90L1825X+fyXlk0oKpQoOOf99JWX1I30ZXuof
v7bD//p//q6juHimof7hL8bP7GA15szxt5qY/wRBzSFfmH3+Xz6af3XD5b/hU6E+KumHMv39KinG
nm3RudaxWRtveuN/VEaR82HilyMd7XZ4NxDWdGLwZjfPWR0gifswFpOsdqMzhk+4OfJZ12fi+lDY
t5bKrbN2U1bjTYomZc577pdoZiQ2X73c0N5GaIfxVjz5ERiBRZ6zJeA7HX6o1pnzmsBYsBSS8RO0
N7mnoRTq0mcLsRZO66jc5AHmjdHUgzWuPYRB3MRo52e2jUp5yC8U7aCrNLaphXqdDmGA6YEwKILt
Do4AMNsVhLhqcAcolRISyjalPqoKK6CTmfQ5lR1vB345Y2HWTrl3JxRvhVa3X3IZWAf66WgfK+0p
SjPtLqhyiGUkU7J/NwL2cSVOQ68pkXU1hD6o5tRDQ7G1hIv0uVIRGifLGJONhMqzGm1TYz+QtyCo
kp/IIqMBEgehkLk+tWtCJEl6qtpyUxEu8gW93Mkxlc4mq71syR1fdIZxioR3h23zkig3qGwqv4XW
KC7UgOU3TWB/GJg8+SO7KMbswvLKJ3BnxnISrcLUGDxLh6xfmieLueMLj+W5sufuflHcqlibviZp
rq9KMwxXiVd2QKlGoMQRjSxX3ilYDr7LaSbxnflXqBaOzY8mJ9vcupOrX5uJpnHyTHDzNTJ9AO5m
PTB1kt+ep+US5q9JMCHmQ8K1WGR14kOn8obq4URMlXZorbF6KSyK8SUqQkLdWM6XZokSCPXiDQWh
ne9NrOx2W10TsVU/WYl35zRRsS0U/HjBhvzC8QlVRPUldrJyPNK+vft0KrWKPuxwH1h+cLAylBpL
Nk/4x6XffdP0qs6XbqWbpxav81UWcYCklRQqj7J1Na3TML81KaytzRpnDshj80uTtrg9kK+yFw9Z
W/lyFnHUR6swZRHqMwXFuq5MejFBKcQiiEYi0kgFWrSYo4srQ6juGNAn7DZDrdn3bAGio5U5+rPF
ha8aXO9L1KWEG9rcy2IjPE6jaDhG/TiM+ID3Bc1E7GBxO/7UcnvSth4VFf/nKN3hMjVqotSC3ErW
KS0KbG1pQMcxFrf/P9H/j4gamDOY+/77mf7yJcp/m+YxJs7/x9/zvAM11nRsi6rjDK940zb9a56H
NetRskNZJeYKFOXDf5XL3X+j/OMaUCj0vyfzf1lHLFRPUC+JJNKFxEMCa+M//v23Sldz9u+/FqjP
KpQWyUKUQ/g5FHApnJ9rnkbWGXryiEcRmBMpZI8gC69/uRs3fy0ZHw8BSIRGAXV/fmVbnMmq/KFL
tQBe1q6fs6/5oDW4lJ7DLf2ve/6/GGW+0F9KrbUv8VmHjOLmz432XKgfxJb834Y4c526UcEevGeI
bjq5+mmMIEa8fjwErcj5p/y67s6YbVYzskx5MwQtld8vZFYQx0GPpMXW8vob/kgddo4+GGt3YGjb
T9IvaGD9g07n/GDSMtuoxoT8Fiu6AqoftlFJmKAR4o9YRnj7V3Xrngw76+1V2KvhQuLr2ECq01cc
jvoN3gr/NtINzPQuAQp3Y8J87aJCOzZO7y69onzOiJuIPa9Zp4Xodx0xoaTUhvAZEOisEipy5I+X
M/ELiJwT1cDA6y7eh8QgHnVvcr5qmZtjswcCcElGonNMybpeTtQx1iFhKuSiwB1eJKoF/9klHR3S
bLrHspKuwhKuJysxvvjMPRCZA12YuJZV404Q4o3mghJ+e08MkXUa/E5stc5N14VZx3sr09ladMLa
UNTkzKVKcenpCdopkyReZaj+C1UafkjitRcuUazrAvbnSHOjEZdktPM9oH4gJ6cLT37cD99km42n
fiJ+celQM8QtHDNeNP0YkN0+YQ2q41Um0+neGRzbJMRR/KhrhXHWbqz2p1ZZio5PnLYP0oi8cKOc
1johc+AHzTfYtsRlMdpGu8haqkHOCE02K/0WyKdvtovICigd2TlYQH6/ZClhfNJQjrWrOLB+tI1m
USxtu+/xpO6tyfghc2l/pcseLEHaR08tsIe9TsUtQdFTiW0+oAFqC4pjIVsJ1NMQoeK05CHY/kRO
ts7PyxS/R6zc5JBJu3mIiLZc4rR2j5nXQQXLKHiYdi22MCDCE+CLeB/kgC3RI9SbwfD0bUHFMFkA
BQqwJYyUP1jN4uWUesHBHi0DfBr5CrExOcuqitvtkHlketrUTZJi6m7b0ucv13IGgoKuPmH8gX6X
+snBo5O4IFW8W/foTK89ye1cVKbwgY+Wxspg7ryinBnH+9hwsg2pyagpVBUJytq1D9Kz84PTGMx2
txwKxqIcIvvaSEW8DYNAp/hb+6++a5uSt0Tzr4xBFv4yQQQBPhLBxoL4Iut6DGtkJAFaRoLprQO+
juqi0lzxBVpiv3dk6dz4mgkebz66ucAxLwbLfvCzajq1LmfepbJ7fdeFRJpgdwKZ0XUg7ZdJFPoA
QWZfSTkULWkHIPYKSHc/rTih4BgA2260Bv+Gi0k35NS7DjD5EpeM9X6tNa0kIUnO98Mnsn0lJvWd
uFHuZNMrtAVBqRNvDWwwo/l3kSL8u9NVMq39EUUmg9li67l5vbUHa3jySMl+zn07POlZpe+IFkGq
ZnV0PSI36s1FZgnvm0ia9lBlXXbVQVd5qUmNv8y7QF4rMZl3FGyRlzUNzihVCfs4GMF4Y/bJtAnK
2ruBG5S/YBwcTvVIwUnFYXtFlceBmOGOl00l7WNSspcUbFiXWFSc2xKJyKqdxonMIQKZlhTUGKBC
9hnC2fPbUz3pFD3nmHHMRZyTCDgzi03vEwBhRQ6A0xBZ0i0atvi7PTmEffdMQomWNVteDXulHGlv
ypGwLpTjQYagjrhoVhVr3elWdUwHZ4IYSub73WRkgJMCuMcZHw0BxjGRXkvDzacDv21wZ1DCOIzJ
WB3tGFpmavtRtUS/pYPbyGK555Bnb+iyOBjYA7m3G0n6taOKdakH2hbdXYSV2jF5JzyTHgG7hHYN
ZLDeaxjZuYwK7b9P52FNevVs84fIsex9ZK+gNCa1MHKya/K0rl6p4+O3LPrklBaWtw2Jzlq2zALP
USSnNegBd9cadK1cAtQ3RgCwxwA/ApQgStl5a3H50uCkem3dvCHiWUZEE8sufRjh5FxLTlqHt79u
5I59m4VWvR9VkJGTYLvD9UDb5hpzUrvuvaQY17zDE3e39VaWCLA7vQ0ZTSSzLZzGAsQ0wqQGJtLO
Ts62eXRV26x6uEE1jgFTW0czQCEvg3hJEp7xxcqV/zW2wuKBXA5MM7LLt7Y9UYidhL6INSSXA00G
yAodAU5F94Iwst1z7PYSUPfU3Dw/wToyzM6Cse6vJB0XjnChra1rSs2XDmTHS0HuilxA5lK7QpN0
U72StLTaMMEa6F6fHeJGQC2god92K6hJ045jMr8wcuJpJ6PEuRWq0Z9ayv6nyGp4dGUGYdguvXzr
UumlY1V2DIsZyD+oCWwE1bse5l6l3ZWRMwycVXn0HmfVi8I1632XmuF3KfjbSRo7t1nt2EcfcNg2
cJpmhWKrn79+zduyG633ZqklDwN1czSklXPLEUlb21ZNub9t822QSCKR58UOXCWB6KgWbwaAwmtT
YNwvZGMuUP2oG7MerReRVek6L3nBHd9K8Bn79Ct0q11nlp7/iFnD9wZgx7uGNKcHXqTgxgk1dL5x
J2+pR/dLxwIJFtVlzuHFdJ5aNqTtoosM/yKlkDwumyyXWwMh9U2LD/k0aXr/owfcc5+5pb+EiIRX
lMzCv59TQqrBz5G2EjEy5rDRrVJckZ7Ecd1PmGTMBJFHanRrzVbR17xrPFhcvQJ32NmP+Iutx77W
rMfYLscrVipnE1ahthqjSFtppRXuXN8HoB5o9ZcizIiQqSnNaYmprt7uemtnBLs3HkagRN/oeV6w
8DXx0a4LAaQYh1XeURIpeBE3yoZI4kIbW+cybkl/bM11WWViqWoddLpP9vqho/tz7Xsi2IsMRe7y
7V0mEHI6oZukxsB54zh5kbpym5zOI7ixpbDavuJImCfXehVnexjKDknifr9tfR15Jt42A7CqxeOf
qumS/PLpUlQNPIZBwmbQSSFkChSwvbTotU4QaDMpjHsk0/k1DlBItYXdEWfVlOODrojOW+QwyNcT
zrwNunh5QUIyKITEjSkChNqmM43kYHUZUPFhUjfUp7W1X5fqunIblm43pALiVoUGSItWfrIyRE0G
nicwWbI29XsE5hPNZqspLwEn59jS3by4g4+RbzomHPZAKMOOtGbb6ypAF1h3Tr8MwnS6HAeBE8l3
ho1pkOSEQj/X7hpdL2qig3p2zBZ+iLRn2tCpAaBKsymcTARuxVShKLFQE863rcjTB73jdcrKiW21
jMSrHoA4trKqWVnDoL+O0kNVp6LCXGhW4x/Chg8zIjzhMKlhOtWJ6x6cwRrXXjvWe5QXfYl2oC+r
RSYd0gnbvmCmyxtzOumO4pvXzBT0l8+/3Flahc2QjJ3+osOdjOoxsW5iU+TJopgqf4cz1NpG6Pr2
sec726GKtvMVEc2mqPRIO6TxFRn4paPsFgs1sThenK9JBNe2rV1gpscfajzTOQBfQfn51uzNMV2Q
YHUM/P6mK0GVF1aFiTnWfngV3XVh4ZzsUrGA++dfcBkJyQkFMyeBafXG8+phXaSBsfX9CK8A+5Kj
RZRbt0wr3V2zQwwP5WRnyzYcb4wyghJK1/ubm2vfmsm+VvjGN4YasnnfVu290DUWlODuhoLuQ+1p
wY7ZasuN6LGtWthmcOJvZOI9ablJOnZsoiaJmspfeUMQLBKTeHXda7V9bpcWNRAMw4u8BCRC9cyx
mLHzS1X6l2UeBtBKg3ztoFOMFjB3u+00xeFz0NHKSJRIJ0KeiElV3lTclniYiBYL9IoeiREeiV0r
b6hilk+EROV0tcfsa6OV3beyd51bV9SWWqUeFaCuH6eDEclka6Vht9NCHNSrIqisG3yf0w3i//oW
bnay7rPOHZdK1fR28f6tqaj6S78OQyKspnjTVwlHcj2NDkEMIH9B0+tV1lN2FFIzd+hWbVmvhiIw
AfR6Hey4Y5O/sr0XXxUM6ktBC55GumEXpx5NGU7aohtu/Gmk+zcCKIuJ8dy0XsenmGXIrROpwbqn
s193K+Xbr1ZoVcOyD6fx2hJtfMrtttgg0q2/OjX7KyymoXE10vulgojUBW5u/uiPLmi8Ku/MB31e
IR2RwS7EBLlTed4dw8izLsOsaR8B79o71VbDIbWD/jhoY/KNyAvyy0LBwyWOB2S+W2bfs8bVSc0S
1gvBoYXBJ1K6BwGW7KJuQxtABQfsxdjnFmfdBmL4qLXWvZnTaU98WyR0hfvwqtDGH3RevCejcPO1
LidvCWtlgiSdxssYucyCPd7EUkiEVbfoNDWsHEy2Rxwn8S7GCgRCw9V5vKy2B8TjNFdDc1oMgqhC
4A6rJsrutDR6UphmFlh7MAxLYgyhRXEoFuVjbcYmnoh0iBY60tYOnKbEbimd7K7At3HRTqmxrwmB
yNnPZ6MfmEsrKb1O25lILrIdxyVH+zG2KSDFobb3GOu9B0zCVIPLziPiB7ChoUX+fWpqLcZhN71h
qxi/KGEW93GVVE9lV2K3KJE+ikVEoESy7QuyF2lIsaWxtDY/WaYAfNgUkXpOaseYXUQDGHCj+4EA
HtIn5Z0LJb38aLKz/ZaXuoN4GNaioyVX9AfJSmtMLd22CXCigUd1kfTlgFSkKtsrC8XzFX5nZxFb
adysPc+uLvGfAr6uY+ML3//3lhhhOHdtL1FHGslMTp4Osmi6G5qLnDtgzz2ouiHAcMT0SwSDf2rI
Znw1tfLZipvh2RrV7dQZDcYeJ+xX0KkE3uSJmb3UTCq0XXqLmhIaekgmxBdbxxy79AEwOGGnb6Ye
zJXNG7/TvMLahqHjXhiJMzK51B2e6UxyNo2N4BUpOX4HZsIFZf1g4wXKveOow3oSyOzZz1xK6YF8
tJQ1HPVSGFt+Cg4ahXQJevd3qAz1NRLJ8TWYyLEl0BRDa4Mn7VLKadj29UxWKjxvWwUxZj9NclNM
330k38S6i/qi3sRdxAdbS0RQNFdRnTk4ccAXtGZIP1+6D0zIybUqJwdzrtMs2qF11mWa+y+FpCmf
1gOBd5UZXznklgO7R7ACFIPdrWrAKgQwNr9gpwnY4WonjILtHglhdvIjzblxKx01aOwgsgh786cI
cBMX8UCGBnD8A9mu3XVukx+V2ol9a5WxzAMSAXyt+xrnGpqCpNlmTLfrns7yaqIvfyKAx9mlQwmp
mkbnduzN9BZJCi4KlZdrvDz6tk47TPIT3XxXdw5mUIzbdqifQ5m7O8J/WLHYCB6YSLVdZsr+gq2c
e8BIHOCbqRL2v0X+s2vpRiGYKl/NKi6/Nl7bETceVGHyirUn1o+i7PwjEo54RbVk4GVrjLvOILAU
SIRhS0gedWAsi7yqFP2iogQfmauJo1lYy6t8rNM7ssEhr9ojWZbw21clJaw7x2h+0KYC/zqxVakr
sz7o0/CNbJ3sYCOFh+tvc0iq+pFGdxLvs0iKNceJnWYY8YHv335yM+chC9gbk9EY7NgVksoQed8a
I+pWBXyApR6zvoKY2nXKeXE5giAou7BrJF5t6lA5o0ykdZ74Zsl0OFqFba6dyqSQkuT1deCLXS81
/2fomPaNrWvGqVHyZ6Us7SHg07s3AFOFBGUW5G/IWkHsQXawoP9QbNFudWsjqghaBC4KyZ4KwMeF
0D+roIbUXdDI5LPBm3bPaq3Ebxp5jw5wN1jU73qNYlxUFryT1Zbz+Gfy4D+q4N48miTe0IPr5Fhn
NVd0V4RcFy6xsAUqJL3hj4jUhHUalH8jKX8rwH9YDWeoGaINwhD1PFPf7+VdvXFKyo+CCwu94E6h
v1ugFhKXOm20T1StZ6JnwgvnoVxc05Z8g1n/PpRAcDSmpDDs8pp0nyRtk52DKAbTMCWCKlDZlrCm
8Z8WyRkUGQ5AaywChpRnD86OyEnUCqAGY8JdNCz+cPC2wY7lj4/fkVmU+3ulnKGweL2J6wnzO7uV
CZP/VJYagZBjaM4pK9AEtMqL94lBRTOl/HFTjoIKYjqFl12q1Cfjnynl3+6vYRJ7B/ZrbrifvTUj
2u6QSJtm52XYf9l0UciohvuPL/JM8/s2CKJf3bP1uVfkGr8/RLI127GVRr2jhSqoGYTsIgLwvlep
Qd97Gg216DuJUqtmk/zx0O+9P6aBmgDe5lvU2+9DS9tSIjBMcuABLayBSBAaG8+FYFfTU5rqhIOR
hNr664+Hfe/TN2fd1dycQik1CxN+6eSYjXSKuZFJUz9ODyLr77EjQDdxeGuly/v78XDvfftQ6TGm
WN6MQz+7wUFd6ULzRoZDhHdXGdWWw79aV76rbz8eSZyp5P96lpC8sYKg7eCB/n5lEubTX88SBfvw
rXl7N0e/+46CG7VCk4pLSsr61iFB5iUEybVrB0rxH/8S77208OZweFjYILw/PhrXbCcktvXOdAPr
ZHcF1XxEzZ+M8t5N5RHO7SvkrcY5oNVSkBStjKnnbRboY9BtlsT6K6y4/OT5vXdB2I2ogZhU5eXc
RP31dUlUl/djOjChDgTIGUPx7HjF8z+/ab+OcTapRageHBZqmDdGezk59dbystPHQ7z7cvD+CR4O
rwfGl9+vQ8rYG2qjrXcle9fLoNONg1HkNMr6IXoKNWaYCjb6dVDTZilBuULLQm//8S/x56cH18am
hcL3JyldnM1oll12plag+QkIHgKf0jrLQSTVRarF1T4pZb76eLw/nx3jwQrGEWYbwj3/9iqOVd5Y
mtUuyxUbFGc8uaFwP9lK/PkumvTQbWFT2jWwppx94DIQwH7xPuyiluSCpiyI8in7Czeml/Hx5bwz
EhcBm5j0DJuYirPXRDZRBK/IK3ZMbTmbljmM0r0r6/jh43HeeUzkucA+5lkxc1lntiKnzBBe10jj
p0hH8vKieekyTqAEV/4nnpNz0jJTlvnbUGdrLDUqx89mFX7X4zexcisAzOhiGVGyBzHV59P9aLMf
w4Dl16sKFfJKryv/K/RBbd1iY1jHdH+3RkMZLatNCuCZNSUH24vLQ0vO0T4YwukS0i8F/SpH8BTQ
LeJc1aJ9RXMGhihVV0PRUcEmOTJdUmaLkUhH0ycXOlsTzzYTrOD09XQ+AGHas4Dj12kkTSfNlFBG
diAo20eZ5Tpuc+8LusnoJZs699ClKf3T1P9aKwSWSMipmShn78ByiGw6s6Iqk6XR3QOQx6aPoSEv
cNsMwCh9CktZkVTrJpkTnyLTBXMcQ0EMYD8vagCwB42UwKUC1bGjtz2s2tYDkKKSeEUJz71ILLQM
cSL9pWK+Xknc+Dj41criCiV3ixAwkjwb/RXnR/7JovXOu2ZIdAgoWGySUNyzdw0ScMXuY+S+xFpz
0Qtp7nnqahfENQwT5ZvD7uOX+88Nj2lC+7EA5BiY5s43PBV+zH4gJnMnvRZdelRk6wp25oVjljgZ
CBi4CCm93pHTFBw/Hvmdz5fdHPpJ7KmEMp9/vnUw9lrYOfmOMtf41DuDeMZPIu6IBY9/fDzUOxeJ
wIPZiFoH/5xvHemLct4cu3yHb5KuCGF2NeVaKIZanNd7nFiRt2xosBMvYFC0/3jwd66TfRUyUt3m
ZIDO5PdX3U0CWGlFnu8av4D3PeR3Adrm2QLyN2n4Hxx2kI/yPbkojFxp22cTIjWgJiiIlN3Bhn/E
RzesDE+ByUaK+I9fU7YbCKYQRnH6+EOtWjbwl3BHpegKOtCLDoVXM76GyuZsKDx9/6c30NJNLszA
4UwX+XzZCqIUv2UKlQFZjbnTAOoW9BDp6TTpTDH9eLA/P0AGY2vD1sCmoX2+fFVoQ0Kny7gyzboL
Te2xmrzvsTLvgsH5ZA8yf8u/H6gYimMpElmD5cU+WykzM4zGXEOIMYswTWqlsrBJvkx7PAh5f6BM
+dlu9P0RUUEjY5s/uvPlxSpdr5hHrER/ANnyUqCpN+sERkZIcl/YGRcf380/3/03gzpeYHYdjHj2
RtoN547Wd5Od1nWHkYROyyJ0xdE/GebPjc08DEdDE/cvN3P+77+cYQjeUVHEj971mqHdaW5Ododi
Rfz4Yv6cRRhF6Gw2cN867Bt/HwXWhMIEJJJdjQtpQaVnmcZgPXLnFFctDXUPz+9YfDJLGn+ulIzK
xOHacAGYLc9GhWDTSo59yU6SE78YUqzpy7xMpksl6dJP+RzlM0JFJL/HSsKlO0lydRvd3baqCvZE
hgBwYls0Ybb8InEgrXA8sjmYtwVVYdhHZHHOvQR+tCPE1v7kt3/3wXiY52gGwow9fzBIEsKUzgaE
24GWbDzK+KAp6pwfP5h33zJ0lZSUsJz/seXMrIplJCjSXY4NdFEU/U4H6uS57We7lnc+WAgD7G2Z
h1BSnz0K203NvKxgkxm4yBCy+OFeOfpnSID3ZiCHLQCAPQ7l3LvfX7Mp1g0FqTRBPNQAuHdn2K7d
tWuMMq99bP3zXTRnRmSiLBmkL+vnJ1SvjZwewVXC2dH/Pt+7OnJOWe0/fvyM3vt4PL52F0kuB4Pz
11g1Cdybgo8njQA1JSPBx8K3v9NsKTZ1YHvfhrSM91QLm0+WqvfmPBSxFvtqKmV/HHooneqhafXJ
LgiM6zbXXqY42JTxAybHW6brT0Z774Xn2ANvkRA+748iWco1uk7ZEN4RlMkW5LZ7GoxYW318M8V7
7wg30TVYjkxkzmfzquwM1dmU3Hc4nfSHCEcfzGJEdH5s9im9OXe4jwX0ga5o++tqzJMrO3XNbeih
6ZzG0qGxTGKYqEDWpoOHHqPr4s9Ot+cwDg4zHOJdTth8mSaAv7PPpfYbHfZBxmqjLNoEbfUiWol3
3/SafeR6j52iOuGWIU2M3IwekqFv9uBfn0MUHZNTtodyyKw9VSRJWr1WLmTIdXx8I9+5j/S02YKC
TAAYcb4gpi6/Q6TYbg/59L3ExLHRS8SUPmzmYnz5eKx3XkTxpjG250Itu+7fv2tDjGQUeC1be198
1yk4rDJbf2lGsMwE0MVrSuXtJzuMdz46AWbTYUfDivXHFpvYmZGY9ILLi+2nMAq0pYFqhz5GPS1M
Y6zuq5pYPdQY/e6fXytZDCQtsrMBUHH26C2N2MDaa0Chow+tnKGmKp2eqMbjl02Ch9EDk/XxiO89
SbZslAGIkAA/Mt+KX7YAfCtD21hVAZowwLoqIPvludmehkpmuwzA2CfjvbPmcIHsoUwWNjaLZ19g
5teYWAturZqjYFKrHlZ6RTabiSL2fzOU1KVJAI5Onf9sQShdK2qznCOagG91Y6cVYGu3dY5RJ8Qn
09d776jJBzX7EOZK/9k72iOJg0JdcVbJOphdxQ/bru7ShucXBdXJI3XpHx+OmMAwXRi2MGifnH+A
QtFrM5opJ0pyQuPnDl/qrl6V1AE+GeidiRlzHxlbJpVnbBzz8/zl/SgnoDNQ2PJdGtiPQEa33n+y
d2ZbkSNXF34Vv4B6aR5upZzIhGQsoLjRArrQLIWm0PD0/yfc5Z8CXLh9bS8vu1fXIFIZCp04Z+/9
zfXN75fgKzv0XUH/yzXerYklRzQ1Ta6BoF+D55iIfUsI9pXew98Jc7y3SaQOvjU0YtWCm/5WDY2D
WIhZbe9C7BuWaEbSopj0mmS7w0zQMGdNOfjlrtnPphlf6l40BuUkw++hUMtt0SLO4nQLIV5GhM9b
LkMKdcRPrjVL1iTj+6vZKxBblVqbbRZw8FaVdUg4KdLR8zRXqQ4r4rvLLGnO49GJt1rTTie5hURT
GnFxJpVGgiv3bpIK5z13ONvAgUbzEyMU3CFOLPxqmMU67GMLsXA2nFamkQRDkvab39/ez9Ymb3FH
Y50YzCnerU2bsLtuslmbyIQf67F7JO373DSUjVFU63DJp/z99T57wqm5KfZo3zMQenc9K57K2iBm
ZdfV8dJzOg56djJ05RfF68exmkmvlMEWtQltOu/dZcwxiw1Ml+UOEfmlEEmDZtB9rrNvDKHPEKSQ
jKw/RE35xZHJ+Py6dGm5oxyu3xdknijqQgwWPZFqmu/jkXB1MA/KJUYXNV+jmeGMswQMrLtM1jDG
EQkqBDowc9PliYXK30oH5cRQe8L4O7MMQoShLDixZd7JBNtLnyxNclAfkQJmzhytPPLc6b048yrS
wmuiPghymK3az7rUzPxuFtE65edZdbn4gedDu0hJs92KcSDBw9L498VsBXHbpWtHcfTb2rC++io+
+8ZtiAoEV9FmMLTllr3ZIxK1tYoyk+VO7R4nxr3+NKjbTMMs+fuV9dle9OY67wsjKWSRV95Q7lyy
l4OSfgOhJ/H69xf57IVok17EXIF5mw3y6JcPo9a6gNfTlDuGTi5RO6XPYfyuymI09e30hens04vR
r+TM4uFue3+IsBs2I1hkJfo7u+AkSiaNKTYoQNFSd8kXt++zjcCm7c/bAsveh+I3nybDTlFR7UAJ
XuotSDstnO6qvPlB/tklIQBf3Mn3cVVLIcvpgSP/0iZlwv/uVs6tyLm/1GnpmMe4vHRt787NcKLT
i19VhhLvTFF3wSg84ypRw3g3RZgaoiopz9zIxZoM8uabgyUIe0ZI/vMX9+OzZcv3bNBGon/rvd8Y
hzFssUNT5gy1+GF40W2sy2uSUr66759exyFQlorSXixzv66oVhIUKtDj7TiJCro53WM5KcMKxNcX
L9LPylaaU4g2OD94/PfXCxlAHqwQ7eWuwzNCsM7aHcrLprL2qaud51V9U+TeF42Kzxbwm0u+L1iX
lG00eiCHgFtto7764Zk54nZ731TyizPHe3rY63LiRMqQjPKRs/C74rgbXFPMo1OwzejTQxeLlyHx
7IBkZjegfUswNvmEQcGOvE7qxWugaIsys0H058n2DgJJfBfWcG16HccCrjZ8RnHXXEezV63ckgjR
ImzdzegM7q1rsWv6dtkimFLacTVnS2uz0l/UQcfOUrmrUagPadUfkeIIIBvVj8SVA8ndBhTkYtKv
BaJrXva69cWq/ewp9hanLi0O1u37AWyei7Yt8ScskKeTuZs1nxiTO0tYB3qmd10yDV9c8LOveHFm
IZRxaLa+v+0iJaO2phjaJbWnoIvrwaDPnH5hn4fk5bSLJv33W/CrduJdQYhiBmDHa8rdh95dpMAq
t9282BFC5gUx7OJrM9bAfhmTdYirPL8l/ttdpSbKyVe7gBuDO4Y13K07JH1bBW7OVzz6T+47xcZi
gSb6luPEu4MS6Q4ugQVGvssIX1jHzWSflTFl45RW7V3aaPMOXeTTFzfikyYmqgS6Psuu7Xw4+0aj
NYtQ8kS3c4iU1YjMDYJUY0PKTLv1HNvwWSkoJ6187UVNHEzMZHBemNrq9z+I8cketvjCkWNoHHPM
9+19FWkEEeFJgW8ZYL3/6mtIjHy+RFtdWgfujHPSpaiRsViRUJzTRNYUiLYACGJ5MRiDupkINLuP
TQpvED/qPWVxuY0B/C2OqWyDqM/aIsn/MSHGZsuWa9NO4zVaYXPVKGW3i+3aWY9x76zc6KBXmXGd
GeV4zmOLCW3iQbiLXQI7c9X5roIH/+Jg/tnnZwKGB91ZJvTvG0e029KcUDc+f56N1zGytN1oj8ld
oinx5vf3+rNLIbxGa4AbndfGu7cmQ6e6LpbXEtSueCVqd3HzjQJ2RpxHd7+/1uv39v5JW7q/BqdX
XoPvj//gffN+KBIOB9IiKrVjYIzZaza1bSgquSpJdj5olRpedCOgIh0YxyVAWi8wjVxsRak2J68/
0P9yer7I6eGpWmiY/4oS+MDCPmEdlwgS3wb1/PWH/kpwcAljoI5hAge5mqCeZYf6yf3UoNPw+EJm
WNbVa+7qzwgHYo2p0NjdSffhh1hUGj8Tj4mE4JTjuiBvXkE4+t+JcKDnQvnxy1pD5Wl46MkAk1pI
S5cd9u0xwU7MNNfaeD/WgDz9QRDTa6WTfRC1Q1oggb0m1t3UuxZZDaKiC1FpBqp0MaZEbVfVu0Yr
whCvf27v59kxwzW1B3asTlXHy94wC3MLo2VSLjMvbe7q0rStQKJBSvEA5GRpSr0lagwLN+TR0Op1
vy+wnuFF7m1QYahHfBo2vFO1ucMBlVaA9Wj+NmupUTkQbVmF+7YNwXOY2PufoDc7zy55QqvO9UgM
nlVjcTrkXQuLjOklSJbB1E89vYtXrVfYZ4OpOoBJe2JadGXjtJqBcS2XqrFi0plcizSdLsdY7Y7I
uIurIlXGcg1YFIp36o7oU0tLjVzfTsVVbgm55a+v17TNpx0TVm+vi4Y4wNjdjomOjSaukoqMSIuA
wzbOuJkcwjXmIWG9MTtHv8s9OHaoF/NrTR/ttRebD5GcxLlVTd6qnA3jotfT5kRWk7mKNf0itud2
ZZW2s1amxPZHoeQXhqPkR6Mc8CkMJKijZMWCQivk2YZwsDWdyoBVXJJxXxT5KiFs/0o2Biaqno7q
Wdu35pHhFjlHXT/3p8RH1HpVHUPRFC+pxDAgM4yHrYXEIGqc9ooWwLOF33GlgTgOiNMk5odIZgIb
5jvPVDR6e0UZ8Crcy6EC7kUK43WKF+PKGL3xYAhnuEhatb4UWfyU6kb8aFU2I/hoPOSqNa0sohF8
Ww9Nn6gl5VJWY3GdNxk49Yw8ZrCfRH9yRwisyy6bPO2Oypj1AbmR7bdsRPlvtvp4nJKWHNfR0tea
xU+KRSdaqTKMbmbXUeClujU5dGlZefy1aQpnRQjtYMS1up/U/s+c338e9WZ+6ciSeL5pDL0rJ7HE
paub5Mw1YRr6IprnI7GRXYDlR9lmuB63Mw2GK1VnRTt23+EJMc3DxGRTNAaRlSz7s2o05u8YN6xk
rXRdvDdTwoQEmFv0sYY0V4DLhm3PS36j1P3BNrx2r8b2mZRt7fizXZJJh1cP7cWI26fM0YC3rMHV
qBKA24dKF9hzd6soOQjz+cpNJhXH6MGUZKe2dXk/DX16QbfmXKFK06YGhnxuXmk1/ZLSFc+tcJyT
Iq1uJyMucci3D4XT5Jss0buJwCH9YJlDHpTLNzX9SboAQelaJ/y5V+9MNMWBBCXJoFQqZwOnbDpq
IlqlqvmdzbA9BzCJn7ZtqiBH6U3MXGvemrZCtkGKL4h2NAEhaJw4GO+dEKVwmOjfgWfU6x7W5TZ3
av0kbaEZJKdd0WFa7nDflckRsDg5dbbnK41ZEK+Vks4HLnKTDemILSptr9A95pfYI6ITmXKbJ2C/
J+jQx8tipD1TdjBrhBDk9iHPOjMbuZ8aYzjBwwwWcyA29nIwCbkgOx2x+GQdB/QVxIL6FVRfFauy
YubeqtYaPb2YwsEoAM0TH9i4T1VdWWvbnr2b1JjExtRxZ8bQpi6YHyXnVtw+lqYAHlYXtT8n2qPN
m39hCqrdQ4s4e6tCsFg1ItcPgC+LDXHaLGk1ynEnmfk6n2JsW2y7lCTsd4RnV1XglNPD3AP+IKQl
DGTPGkymcXpASkteYZGo9XXdjNelSoZlBPfjvMKET6i8h1XsIgJZjgOGINit4Dgg/JzQCb+d0+pE
ZDLEQ1mSsUIqpnfVpc6LqNQhiLAmbIbYzfFDuQSa+ordudjfaPaHgZkQ1BIFVW+lvY87nT7bHM8b
V+8KANA1ml98l0M+9rdxTk6JucOY1+1R0sU97xalfs6UtJoI20x7lYJz0O3zrHErMjWq0d1lvYt5
ZTQb+3LkhX1tNCGPSDaw9E6aTlr3rZY0+3guCK0k5N966lj9SaD1YK8DTQkdQlBs4VzVueLqpNeq
zb7SVXdfTyEZZV5aRruw7gAvG9F5nC9+MCVFiddIKJakRrNw8WDF34VrtuSumsVOS6L4cRFveX7h
NmkaRFNnnkZGQ860g3AFssnQhydSuDwfhpREaIwz/CS29pcyM+mrgycYzjrZthfTqNfqysGl3eD2
IcTATy0iM3xznPs7FWzrY92oyXfeyRFIyaI/wyZcnIfS8l5USvOZoLHQuFJkJu8U7AzHQnVOSBXM
fxSFYf9pkfdCXnds1NgXLZmvI89MTqxKnhTstgG+HX1aTTnwYwyU3EU/TWP3FqOqRcBMm/+ppBxD
cFHpeuvbIhkuQW/Yt7xHvLUg4GTTT5OuEEqwGPG1TIvxhyXj+JyRIWGyGUXhrUcQ3cW4WMQ4qMfK
RZLarfB1o2i+YyDOjhS1WHVJqAAoqpPvc+LhwfrT7OoMiWR5nZN8rdPHKsOTTCPrmKR8HlZREfw2
10aNUXAgSMLXX4m3xESoZ2LB4FoLEBfUVv1AsS835SsvV4k8IhvGGoxuswB1IVrj+jZaMLvmAtwl
chb2rrFgePHfQuR1FjgvUww4vfjV4JBpHfTeNEkh+XoL1BdciomPuAL1m75Sf5URALC9oIB55qAC
97oKIXhaYMH85B7SqUb9HnoLS7h85QqTM0L89wIbDj3GufUCIC77hUVcL1hitufU9elOgxLPdOd0
YjS9p4NiE7gIK2ta8MY5w1SkWCCPxwV+XKv49SC1kiEYk9/ra6241Pq2gz0HOJlUOhjKzoJTHhew
cussjOViwS1nr+TlJOphNPRjW91jARXlukOeD6AJy+QPmwLqLFTBOGMOeTIjwM7Y94vHaoE9G+AL
c2xmCwMaVzg86GFBQ6evlOjEARjtzabzIK0GiU0s4EnrkYXTcDIm48kZmvjQLehp75VCzfB/BOvc
SEyVlV7tInfkHzNSoNxdasTTlZuFtQxGPdYepSf1QGDxfiDVr7u0vI4w6HTU1e9ELRBexhyrZy0t
zGx3wWd7ODnSNdplqNruAthOFtQ2x1lMn8YC4O5bUNzylco9N4QLFwuqO42yC5Xw2Huwpkf0oDh9
sVlKNMkDR2jmXJ13aXaeeuwXBDimT4fMPk/o5/aCCCfBwdnWNoWFz7jKfPKchSZuLmBx+AwwxtNX
3rj2yh7X2kTdeqTwHNtOn9eDDnuXszC4SdPqVrMwcsIYVVDqSryGa1r8iFMdzHnS284Pm2F2TCI5
HPTM7ppvkeWET7ZZhRv5Skzn24SeLhpA6vGCVMfFgy4xDC2M3kkTpaYfwQ3+U6gedFWCgUtfKHHO
1mIMZ1VYx3d5OOY3ycJvVxeSe7Mw3Rux4N21zHYPWVOQJAGaNi6GiNbzAoMvG7jw7isivlxo8S1K
DIZy4UAiSYyDIlwLerX4akDNZwqZDQMtkVM+YX6qL1j6cAHUFwuqvhC13ESeUZ7UeQSnMpvvxLRg
7QE4NI/EfzsXnOSVH4SN/++U/I8f/0nI4WJ9/N0hGRxA1yTP3T+ql3/AYOiLp18JQf/88z+TbTne
quTZIoTB+8PLhUbMz8RD5w8NDBDdVULrX8Nt/xV5aLh/ENjlcY5GwICnwaZd+vO87P7BWxaNKL4l
JpM6v/Qu4vB3kYcfWjMeU3cVQzv+Fsuwmb//elyeiNXQiDhXyXyAhR295JFyPk4wzxcWAUMw6qp9
C8+KtNB7LSO+1Wi/6Pp5S0/z7Yl9+REMFHugvDxm/9ry629O7BWyMuG6kbqrmkk9hub9BFmkldma
wjDKdFITOnICPEE1YOZkV5B6tGUMVLJNfDfZCOd4BasxOlPJxU8ql/om84VDpnnMYN+0pA9Rb0WC
eOyr4pnRPb8Jf31J6Ej2kLb6evnHiZeamUzf2rnaJgWiTWU9Wd7O5K1Lnmhmn9aqLDEnqx0lmsKB
z1ipnMwmo0QugxWCNUGrzvULjtumbhyiHuxEks5skLz7XfKjEiojy+LVZnRGi/vh1FT6S+JV+/VY
4jtXgNvZ3ncN1WgbOY9zy09AbilECwIQQFoXtUd6RLzuK6D01DHE1V+NSniT1kOzhvCwlp14IJRX
3SZ5fxG1ziHVyqcZk0+XZgEin3xrEzjnD2QJ+kZZPhejyfg0pZKY1OEZL8sqsvv2tCTyH069CITd
crEZxbhxHhXMPf7XgvtPNhcqk0Uz+u9bcFdx9eePf5y0+WP559s23F9/8Oe2ov2h6Qjg6RH/1Tb7
/21F+2MR8+JZW9pziwXw/5twiwtx8TmiuERxxi/9tamY/HWmRYaqZSw71N/YUPAIvXucOQXQwUZg
iYfUQ/b9bhBZNxEvaM9D60VCE5qDuLqmDdQl68j1sAfp1v1QSHlGtGcC2VHcI/lRTtTBORLKkmcB
CD6q3dYsLj1ZlBfoHW6tUI1g2Od1uqlMRkJzD0Cl0Zw8MCfF2aS8D0mqd45iaRlwaLtIx6F5JNrp
jGV/ZigD9CcRrrrG8gL60Kxv2QOvbJKXXu2TY8F9DGpHlGwKVQ2O0J19uisD6IX5UHnqha2R/uU1
w2M1DuRCEik0meh3mi55ITUlW/HQT8u07ugY43ZI8D+xV71wDDgbNHkFOxHMe9JzSM7O+mm+MNPp
oEb8riZVAOkmj5MgA7uq52ery/a51Jag0/uacKkqD3F5FbHBRNHcodmzfYo6bw2uZfYxJxypzu8z
mT866qwx0B+u1CY7W+5AV0CApfPykopSCdqoSzdGDvrDKAawuBHZGnKQN+TlXLnlCIVah3LQ5N7z
EGbeFiQAetzpkPV6dTLTMg6UoeXGqGpgWslex4kQjNl4Y1OVDgJYqpHtozF/hKzwWMEXcOjC2D4Z
Z2uTDzSYUPa66cLM+a4mo9vUHjlQypKbRv6kP3Yx8X56RBhTxY3S4wY1ltWQAKWrKHsyr4N7KqtD
J5JpHSnLvYyLR1oWZIfT7qDnSHDUci3B/r1W6vkC8vNFp9NpAlCruRE4T6kehEN5jpT6xcj5bZaW
nGXZeND5cnYu6TMkWPMJUQLczmGHfb6zaSYi4V9lLReSiZuuYs+cTxsr3aPIuW3MGriHNd4UKlGJ
mHkQihC9hIfoET6th2FvfHar+QDyKQngIiTHrHbuk1F9cmvj3BsSLcBStZn0bjfTFNzVo7yZgaqj
SutYqMYuKviOFBUzY9ZJsuH6+WCTfkn/h++TqsHYew4rYSQLzq/1ghj2Vr0tI+3ZMwaSU0eOOF2E
Y9yRN3XT35hj/lKQkBGoNuegvhhvjFCLSb0ibj3XlyY0vc4Aoi2Q9OW+ayXhcp55X9VluoFkfxTQ
ODbd8uf4nLRlOIANJNclTjPtlvwUn5Dwo9CJoElDJjdOGk9M1EJ5adgsu3yMwgD4ghVMhHzvameS
+BssedIWtnsySkU5z+IpX9ezKM5LTEQblbPVvoB0EehKbjx3WvswyYY8TDcTHFnHKqkZ2WUxr3av
gK3jZPPwGDoVJ49IEM+5JUyivM3K8LYYFbtfzSTuwZeFcw66+miW2UNDkleQkQU6xjbOYiNZCcLK
1ks6LYAuLAYpcImGir7q6NlC8sqV+KKsgHlgRL+tFBBYbW9ZawnJhdjd5rksyUTj3M08kRaU65AJ
J2aQIQWtopU+VeGF1tEEi3Ap+HOqP1daJehcMomMpRpAmNc2hlPxvU08AkyZSY+ic7Maca6f09Xv
t/RNgEVlzr2j2Mder4eTUDYvoIRwC2dfuCk+zuMxa1BiLpxGh7nw8utvijJ6FgxJhqzamVIhgqhH
QRO64zGxajycmv3F9P/jNNKj8MPiiNeUrNQPcjdz6Et7cspdxKO+AhqyJ40+9m0CUr+40vtiEwA3
83WOW7rKJPKDsGFwnNFImTru9C579EJ2w2U7TrUBgD1lX3XCP6lfzFo/ivm45uKhZGpGMN57n1Vk
lF7stmG5mzorXlutvKHHlweKYe4GxaLpzOfFc3toWna3N7XDxT+r6LcJK4bx4W3MtXHFkJaBVvKD
8lpkEdGjYJDRDDfGKq0Kl06uHS/bxSGt0mxHfM3z0BJ+jcJf7mHa8Nx6mI+beHpeCuionA+4CXnr
ElPmeYUSpD0hq+5wGGy2b9fWRZCZrNUqBXjTbApLXo1FdKsSVroCgHPs3VwJxgqpjGVV4nuEMzIw
XbaH33/ST5YQ4kAaxRqOvY8CEj1PvKLiVLCL9XZjVuoF2WYXxQzw4ovrfHZHkUUvpdUSs/BBojEA
ceAXWavMF05a5LyTlphromgNv7S9lGig7KyLtOIyl9OF06nFZRzxDjXn6KWW7MtLqZICn/AZih0i
pQ2B/vQ3imcfjUZuY5ftHhZGQS5bbG/rUR/vI5Bo2yLSxXpMpuTQq017VWYjKWC89ns9Mfdd4jIb
sLvqYJbJS5hYNqLhnG9xdKvtqKQvYTXfulG/mbuWl7cwdvFk7eK4TAIIb7QAxXjImLRh2p4vIM8D
6tb5uz0XppiVTYGjUWP9/kZ+ssPgB+D4q6Ej0633oq7ZUVBAKgYSo4EAUMqJkZ3Noi0CHM3Y/f5a
VNi/HDGXp54BNK5tZPNL6Mivu1mjT4mTmyggrUxemW2yx4L+xYb5KmJ4e4zlGuj8sDcu/4t65901
krjOulxVy13lSbFpE9IozXB+Xnb6ZDbI6mrIqdXNnafoxyH04rVT5vjtwjs4hU+uTd9JxwDNWTGF
kpbyEo89dicxFWeaFr3M9mAQcJxg0YL5ScccPS+wl/Y0T+y1dMU3t+Nf260bnZhTsqQsU7cQsNEF
NblzG73RiU+jD7jtR9H5qp68WCVLkPi7Mzlm+8wi/Mi1UwpUDUqTpcE/L+MkkGp3VZV6vDaN+QtR
3yt8+P0N80BA0M5wkP2/l3CXuuhGMC3lTss5KMi4IE6766nglYzPHHMHEsqtVT65x8IiID2E0sjA
oCBHl7UcZuVasUsoIuEynbe1atXH6v2QCmNFdtDsZ9I+hj360z60jrGnpyv6sEogqqFakZxzq+rD
89wufJnkejSoDr2aD9wo4zaL1duJQswXQCy3Rj5siSC/iiyb6UzD+jTJSPMhAgw+kbRE3Yc5Yb3W
fOuJRv6TKPVvTeOfPCQLK4L/vBoxXts3b17DQ1Q7eTcgeh7cckWJA45g4McxAWKG4ivPPxaZj88J
ikfsJSjQFgXku25QbdKZ1hePRKPDRNTsFslimO5D3lSexvczVyzJGRYpMge2KTK775MoJx6aAhDM
kO1XpSeChJyEtWfPdFqQM/kkrT61mXaqSPc894oWziTV/lhWxsoQ7XORzldjPh0KZ3kZs8wiI3sM
h6VKZQ6SzupZ3ZerdKyAtibkZ3cpLR6+0tfj5WyOcBUtfqPXkGytQORJGdJuRNh3fj53eEDd8eL1
EBSWY7UaCNfbl/1wkyD0XLm4/4O55qhnzcNN0xG3NzEy9Ax5g5DholaSvWFQrWlOv0rKbFot/6DQ
kvVDuSxI0cOMMJt2vTxG7WgdK2e4saPlAGFlCs+TUIK8plpSw/RsrEHKOoLfDfbmviZuOQDAXJ96
1vjcdN1q6LnBaZ6cMZQrAg/PdGDm5n0ay6vBMO3AqKydLIu9ItP9XNS1T0YDx58u33Mo3jJjLjGw
SBYmT4c9dGe5Zj0Qr1/uM806ylYywWjIO+dgNM4Qg4a6qQ6oMY95Z97rTfLV+9j+5IVMrbPYoi3k
9IR2/brn5jDlapqOqAqd6bls5RW25yP1BTePPthqqb9ej9pV52n07Kj0Xp/5Mu4209AOfp3yx+qC
tNAO/x2DFSKKUXYQXoiFDLE7jvyxn3ZofRQOaBmD5shMyAXKo+dayb0zQTIkygvei90ce6clWxNJ
IcZRV9hj0m66lQblltoYMCbUhMSRqAOT4VJZowHQeR/GBuk4aUSZ7aT9TQfp1ieT6Koh5zUgfvCM
EfSVafXJFqkQuO4mM1b1MB+KeLhJQ4SjhQaWE6nLsw3padOI7orQ33SXJfZR8hLhkNnfGESKL9V8
5/x8v/5P5PaFyG1J8qBm+/cdtrPHtn18jvv2R9e1v7TY/vknf7KKvD94i4N9Yw0bFCkeL/SfnXtj
kbOBe2WPJCCRptnbJhs1BjpH/hiGUSwXb5ts6OZwYGBL/Kvf/zcabR8fryVJBOuuZnEx9b0zyTMm
4maFIhgz5S9gOtEju1VIm5lZ+5u788kZ4rMrcVriEeYEg19Uf/cglyQdzaPGlXTetOQjP4iyGuEO
I2X4+1fiGliSMYrSPlx+kjdvu6iDWtmITJD1RnM97NXzVhYcvuv59m9fCJkieWyLylb94BmRCE69
qpnFbmqzF0CmL6GSvKT8/39zGY4Ji3uMMdC7O0fwEQFK1ih2KCq8teeyabdEedB1YL/5+5cCdk9M
oLcoL9+f1yOhFiaR4QKwVNGcjip7HN5N97Qp0y8+1MeShAM6dlCd74k+8vs615GFq3TeIHbxwAvb
7qerKRpvSZu/FZJj4u8/1sfjOhdjOGSTQQTq/X1ojqJZFc9mJSDaARh0OMTuUpcuSKUkj+rS20vA
YfjaBAzm9xf+ZNHT/FhS9BwiNj4Y/+ym6nWmM2In6qS67oms9S0PgAThb8YXz9dyMPi1DuYzMspj
V6AfwVP966qf+7SfSHYSxLDU5HeSQL9OdTW8/i8+0JurLKXfm2eL0wudnD7nKt4I2KQZb2VBcVA2
/92te3Old6t+yIq4QlrIAsn7iRZA+jhXnCz/g8dL/fgtLYNVpMOew+jwQ2elAoLpFpUoEJbrFQKy
pVdFN328mM1iYmapIuT0Go2Ws2Xt1IYCMM0NNCm1We5lzeAxGCqibVG+9kFTlSQSxxy8nTRERQe/
bdM72ctEF+AkmjV5JhzO6o2YW9vXPSYFleC3AAkv1mpGBdrzxtg5Y11cIj7U7zKH7rmFmvIBHP20
GgpazaFDx7qagHsMKes5c0aQUO3UI9vMytFdyToyT5BOluseFuUav0N5DQPB3NPMGJ7rkF1e62x+
dtLkL6fUrA6D28o0iB03rphK5OpTCoGCjAl+HgUl/mMBJneVMRzcVF4kziN9rladZdKDkUYYImHo
c/STtdF5WxtGxaZWyftMa6YHSkP1WsBqXr9WmwUJyoHTlXoQOmwucZQADyAxHDgFMjl8UlUXSE4x
e7OQyZYMg+qgMS1duQWABiY/SuDkWByjWFqHMdLShwiJNYVqRupWa4jvtV3odyGfXXDE0cR3UZj9
zM8kQ6KPHKCYgWEgXvRH24QUo5hNftsOIHpcpS0uFSXpHkJuDWiCWpzbffqianynPRHdd0BmXsZ2
CK85IVcnw7I1xm1bLeLVKts0ObG1PNteHkNhsserdEzME3Z0Gp6ySLYyoo1CGZAsWKW+3CcRiZG+
2UfJMTKEd57azHps8G9HDUza1u5zXLK6Mriu/7rs8xYoFhQm9zS2uWVZwk3Ajg3Ry4wRntYiunFn
EusJsk2yBw9+hl/UHFGhTS1IdUgZM/CUxs63SYm06kzrpfBWdhzK+zgU0KB1TcJIL6sMyrOtls0p
icPznUs29c1YZsWL7sTVns84rYnkD5niuPXOTDXvtiJv9saA4pcGxGRbnH0ZlmcEecQSusFYeKcN
jSLMwjpfQReOYOtHXUSVD/RBIabC9m5bDhEofJm8B9LkFTcDBtl2hlgi5HNY17dEukQS/3yZPnp4
2jYAoeUZIngt8hNP5ttWhuPVgOrmfm7mbGuJvsPzrjR6suEgb83rOXUJwGraaOh9e8y0JxKU2j/1
mWfLVMJJW4FGbb9Jp6OzmJrWwUHatyvGih+2YUy4t1XGQkBLEgW1Ht+EFUdQXyO93I8h+ItmpB2G
DOxFdzkj0Ng29vwg2gYo07RSphY6dVzY8RE80LjuIw76KObpvBi8+ogHzYPYhdJrxV54nUpm8qtY
jPGPUnjWDsiv9CcbTfupqfX3op3kFjM8+juvZyHMnOhfZ2MtOCy/BhMetFq+hf3yo+sbZxW3aFlr
fddV8qmPJ1pWpY1WIRT2gVehcxn3VBNayY+lark8k13jraOM55wUk9DXhZPduZqYD/R3N8XMrDSa
6fwEzP/ajLlPmiBEyFnU7IrjRZyLaVXiijg3KCo3tcJTn/X5tJJS0BxsYQLODbtbMXR4Apb3rjD5
3HqRPiat4p67RJg85iNkIUN2Gm7FARq4GRr7sWdFEVMZok1glqkuM0hJhgJd8JnHCJeER+zPEgCs
NHnjRy17TgyI8FKz6dyaav5oWWyUTcP+AUPJuZwTEFN600yr0KnL0LeM3r0EEdOcagMybaK1WYa9
19TbXGXskk4pm5jeVyt74NLoiJtdQup9wKB8eI4xqYsyLwFVtKA1SNVbN0l+bjCP3cQDfLW4LcR5
Wy91NZq8Q64xhFwNddwzStJMnPPcnST0QI/bvbZ+3XWHOPneZa72Qx3YreSyRiyms8cs7JIj0sBo
Iydc3s5AJeErSmfBLbQ2LbysAKiBHljGzI7YVSjOZ7v6lozcodmBtjuqThOYEO/IMuvYuXO1aUgF
s8sbyUSMZkNZ7sO5Ly7bnr1Hidg9Bo+HPpMF99yr+o2RYuiPSpkcjVBXnzyt7w6IMalHq/7czdp8
19qq3KYxvfrCi5QzZFDnRmLIeyVN2/NpjLuzMJ3vgO8Md2420UCZCE00Z83azV4yr8u4Ls4JIQ8v
8uy7UwNzSYz4pYqWxOMu+cbzfNtINdrpKKBB8BV10KkGMRFTq6M5n6Itm/uTYiGx0R1eeosH8kRJ
4vwWjEq5b+iu36qF+3/sncdy3UqWRb8IFXAJMwWup7eiOEHIkPAemTBf3wusF90SqRajetwTRVU8
6cJnnrPPNsZ9qhvN6kI04jv6tsgy/0UuyjPY0XuNQe6QSsm+XcHah4J9QB9rd/sq8QPTSBrQwh4K
NLKYgsUso8mD8GhmfhkasZ4fq7GF5ew1iIcquH3Exat26YKisZAAWnE76KTcje2aXmY+9KVZnsbW
Kk81SH8T1p5sT1bRy4000OcWm6idmOafzaM5wfQd9QKI0AHqim6BnQhY0POMYCI7VWVyGjOQJwLr
ykh5J1tJZoGRIy3XCqnFEUMGC0a3r/0MYTnwVF6+NALLHqjZLiiX2xjhOBO9RXUj9G3LSAdJkrdK
7cIBfOkaWQ2ZNhliBox/vThDxJp0NmMduXJtewasXq7nQ1hPxd2YWRMyG8MBqKO4tmFfrCPbamU7
pI3+3fbkASlRRnytVQa2QJ5ornNeFg51A7qjXRgWWMdmcEvMvG2mF3ynphXUGcl5svCGg9limja1
0bc8ETlxrma+NQlV2pD2Zjwh9JwuJXu0EUwx4ayVbUrw2cJaLvlc4x9x4eJQlq/IT+FOPqWlph3T
Sejezo1L1jfbYfmGrSuJB3XtMRgJfRAoIZIOav1YlqE3C7X/e4H9hsX+VsdDZKP313VYNKaFHebv
FXa/EH8pe704tGygG8ccFWMgiRzL66gTyLpML2fsCOA4LNQVuQ/+xgcvzhB8Qm8x/M8atVXp9uF8
QAiY+uGY+cF30Y2JmMQErDh0pfEo9fmsy1lTRxeKQiFvo5lt7u934ENniPcAtCKOZFCPo/Z7dwNs
Jcp4bIqDainCKtIY2aDYjpkk1GeaTdrS34/30fphPaArVt04U84PRlZVR4HD6Hu1VCUEcw1bqiFv
VoqI3q78NuDeDTUOHxpHeOP127YzkkPn7BMT7kViMA0gQVjAWWnVfiLF8ZPG7qOemfPDOgl7NRcr
3Q9NeYNhL0kPMj8kZWmfpOrL19oizyYYB0gqJYAlxXZRFHxISWYMl8qh1oQ131w1BoV2ykVQylQn
z2y9zWzSefZpU5VhMUtxZpOrdV7hsnGeOzBBBtWmDSq3SBzi1crWIue13tpuGd1hcG5/s0iaVwEc
FrX3NMO9mSODDTiaJ+yH0jR7ftsVq4r4g3BccrDOT57VB1rYei+oKDExdIT/YWwKITLK2L3yw4C3
EmE7fR0ME7RCsO2nNiWzRqNsDLwsMXei8wVyvP/YINJnEO6ZANI8El7Td68n9kRoYlIjPfj023uh
xfVZY4+fLQMfEAuOAlCBpzCu5Azd14/klz5bplJFDhrbg2NTPDt4RWII6jCGM336DCcnMm/OaB6S
nKL37/fY/HiPKVGsFf/B2+2j5/ps5DauciOOJ/0YR4fCrv1zLYr851JSGvf1KOYrXxP+ysB/zBE5
vGqNGLfDrIhHHmoGfut6C7+nLaRnbeOhoZy08+5A/e2fZ3XV/4SSEg1HLcIs7t+Iy//j1Z/g1XgA
rpDq/45X79C3pT+//YpU//Nv/kGqPf1f/MTqfgtkZa6P/7+RauTaYLZ8cLBrAImtX+iglvEv0CZY
5hYnoCOaBpf6hw5q2v/ClwjSuqeTjQHw9h9RQt9/EVCUQeTx0QJMA219P8OMx0lfvKaWB9OU8YBC
0mcDtk36LVuiAQ1cgX9W7tAUbfzkUwTxHUQkMBwGhAe1hmWAzeX7r74lIdNXy0SqtjTV1p1LZ2uQ
37yZXXwmfnksnwPl/z4UWUY6RpJMtd/7LBFtpwyjFMPeNhiwFSaTdIvtZwstqP0EF/3TVXErsWhx
AQ+xA/x9lVkI2m3grA97knzSPbrbdkONR1rq5MpPdtl37KW3q4I8oeNuyEvxYeGeFDP5gkyoPYHH
yCln86aiFn2dlLOJK/K0UWCz9UZRHja6XX8Cw77DRv85+LqU8RZDT353nQNkvYh2bNjjn+wEq0R+
Wxl2+4nd2se7KQiQwJwYT1hGNO8JWn3sWT2+e3Lf+bZDk2VWjK3F1LpqmzWYO35yUe8KMy4KX3a+
LYpETF4YIP3+8ESrUIYbg9yTcAPNI+9eXMt89eK6DIyiPHOirPlk9/14G2FEAdmvoyJIUu/5dQTO
ZSPp33Kf6UKEVeQXPCy/3v79/X9X/71dl4mCA1MopmXirRz6ZeuDzYuapM3l3koJcrM07Rx209WM
t2Q46dCu/360P93FX4/27tWA4R63sSjkHkckg2EHCJoq4WxkOdJt3x+CLs+///2Q7+2+367QwxaK
epqRADyf35/cnCD4GpFMQ5F27CsiKorHWEf36tSLd5B1nG9ke+uq2Qvbwu5/OgOa20ZYBxl39V5J
X23lBNugG93mxzRZ2nHGYzogrb29W8g3KFxiWcmYWT5ZmIw/PP91poY1GNRHfKvfvXFeHztmPfAZ
paPEzs/WxtwNpkmoraZZUGB6ow0brx43FndvaxaT/awv7nQtDa+5dFEYhzFZjldUjP/s+v8rwUX8
8dRYn9cvHKLAe2pW5hdOvohi2EME35qI4zfI+aaw9RxMtdu4f5hSi7hi3CfQZxcLuF1FyduTxQHx
fsL9T+GNiF0h8tG50jH1gekfVZ6+cspndDhmd2k6i3bE/JL+VK1ECxfqRQte9iiBBR8H5UUwqsmk
x2DR3WGPhMTc6jzUL9NpyLs+GLUCGU0kUNIWOEPZ+YMEdr/EOYJazlrAkC2ZbkZtuKpROR6oZpHv
25TyE9ZV53oy61+0jhYjq8BNIzG/5rN1O3jQDXw3XgviZLjil6vd39/Wjx+IR0iChXurjYuX+16I
MZHcJwV6n33aJ5dajmST4fDRSKd7QiSbrZSl8R9/khwRIjh0U+Y/rDe/fx4EIyrPX/Jh30XR0egJ
IDbiH35FQK1VgZb5zicF78d1G6NBVhvKXUwNSGn4/XgUpari2Qz7bC5QWANBH+Manpxngg/+/WZ+
fE2hQ+EWpjNrWvV6776gGCl5NqqaXdBjgIGA3zjWo3Q/uYF/PAoGjZQp9LPcw98viGmLVjL7Zrtz
Or0LWtfXDmj6veu/X8x7nhfrGFfDlJhuyDVctqPfj0PYNW1w4/f7iUy9TW30kPwh7W6cnvQOO+pd
SgpefJzD41PnfenMeE9+QfrZsmRxmF8QirfToIQxsE+AQ2G8zxlqybdZ8Bzt98gT3C1m0MUuGrNh
Z4/wWUPLXuyjUU3+ttPrl6Ie3VvcSMd9LHR1QXyqdRI5yOzfb435x3PCcBzfDpw5P8S0xLamER1g
9fsqltVR78TW1+VI5sfQXkY9+ayJK5uvb/yuotXmKwkkHDpMdTYkAsMsrIqXwpjUZe7h57eMzzLT
zLBFZ3E3V8DGzZCKg4iT8VTNxaWmD58VF3++gLX/AxhE07VyU35tQCOj88vZG7mpyHMwtWl2crTj
h4RVLMQDKdtEvaGj8HYGdqyuPM3J8s1L3fu+c/yjbPDWQFSvtrjW+zf14tb3nr28LCKqThYzkt3Y
xEDgOa75Vsaspkvbz0LsjHdt7L9fi1+u4N3bSV4rJ1zP/X7WMtJ0F786DWKCA6jpmyGFBGpJB/14
ph+tGg1H32Bz/Pe34D1t/p9T8FCm8jEa7vvP3ZtZS2Yh+zUaHBcYIEvxnbLq2rWhqha+/rMu1PQF
t/PkR08Mu1RxSCQ3CvTVXEbF/c7U4U52ju0GaH1Id3dN2TAs0vX9JLDPsLPYeJkrLMK7yL1Dbb8V
egZoqPlfGi8jW08J/VwTxmoHWX9zlX7nzBwoZpIUNqPfi09K0o+lG6IL3QC5w8he/8DxAQN38yhj
QSBm8ksV7V3sZDbaQuYygi7rkzrxD8u2Qw1M5wnNh1rR+/0N7YvcqToWnf2bTC71mDAZKgvw//A/
OdL6S+8WGI6EG5lvI5KFv/T7kRiYy8aNBG9SF9/neGF9yQoiyPDloJsQc14Uge5o3ilyEEP9/RX6
w+7LbBHxjIWzCcSydxc5xGlrRpmOebg7f40Gb3UEudXt6LVwh++0vM4nG9R7+Hl9ZXFwNLG7B3sS
JJX+fq2+wkE0TXllacOrW2lR98yRtZmrRIWWWl6Y5N/XaYHN2dxQ3Nge7O4+7jYrV/rvl/7Hlwli
HDsLIJj+fltOJQ41ieL7HdFObfTVHcZOyLPX0joOGWu//v1wf9g0Hdh4PGaD3psm//cLR3KRx5jx
8JDnDnvYBuOuRXrJJz3iH+/vGobHm8Tt/cB7Io2a+C4b62B65C701JQwycz80Ik87Tj2Fl+nsqEH
z22xHSNGpKABiMuUdraQl/HJ9/qxKYeZSFdIU267HvOG3695BABekh5reuatOqM0N9713XIxK0xG
YoinYdOXGF+6gxnUOQ5Df7/j74H3t3eNamjNCMQi9QN1n5zryLTwZdzPhp18b1wYzcHYxcNVjx9t
GYxODbUGxzuGH9rsQ25QTssARs8aDOHK1k2w09fm8UIl2LsG5jBIIxSx6H/+/Tz/sNAQb+Sgxlnl
Tx+w2ETDJAw7uXaPQrHbSbDvrd23YOWY/n1yS/5wKHBl24XdCQyHxPr3B5JmRt+0ndvuhyUqX21M
bW6WKmHYrzn6/+GyqEGRyjkrpPZhVWuqZhmwZiL920y7G+zXnV09u9FZ1g2giP8NNP4B0frDIsaR
gEUoEeHBve8bsWGJcR/mSKlF4H00VM1dGbcmo7p+CfSpxDShTuZPlo8/3kr6a4JDHVTp71Oz41iv
Bj8R7X6G2hKWgrlMmpXmptPNz/LkmMzxXN7tEFQa+kogYzTMivX7c/Nym6y8xeAVsTu93TnzPOAr
k9jjssFevypCp+tNyANoe8LWUqO2o3OU03aZXKu8KT3BxwVhf/GPEWExj2aj8NTrqtyTm6YonBTi
TJt8A3nXLnLSUvtdjL9qFvSVAfei4pKs0HVqzDZ8JRhKjZZuzWfMUwlCnDt32dZ2B1sgzhPj3pFI
sjaFjTZ9lxklhoqW3yTmkz8aaYkNDmBJHDR0MMnZlHRWtOnSvEse+qI2yIyoQNf2SWqU9lbTG+NU
LtOk7XuZq/4SY33pXdiDnKMbHI+Kasf/18ZdOXZ9PgXSRsu+gUhgxxcI34S7kcKqs50UbXFHHL0T
MZvXSEDp0NsGc9yZcFyS9LHsEQYEk7Tr7OjGY9yEnqyhXM15OsfbkqjA7jxbqfBp6KCwgQ3UY6C0
mZSYp02tcPI9w0wn0sEdygYjuxJ7p1WL7ZnfYOKBl7jRMIWLZ9fdXSNSvMvqAarK9Ri56q6CGTps
Z6313Vsd2WO8lbOK5ZEidtq13uSnO7uKMey0V7PDkDQvYlU7tqhtEa3wnw59Dn1UL7yHLGmLcCpK
rCZ7O1FGkDUNXBhP3oDz7qQSzZcIzfETZmv67VA5YxCV2XTQ5ozkQOgbEGl2VdvvpsStbiMXENVO
4m2+VOnetPNxk/s5TidSnSw1j6HZ9N+y3LEDzEOjDclP1q60rJ9kaYxbPEh6zqFz904/6luczZw9
9kZ1QMWMKKwiBrS3m+m7O0BcsiUK5MpV35bWQTqCIVugpjkgY+iRId3W0Zz2WvhltzX0Kr3G7mgJ
pZ4aZ15ZJBfWyPOgW0gZOUaPE+JPJmbGTZrCz8MvJiILys6xN8wlRUXvhgW7xKYnsPUmL6ZjO9io
t0i144/8Kgddmka7O+XTZG4WnfTXacBlMIPEBocmL89GPIhTnux15Nm3pZZMW2P0kt0CFyuctUFu
InM29wul620UF80zuXr6eZW4TEWH1oEaM3Rw8Noq1AaGvx6A9d6ta7FaGiyBW0UTURipeexn14Py
pU6mMe1S0Ri7XMxPpS7bpyqNDq6w71I5P4kpwlxG9wHqZPRUOloMMykvvaOSbrVTWhttFqHd576H
V2uEcNyJa2+rM97kOZD/Y2c+JnX0Dbdpp6lrElu92x5CHYr5/nyYIzco1hSOWateIJjBqyeFAVZS
WR6q0lOvdj/IYE7HBYQrV+mwzCSFtdil0pqbehdH2zr1h/u89pIlMHl5vpRouqaN29JHsJmySGSM
W7823PtLEk1hY84RstPcOOoSGqBWQ29yjMU743/U24kPYhvhJTv35948xmP/dU7wQsVNEqPSMd8s
vdl91Qxrp2exFwcawvNm72pm/WOCztocrBxi5AZbQBe+W43j0bmGU2IG7cvr4qBguKidgGd1TLfq
Nj10HXcqGPKq2Cxeqe4TUP1rk9Dj+4h8j/Q4Zk63FX7aXhqj6e3qVI34cbSAcQnWqt8dPaKeBN9t
tu6iF2cNm+yPAUKLg21kXIfZKFLrfJp63NxVHr36gPsypAooab4jpW+Qr00PzJnK167pHGhAZW88
V5PbbWjRxJWPLvErtq7jpk96VJtULPfebGdfVc/vzFoxbevBbE9vvKN0IszStK3+CygcY5CsxwNy
UJI3IUFt+ZSQJv+jxQJ1l09a+4TPZ3rIYFwXR2sa8h0Wpv0XUbf4m7r1OG6cSJTo3paejwP7XhHm
uk0kpIPFcEbBdZStyDcuEPKWrtTvdjl9E/lZTc3fHxB/PbbRGC9bT6SGF5CMHJHurdutD42XqOKm
SrBKH1lHTrGfJXd4cMK6cjtp7npup/aIdx6X6Da5n5xBFOZUnVw9KtLsxos4iuKr1IOHUOvNclEP
nnduJzCjG6uBAqanzp0aEEFC43Lbk0Nu3FU29s0z0J25BTgThLXzqW4Jgl52i5xyko0msrJd142v
iBtQbtiIRFzxEbV8VDxdQPj2lJe+feUmSfO9U3F3Yy+dcd+n3O8UBfV+mat57yXcVAxS5zONV/Om
EV3zXawdZlg5C/axeZul8IhFehBTyc9qcro2Ors9NUbmny+qb3DPbLonlXBfF9dtMWaIIcosMuG2
tlUZnWLQiL30h/6nP/biyl5aDVMQCNVXUypgXYxOWc4/lwxZ0MQODKUBj6WR3JNz0pLNBh7emhuR
rPqPuEqyihVKRj2Sed24b4xZXKWijh4aJ4kvHSHrZyd28s2AfwlcIQ27hUB5FJGYZJrM5L0WE1c9
2sSaVGcdjhYHDLunBxw8WRfjKCWwln/d6Fp8Jf0WUXDiCSrwCnNuApna4tjlURkFSDiI1E7zMTol
5cBfiJTvBXE8FsMmWxo4eAvfOTBW1ZNWDGjtuar/6cZ4eETRXByNbljfcpk0+J9mprhLy0Q9Ypgl
XUj1nGQh9PzWG7rmm5Ulzp3mL9htN9WYXM1OWRlBb1fdE3Fp07Xn9PJRb6b8Nl0ft9lBlhaZAUXO
Vhwo1+YdKg3dxFyjTq7snrsGT2S+1olweNUXyC7aZBOhA2gf3cJJtY+tnlSEZI/8Yr3kt5Ts04Ov
M5FZRmVrUHyBxLdamcyvbgPMh9QowQMWvKUnmA7f3grr59rFbyzDzi9MNSe6tRNaroBY6nY+4l+E
hQKxjAgNNExnNwBIvGmsWclVkWe1EZZ4Zl+TugyICwWRZ633XqKOjlV7Vej3w2vtafRMSi+zsC1H
iBh1ZjzacTNu1NgbL47KpAz59NobVovltTazpgsdE802tkFCvpieJDokUi7vftNwWxx28n6vjzlG
g6jPjPvFLLRbf9BZzVxHvUyN194MUQXw35rN5aDm5uuURe2NMXjxVeTA0h98aP/wgCzMiBMfl6NV
+QCBe/jSpmml33T4hLLG13kpjvWMsysVtXtBTxztUER3LGKkHIKbDpZkIGx5zwtM28uobOK9KtZ4
YYfEyJZt89zq7ByKuBun12/UTSKk+4euQb3aLcnrENfNrumbptlEqrG+Cx+GrN0UC6xjSIamNVWh
UJaDOzlkTiaaNhrRbmU/WeV8a5TddE0RMgaVnUWPZhHbYaHVd4NvX+C5jAGMrqf0Ml2H5NbPLlvw
H10meF+UTcdhc+dKH0vjMnFh6TkrG3fSU+2CxGI4bbOI7jAer4/oc2XMolsuKwkbxowhdIK3hpOa
Z6yD+DYv8GPqzqvYrU5xgnccpT4loM/4Dwj1my+S9pi71XSb18r6qQr71Ka6wZLm8YfVt9vKQYQ/
DfbZNGX2F+ptxMn4cH/3x3XOVA+7BGT52EYIWMI2oSBVGAp/8XADv9WrZNy56M6cumg3/qhhkExY
zcEbl2/gf+XXvHQXlz2Hm2RqdsxCT4cTuvNs4wOf5/0x13TIy5GmX+UlWVG9hHCWGLLZUKGO1zZM
0b0FJ/hOtprDUufHt7LnIFJE7rXU/SoAmMZZzo3sbz7xOY9OPxCUl7qPU6aXe+BSpLk6pRy+zXMd
1OmYXKQewE1tmMfIWozviR6NO7xG9f1gGsvGS6W1GRUfY98kQzDmQIXxjKs/xYX9BeL/vhJTveNz
YgGGZboEsdP6WIr6/qvKpfllamzj0i/9BdZCad83yZSFOJ/bO8HadUYkD57hwoUWp3hKQvVTu3Op
C4Nu6LDdn6bmZWHUhOtqDI0b8XZ0l8JERYgyVQ3LWjPjS1VmPdYa2LczQAj8BS26dB0KejvOvmFS
hkkWhopD3hZZIGztvJ6z6WZBDjKkWrnjU9yl1gIvmRkbBZkrL0tbRA9FXofphKNvzhKIoxCRwLee
3i2bvLS8s34mjzDCsCkRBUR7qxNXZSNwyybzxGBoUSzHea6hHAuNbQflXs4Hh4CoiafsCqeJpEZn
vRCw0+EEDKdcy/iMmKGpCz8asqfStJ29MADggdZqdiz8mbpAptp07WPUfD4DZtPVueivA6ztSQ8Z
U/0Wyu2py9zpECk0QV6fX+C5VZ/1FZ6IvV0XDEcxd6jGfjgH951xrcgOxqT5TzB8cQDQviHFWkPX
xBK2jaPCzCUDJ1AoC56m2e6Otel+NxbnJerq9pmKtXgu+rJm0eq1B7cQZA4qGW8HFy787FCxFHNn
MPT2hyWMJywdKIemg8JtIz1pVj3aG+XqvXtwc0wRWDSc+kobY8h61ezWV8A3tR6YXgZXXMLVRI1j
iOy5LLPqBlpmeeOk4MhBOrOAZphW/Cx6uPVVnyVw5fSlwb+KH2xhAZxEl9V3s413zlNHxcNzS2ly
iERD+aA0xzoWDWYFiz81X9ktwc6WwsDKPwaQPNZYxt9TH9OZoq+zT3E+9T/LvB5+9rIHREBEVr7m
mL8kuJoP0bPeZ8b3POnY6XE1m657LMmfzbyjCbejFIeuZon6n5pokJ6Zi/Ld7ZILzKfbiYWhT6ax
hkqN+Ghn+yOIhpwSXo/ElBQ4dVXUd4kjkdj4cR09C0Pwb/xmKjqMNfxcbOxK5zUiR2nIN5Be83qb
oafGUBSWlksTM3HQLLWr/ixdxEDfqFfKSMKxGdN4R/HKLy+aNyHxGYEfN9i4z9pem9cSYGBCijvW
qk7KEt2uNk5XUrQWkcNT0ha2uhDGP5q7TsG0jmW6akJigQxKrio72VpohkbbghP5djOF0mIZoAM1
cLeAk4v6z1imOqCfqPfkjMSh1RJ3RGjXCgrA+q7uMI8zq32RZsA9MAswQMeLh0xpAxToymzFKocT
izibu6G+EyOMCh4h89ZwjFquL3cFeAiZfHl21sNiUPuSIKrkwleDelUO2GggTdEkF45mJPf5rMw9
6ofqSwnp+iZ3fRzAm8bT78cESRGmo7YRXdlylTmYSuccqco567SKeHh4rFca8796dZnSU75dsH+s
l8BluItKG/j7S2X2P1O6lzTgZP3zuVf9S5r1GWIkdK8MMPzV11snKWEKCwL0qHd5nMuhAv87jeh/
9ID3kIpOJDYp4brTAaJ0zFYyFpd0tfKDv2/wbzX2r7CUepQHFWm1ZWgu01JcJcrSw3YtIQu3MrHt
gBv4YBC0vm2LWj8xk+4O2MBbNyWe2OdwmdLHZUnGh5G8in/D6v/PQf2Mg7rq+3+Bhj8EA+1f6i7+
3eZ4dVDj3/wPBxUtAXRSPkIsRm0LAPwftwRP/MuBD8anDcdn5Svyn/6xJF0pYv9wTi39XxAeCLNY
86hgBPxHMUDw/3/HdWl5MF3mx6DdEyjMOOx3XNc368qLaq84WF78dcyTCdEP6xBDwifiqO46pR2q
FffxSoPkEJBX6ZIDAzQ0rBgRVb15tMZyxqcVBKkyRoFLP6gSDsXNxl2RpkH53euMDwy26OBQ9YpI
aSs2xUhZv9Xe8KoVucI+iLrVS9NdpFWrhtC9zVaka1zSTe4N5VmFDIhfk2vL2LbbXjPNzbyiZYBa
YavKK9RRAt4AiFoGtNatGJvoI4FUZnRDfDDlPUqAnEQGULlkxefIqbkZV8SuH+Ivjl2mgbmiee6K
6w0rwpetWB9WVem14fSALSsSSCm/tYEGJRAhaQwwmFbUsAQ+rKWRwYhS46ZbscV0RRnzFW+0VuQR
W1ZKhBWN7FZcclwRytEGJSkALYcVvbRXHDNdEU2Kmm8mFeQK053YKcpdmQJUZisSugxVvOWpBuOK
kpbApQOwKSjLVbTiqFJrp0NjgclNqEdvsZkvnoYVeYWXsyv98YZ4+PI2h/VynhZeh1MTE+2cxq64
6EhnGremh8liW7X5k6RjvGFQbx+tnlAZi4C3MWhi1d21lkb2rW0grshn9jStFG8Su5ZVp0kvu7oY
nyKf5RKiqv84lVZeBXUtAW5qUK9E4W/bjzk9DnyBG4yaWOcKi0KiMJU4DJbXfHXTjB0qc1XxWOVE
2okCpF83CwNLyrcd3ygAyGO96c4Bi7xNk1oGN883pUG/CX7QE1Bw6vpVur3UenVqtYUqtcXmv8Vt
KUcFY9RleonyGoEzA4+dObrZs2tSX2zeFK/MjKLHzGQL9yxUnlOJvYGR18YlVjS4x607AOVu9tw0
eGIEPhlaMR7QaIXWrKjtANB4jXYqvZRDjiG3jO1p26c9z2/Em8EaRqbrAvrnpiPN4VurWwVWWrP+
vZOuddQsSxIdgr36AUIkfydR0zU3EPXwNCNfRmBl3IMVQfIb+Ek4E7Pc6FU8X2OjWjwKGc35Af9E
Lr6d4/kWRTnnWNY6XZQjqTDxEs9Da+Y5NF7BDxoQiNtt0SE4nRWSsGkom68J398+xa9jpUDS8UZT
iqLfXcMdkd0g0moBCtIWoYwhreZFTPSTkaybq7czy2DnejslDX6+wJLgJl5Wwb3okNRbUeLd2NMK
jWlD+VqshVolKnnfZ/YY1s7MVDRdL/ytUWWGOzy4U8lfLKLMPArFIrKBpjtvdb+HLjja2fPbm5aJ
gaMt0N0kcjz6lXRC5erZfn01Nui1UeNnYJwALI+Ua+YXPGLZgofSdm86gYayzlFZ4+AHI6WjKzFj
6dpYJvBQpcQJQcMBsICFOuIFO5bDzzepWqXXzhVG0vMZkg/zNtIz73ZstXKb8EZiAuaL6Nk3V0GZ
KNGNgLHzQwphcufOVb4r4kS7exNWLQ5VbxvTjdXF4G/fnlY5lvVdGs8I1/s8IreeGGfiVTGdP59R
s50bbY+lJOGcBJ85MT8vRwbbbjHx1i/8wQzoqwfkF5otHk04Xl0S/3Cp2vlaav09Lgp1oET9XKUg
WiXurr53YQ6Svj6+TpSOzdOQHMqsexWjf+ZbdCQDFXFlurdTb9E9JHusAh7jrnc2Qp+8cweAH/BY
oCbTkFbPdeiZVX07sI8hVV151UZqOLdUPw+9kRmXjmINz9FJbxy3sULDhf2YlvNlOvmbccIhMqpP
VuWuhrDadGVMZrbz6phpzeg5yd6p8yzwfGVv5yYHVGGufFCqaMIBKXyCL4Pxk5iqULXmS1vhjIxt
XXOWLbLfVmZJypEpfnTGcKg8ccM2ibpXSYu6NI6+arH5hFz7xyyhmi9VX+4IMMEteK4gApfWvKFx
po3ELFCFjePge2LZdqiSbPlZKkG5xvxt5R3ssNggHUo2mBDnAAFDEgqx8IBTx9hNLbq/bJxzNB3G
gzNTtFO0HvNpLo+6Z1qHkUV4o3sSN8sqx5DAl7SjOGRpdf211SUTw6rWz+dcd08dLz7TC0ffCBV9
1Q0UwxpGX9KYX4mdum1Sz31JTTAwe2z1ZxfQjric/B634OzbPGvWlm+9J4Gu9UJdVgwgALpPth/Z
baCWhfXAUsUhzhaL4tXTbfztNiZS/rbsfyYzKR165c2XDFNHRBwxoxgc20x9Dqqlk9tFmdV5bTiX
BWv+Da8VSWtOZFxby2xvR6wiyFOQq99XlTcbu9cUIbZm89ILpK5LaR5nPCjx3Wy+yaI2NyQG+5vM
UE96RHapXrPb+/QSEEHlD6QZX9vE2pNRHT3gjQG33soV0ncwmxrx7QXGDQ8R7OfQ4TOks6riJy9j
H656azNAVzgnsCXeUiR4P20Xf1aXHushn9u1hnD9darpzKdxiEYQSRObX5gs2UO22nzYGLG/9JGb
vYCXFSe/K92givuI8awGJOHY4w6H7NMYl9aWPBn90o2y+gY7OGhGSUtlZa3MkKbzLhvVjM+VPhfP
Ix5TJAahFRFUWEHnpAuJPpitBWS/gh4nFXE+EfM2H8eHLD5XjEqMU29GxoRxx+Jcmn4rd17cljqf
RPw4OJN25RidF+YWgCkPsdbDqIuJEc4zeQ7XyuaNqaI4qFvRmIG9jPgPTLK+rHHxOtnM+bdRK8pt
1LekN8HVvAVfSrPtQqwcdsx+pV0OsSeOVAr53tDrdptORRTiPFGvGb3Ta1Wa5pVRxsPD2KUjWT9u
+8VBww+hf642tIX0tu7YbzS7SUP4Vse8pAoDRdZOes0C1hhme6jhqRFT81/sndly3Ma2bX/l/AAU
SPR4LVRfxa5IUaJfEJIooW8SiTa//g7I9t62z419tt/9YkfYpkizqpAr55pzzD5n17PE7L1EwI9V
YoNwyq++ortBdfH0UHiGedfFdbcv7aY7SAt71zAVdFi23d3MVh4D64HoL/fgQL/lXdeQhq1HFtiT
7CJNZRXlWKrcV45J1rsrnINu9N2cpcuhA9OzsQaaf91SjY+6YMYrxkZxcoFuXCa2/TJXE/vKwniz
+/Ce8i71nUAxA4i39Puw9ejHKqnOM0i5Iill2XbooMtiqLbWHcaNE7R5ABjDyoAQJp33k/tqt/Nh
nuZkS83X80Ks8p5ySfqmg4AyqFocPK6YUSm6XTM2yXc5LwebwqTNKJtyN2Y5/RnmPJ+zUShwLyo+
TTK+Zom8OWAGt34c5KdFe/MlznGvstow0kLskHVvYcHTVVz8wfCyNeeTQnc4FNWUJzDLc7nlI0yK
kpXeRKsXpE8j4UhIpMltNzSTBaFgKpf5NDP/6qvLqFIAC6wKd7eonNLCoLWQ+YZizssN5zbJ5MrL
cD+pZFzJykXAJmLj2UC6oGpUn7hLPxlUEO2rmnw+QfLpGViQ3olFq/skd5t9PrrOHcLCZwmrfKdb
75aFUEtz3fe3lK3ltgzd/EH6rftVwVWNcqvWX4US/d1U+cY+E+P3LllYxrnWeBeMI8z0AKHOmbn9
cHVXjwg91hXBRd4SRpWdFSO50q/wC1E38M7VkH+ZeiixGbs2SMcxJWkGJZ1JTi1AIRWshTGbYWIG
wKXjtiTP4WQHGohfQqNfWxOci7YZtJEF3n2y8RtHVt29J4qobJxvKYWMaPJZeF4SmiB3uViH/gQJ
5auJWPjuF25+naZaMccr52jTK3XqKHE1CdWYG8ksA6p/7IuT1nGg1m7h5eqwfX9qy0p/KjuzvFNp
9Y0LaFLtGuADiBj9qtHUNGhmdfpNVhWnviGrd3/01mcWKKL9UGfjvqM9743xxdtZbB5ufRzqiBno
Zme5+2DnOlGAnEv7bDqh3PqL5pM21NOrN0zDRbZ2fdUlfN5ILn35UNTSd3Gs2OlXDCEUxMV5Bp5F
pBwFJnCHn/aWhjmgDIN3KnF4cIyJK27sGoJPPV7uN21X1LqkLGGR520HKkrtU/41mFP9Uq/rfHdd
7FN21uwVD8ZdIPQpW9f/7WoEgAxU3NN3Nr2J1Sbg/XQMuCvot8vzqUHmbHgLJQwl+U93Qb0aDRDt
VtMB3bg/PQhMz6slYf7VoGCvZgVUovEHrBSKq1crQ7eaGmbcDXSW4h9ZDQ+o6teio4etTTBDeJU5
PiarQcJerRLFaprQq33CXY0U3WqpyFdzBT/YRy5+8dYP02Zv5Fgw6PzGjfFTyvhH9fk/VJ+VUYEW
8y9D4P9SfZ6boU//Z/sF+e5P8ePfvvA36Sf0PhB3FUTLgGy7pFf+Lf0I0/lg4pUliIAyRA4Zb+7v
bTTuB+wE2JXB0yMXrcHk35Qgx/oA+hHnNCRIgRmdL/obnEzrZ4XVHyx+Jr5M4p0m+AUqyE1XrCbH
P8QSQ1PB2Y2lccH9Pj4FrgPRzOncU1VqyCNsdLcms9zNLj3QCCRSdoKu11MggnSbFM30shRedbGV
BR9G9nRzZubI5jXPa6BbgvyrV6e7ok9uCVR1pyCRFgMnixynfp2G4hGVEsl+SoLIWKkKGAJ4SKqV
MlxReKucgqeAdErrua+pmmpby6eLIqnunWlUL7Udouf7vbNdhq58Nw2MQYH9EXD/D1KxEgPc8LSE
C12Mjece5OQ6bMHzobpRPTWcG1a+l8VPITVDpSsOI8tMAHj1TKmiRxluMle7nPPj7HRxuO/VYLP8
a9YNGb/O+84zLCifzhJvR/ZfXERmSSfDYtbLUZuduTNbBynale7V7IJjWVq31hQ+WKlQ3FWFuDCL
VnCbw4E61t7aFWmxbKQM4n1vtlXEG6bZBTXbapkUODwnGSXsryJerOpCN3ax913DP1cwpqMY0B8u
RKIss0U35XGuKTSLXDXjoiv1s3RrjuslfQ3Jmn6k4Mc7zY4/vtWisZgYZbg1F7uJ79tuscxd2aRZ
F0bSSIV5GWu2jc91ZxfFsMvwLRjfWB0LLPEUvxl6P7CbYuFVNwrBjHFvhGbTy37TUyl+k3Yd3FOw
aa6NiJIG0w5UEChmS3VHy3fnA13RDJAZtuGHuar7mwEjqMfahfOg3wRa2SMlLZl79YvOjHIxZ8XO
KDQMQ8TFCn8cWc17mrDt1oA6Pc+JPjRtp7vuroETTUkhujtAGnfDH6R8VjrjXBOQBBbVe91bY8Xu
DcbpxG4uVE1m5GtlUdPlVJr2RXWoKVvGe2P7ehynfRinJrw9RzOB3kK1WIv3cTLB2Twb4+LhnjTC
vKxCtAOs9tbeRGibM34Ar+GGfDdl9dLKvaTkgmbC0hSfmqCdn6ZZAgFfcjhmeysTeRMVRjJv8YiH
cWQA+Al32TIar2nhZsXW0j7Xgd6r5rtCgNrZ1KF8d3UiNeVIVnyjrdpoI54kst2wVElfYxe+3b2R
4xOOcJOaD3qcvHFPz9AUR4NM4SeJHirWkov0yNbK2GUAoEGOBMPy3MUpPCTb6OZPRUZR+caVnv2L
TB0GqaRKHmS6yAdcEcEOSyGI6FTU04EfwLzTpnJ32KDp7WW/esyWun1ERq1fw1ky2fpSMDc7S65K
oD6io8gyR5gNvPgEVArjkKt6v9gk/Ux7u8E5vDFF7fOSay77cP37ZSPG1CKApfrbMPr1owxwUPjS
2aTEgh7CfExe4hJAdVu2KMOSwfTtnwPxvylnY3HB3uE/HIin+h060p/Owt++5vc1iPMBAC9a+Qpi
+fVU+30LEnxg2CWmSi6PXjTP4sD7/SgUH4AYAY7yfVc4v0ZLft+K+B9Y62NP5ywkxuT6wd85Cx3n
L4Z+jmkKJfnTVkTVz5jpn8/CwVJpptPZWE0W8xY3GIC9HGsfO32TpsWUgxATp1owRNO6NUVFYomr
xxr5TnuxM9MQVRc79tbjuz/QxKBR/X4J6ZVqQOgV2CH4qmo7NzHtpTyKfqlcSKqsaKwH7sWwDvKx
s++04GYaFXnFKK5CqpoyL3j2WRjeOnCBD+b4pWo62lJVWrz2yCpvoC1HI9JjWWuq6Nv5iyppoiK1
biz0TtkJ64WZypqZo4c89a71ZPE1pb+Vj3dXsbZecJQx9C8ZIpScUYHKcLhb1yX2nmWkdrZuR50H
B0MAaq2zQ2oX8yC3DzJcHXggKNKrjWQf7Eh1ZGwF6pJSxsIomm+rSemt6U0NrWwxowHy2wWW4PQN
Y2v9BvOOvesYkEPPpkI+LW2efLFSyyLPYDXkYAZ05Ipny2CZzNPBdK8xsTy69tKwBglmybq2mnwY
H1lxH9jV/ESoXO/bpd8uNBX5/oQFCd5CNNYDpi9nOUxW5j8inobWJrerb7Mqxcae6fzxaPQ44ejo
n23g+pi8FOVs02IfY92KEmNdUZ/dPvEBJurhgokoi08aKsB51CULaTPBg7Wh/Mm/BmZl1dRkLOWr
XbXDM2cUHdqDwKRLlkDQCFbEn3ujnU/t5OJiqkPjOmnuwn3NbbFBHIsm+sKuOhHDp7Lg2GAUAFk9
xZ28pAH+57ALNZGHpTeKrSqd9GF06nLXyrDOqSQNJU914a8FgnO39mMOxRf587KIZ8c9JBmIzY2F
9/SXPMeusS7dOS8KaSePdQB+9MjomN3StrA/cZZlT6F2+W5AwrtnwZV9z7nhXISVUw+fDk0Klqrn
hregolj9KI/TQqVfklYEQ/AavRl10p1tswq/T93kd3vPrBIKqO0pyHZs88JbmHt6iljENcbnPLG9
x9ShSQIxhG0gx7IuvjltY4ebIUUWTExdbUO3F5GsRP3C61ig96n00Z9zdafEkp59tNlwJ5pJXtO4
draGtyRMWUFOTteW5uqybRCaJP9eNIlzJ0dnaHYpeOn7vPax6m+mik/557kWuYPhJ6HljV/PDKgE
NXfMTP7W1CLpmRnDccm9m2rC2SyvtWnOdb+xWJlpFAsi0fGIheu2TKO9nFNifUc5eY8iABHYOr5m
r4YhDLtO+DyXfHp2ah7KN2BUHG9lTG+2T6xERUVrNVFdKfcZixm38iUTfdQ7i0QGzMx7p63ma++i
ijuYrujnUujZBemRMKYgFmc3b0U+L7dYgcfcZMjkH+d4squrN/Rm/uhnCNrh1mn1YD47WrGjKnEp
1u69JaRxnIbu1aE8/ckogjV40tnTye7G85jU3l3Ttt2h6gvmgbnUh3aolidGJus05KXcNIGbnIJF
lU9gPrtbOTHWO0XOltcOS24VvJAAljYYy0D7yfSelpPNUPXwVvvsSoMHYxl/km1I8qGx3IWZ9eYB
v9jATjznuYVRBT+LCITijzGmaGYh8ppCWSJm1DWR4Neyh4ygHjLTeQuHNtmy8KUYchqNu1yLGAYc
T+tlMD/VgvxynCDKFct7p8ZLr/kdxj31X5nVL5EIC3NvqvTjvEaX8Wy80lzH5SBov6GREmDMrJsJ
0Bp1BtiJ3T14U54/9rL+jMAGrHK5+Oz39pXZPI8ZMMhqhpw8mVja8aKOW6teSzkpHQqOforYs3jc
egZaQHA3pd6dzIQ6d7a69Hmc7KEHjwfLHp2tUAvYXwBrJnf/Ij13iU+5RzO1+i2dlboLyZPsaVAE
FDo4F49X+2omnUVqZ6hvJmmBg+HWcDXRpKN+afQ9nXo53SiNgDFH8uNJLkt4szUNgtsk68unAqwv
Htru3W9S81xkibjoKpQ7eKsBtFtMPetjlv0XOYolefGRRLYYn0CKEMfaadIb+PST5Z5kBxGoUXQf
9VouY7iOQq/OntzOkHwkijTqRhJXVVfQ4VuV1fNYxvGTS9ICpnSHYtiYyxYa0QV4OckgQEFwdeMv
qTLlk9X606M1h/Ml65R980gpPOPtqaLe9s6KywbKE28dYvKfXJVKIHv8Jc1n8CYeP6lV+N8mSuVv
gRFyyWTRv7cXHWIP8ssfHqP7vZ52atDDdeoduyT8opx7njHGNe8z39rItJI3FtblVuJ4utBVaEdu
bLWHcFbpN6cs+WyFjVKRXww33oTlfdiY5SNeSXfjQR/dZZ5WW8J4a4re2fZW3p0qbduPJSSGrTEs
7YM7iV9cah53UhjFcxWil7q9j0OyceReAQkVvDNS7HbMBV7EvareL5lF5yMF0wfRdtnFGL3w7Kpp
Yf+VzSev54icC+2djBJ9YPvPnPzfzMkrPvE/2oXum+7/Kxz99oX/Fo4w5nhIMiSqoSUKTDy/Tcs/
hSOkpBBOQPBzXv73tBzCrTNZzzueiZxjMhL/SzlCU1ppdqRwAagQehJ/a1r2/2wior7YZ4T3bAuO
w1riYf8lHOqEQatACVtXTcCf23emmErYfVkmO1N1Z/ROuGsrGro4z11wzuhc+s2gfVREXHePamyN
a8ykv1t4cOyTRTbQ0rS6axJqCoEGncGW+lunDL1LM9TGs6wVCOE6MS7wT8SmdSpSNVykP+Z0DmG2
aHKDd7lkdFS5jDwFTJc/D4+HlBnTBILwIZdcrfm5WZW5CVoVNkK76s4AEpjuZYwvSD7MoCnAxpo4
lltxlKoFcO8F+L9L7ywc8EkDZUtpIt8HV0wkEFsV0UyXMxrXyx2LtWQ39fSSjua3lN0JsEi6ytHD
6EIwtT6QZ8I6m1gHCPT1p3AZ851qi2yrS0bsuXvoCvajIOT7L53V2/vSrwKery3mkcrj+1dCMftR
7tozrtHPMmQ3P0nZngihj4SxQtIlS8xOsR2hX+cP3RLi61GF3lE0ILBOhtAGzJbVr+naPNtXLR/J
grhOqXiu+3epCOHS2tUtNCvYl7F/CCtoxiTduBhY5MFohokcOzG3VmweDJLdMAuWV7cfl2js1/+J
tqCjdyBgC4c1Yf4wiJ4Fw9eKDa49z9W5Jdx74WFEpahFWkz7eyMr2z3+jHo7sL9jkPb9jXS9YxiH
GM5YVwZrz32mY+N1sbOGcXRwdwr9DtTJPO9xkIcbAwPLyWrS/MXPW31SIhi3XAF4Ls7C3TOXLVuG
IGdbYxlhmw1Me/Acmh08ZxdSt9DigL+QdTix8sB5SbhqO6gOQmGZHFIbklEoW7ktEUmKXL40ynsN
Zn3NsQ/BVfOcvcE4thOmTg9+W33RWKBzUp6HvIm7aMrZqJohowuU0++OXsnPY+hueU+8lGreeBNv
CcKAT2GTUy2QUChpJeDgC3CQIxuKyFEl007vnqSVi18W3LJA+dVlNoqvXBjm3ZwG7S7P8uXo1pAV
tK4hnJe8F7KaTZ2ftM4x1c6wA3kzA5nnnxGD+Wyovlo7NuKtVys4Mc0iDyLgFWTgZnrIq45pLf9I
pV9yV5tptbeDr9zezPOc+NxKWs94KR1BYd3gpc7WL7Pshl+XrgUw6ShQbEzbLOxezLW5gzL24qb9
wCEEq+9wOJV7JmFsZ3Hq7XUxVFs0an9XzzQf9JZhPmZep3cmms9OEA2KBpdBM+3tnERe7p0EV9Yo
S4LxaFnJqXdH64LPFrqElbYf1/T1fgiAe1hO7kdeAoDenfBFoFDihnFz8yPMbhNTC6ZjuviIJKat
T2eZFuRrivq5MOzlkfY68yx6xdIfhgIroMko0p3XBtNqk6I2seSqb1OQtOdHZY1uUAobegZFall5
aArvngrvrxlBqCivg/I0SuS0IRiNra/5fdKSQhlKStQBdMAPXPfBFv+Re2ZTx4Ti9c9mkJ2GevTO
gYa0jh5/g3sod5Npc11BSdvoqfS2jjNz55DhN3ohbhk+9lgMdMJzETHzTByQUr9Xjl72ZUd9bu9f
s4n/Xvn1YSLJj++4rrGxG11ENqrd4tZUdInYwUY42RdJSwHKtH5WjTUf/XH16VGBysV7wI9kBmxA
M4wZXS15SyVed7dY/n6orC+htFuGyNyOxvXeEltA++iQJ19usMQT+WF25PdRldPG10t8j+sf60Yp
xDkOymKfYwbcce3lTtljDJnCKjimtvnQlNYvnqeueeLkJ+XOryCciOhkoIOp0vNORLPrlzAcP5Vx
N23b1v/uUcAUjTGuFCIQL5YYLr7Td/dtYJ0zwE6Mkk15VxKWBdTxWHJb3MZ2GkTch3903WDiKsRj
5eqhOTgO/DrAdPlOAl+6LuXUgeTqAsaqODyWZFKUnf4SLixzF2fhBl0zHXs58oW1yH0flOu+m+9Y
a/3ChTN7JER1zQWH0GxgSCnIokSFSKBFDa67MSv3mdV7uvV6mV0WqU7ELVln0pWAKjpYmzLleGHY
9N7KYv48xcNw5EryTiPTiNOtTPeD1dNiWM/GHgKpG/nVGD705UggkNJ0ybKKH3y6a5Gjo96ln7iK
b02uKe72MuxJGdlNzyFYmBqfhrDFS2jM73aGM8Quh+EUjLrjWZORf4tj78jzNzun4KAOCblAhH5i
uUMXcA/As3Kg2dXdJ/5k7y0KAqLZacUh8fNP08iCmgzDy9KriypQcloj+WEbrX8u6zLeG36JRtxi
l3Ib/MbCqcxz0GKVapAH2IU28b6jg2o7BYu2668lJvj+o5P1MXD7JABqwBKEWJezJsQk4MbXnrIa
n4+iZGFBapV3XxU8xJC0J/p00BbWD1mTV66yj9IiUy3I+XpW/NEeptr2aE1aOjLUO1c1PL3hHvy6
N6jXHQJZAX/dJ/y6Xeh+3TWwH143D/Vvi4j6173EP+P1fzdeI2D9Jxn6/vv0P+fvnfq+/BEKbYHQ
48t+G659+wNTsEcvlgNJ8Ffy82/Dte9+cPknkEBNnxn5z0o0OD7fXynpAF9w9/1rtrYD6hCxx5v8
GzraQYn+ndka0Rul+Q9bWYdaUPBBkMqR3H320H9hN1qyqwnu4K8ORyOzI1Zw0DoSDEkXqBDuZTYh
Zj4nGN3PjZmlw2nM6v4pbZmCDgXuEGKw3UicHYx6FrEGBWW/Xp+tdgaAhPiBsDcq8+AXnFpJKKlb
mo2JGh+R2lsaLeKX2ardz149finFgt+trLCNxu4z/bD6SXXhS9MmeVTWbeFsGm9N8LJYVhsYz/oO
nh5p4yAPxE158Nz7tjc/h4XIqa42kEvqeirOqhv7HdwR2CYtX8jC1dg5rj/fQ/TnFmwIcYvpfdpV
ygh/QFhA7kEIxCAzUlp+woBHWMeB8vzFHkVPW5AKaYyCcvrzF1VoYm2dn37l9c8iA5i+uZnE2J3c
otPBAURYCAmhGk66yJ3Itwe+ULkTJBurbvGZehVRyE9jrmUS1WVgfvarXt957RhGEMbQ98xZU8Ko
uhOdcXx3AfWWzzpBbJX1TOBZQ8R3RRC4GyfLrGID/0ofuzxgzrHaxHgbBtt9Dvq8qjbeYItrh73R
PEwA7V5Jy5GXAMUiPncEEjPER5M/DbP0/BC0pfGDbE8YzbakLjud03eDCfK+Zd94+PnzqfWn4p0N
/oWWPLZrZc+LUVe4Jn3Pr6e92Q31YQD2ErGD1HvOcGOngqXf1Xoc0o3fZ9Y1CQQz3QYPezFdeQym
6TEuRaGP5FQ7e5+6PrVkNsQN+mFibazB8+KsneY0dg5IrT4fhz3ABetza8Bk32PJDMwDbxV9HPqK
90LQFuec/eaW756R91bwpnBeus/QD8rXzrDL55Rt9GfZpkA32PK/5HoM9qltwYWTlbSxjQ/JJZZO
+ilfuJ+V4eJejJYXm5LuwtsUPX1d40o/zEGR7FxNX/PBJYWzKVzZTyTAe28zc0940/UEI8FR4YEN
vf1jIhVPc3FXVQ2XIA3ELLHyrNiHudmn90WJgUhTbtvuQXhZlMg5qHEZ/K6OsXTXJ4W6xVW43GUa
76nNYmaL6TO+q6Br4EhOpuAg1jrfrkztVzoEikMVzEbDmjgF3zsTlw4O7HbVM4LOZ7cvh2vlIlEG
80JXDbvzlE2CNjTGzfKuSmLEOyU8b58FOo7wl7T4nFhUJFBi2KEMQfegddk8Kqqmn5Rhe/tpWapH
N3PEeUjqEF+WhDNEOP+owV3uuATrc+pI9KMCSEM0la79ccaCsnEhZpIT7Dw+qPM0YHst+GBY2L9w
+cXFvu7HeQdBGa4DVc5wciZlHDB3qbuBddHDjCPyUhuT+9i7ibUbcVzwH/rKxPpQ4e3foLg51xJr
6YD/2/Q/Y1fL7mIBHXfBePUd49apW3jpdYsMXZOimja54KrH7tz26sjka6D4hHzojZzSkyOocPks
Q7PNYWuIdEd83SaLXNT64+wuJq1pSM6j3XZnbbbNq+G5y8GSRLcY6MG/UB0NH2JXUwHD3EUB9NZK
sdahpruCjzIqHFHXydyOHvb/KW6bp3TW6lPI/799otR+zk9t1fhq62nWH0Ocp5GxeANu0Sko8JPX
MIY2poRgoFPSOpHPeBB1pZW+0EFkalhKXRFZXZVfaPPmMjh2xFbN3EJMsD3UBvrg5kNqJjWNRhX1
LKakl2uxCMFK/76hLvGlIF6IJcQCtxLiqAeiVZd9i7NOd49dUBRnv6ZJgKp3/WR5LNm2yhvit59P
Fln0UGHmqjiXiJVb0uXgUH9+ilpkqucZ4fK1Y3oCxmnyWKVYcuSpsXDCdI1XH3BhdGtpmOXwcZis
m3DXb9RjA94SpOQnQe/Wd5M5jQgukxHW9xzby73qCnIfTaOhWg+1vusCUkb/jEv/zbgk0OH+47gE
ifkvK/ufX/C7Cml+EOgt7PH/tK/H1QZR2hMgKwjW/tm69rP+WeCOhRK8ruv/PSU5pBg5cwkLYINz
AGH/rSmJ2PGfp6S11sh1UFtt5iULlOiKr/uDd22p+n6s/QxChazmi5Fzi50Kq7jNtlu8V/VIpVjc
Oz7SnZskbHji4t5G73vDNaVY+/jKeBSJj8UsbZfx0bH7+LXQLBsuMpvnb2mf5cmpkZy1Ec4d24iI
f2PhFnG4i0Eyvy5uPz0NBOiYfBaeZOc0D8r3cVzc6yiH4DXFcN4RU1/vQz1TByWCzbzuI6ZTCpzs
NLpjuctTW1LeiC5FTKiyvXe8hOX32vRPCXH6+zycRxAI0rkVsTHo7UDl4I/e1tVDYox3RTmwllrq
LH/TEAe+OHEyfpoTiYS1qPQHibIWc3biEo3rZv+x9XBObefFVuwdkvlO+x0tHCFRoR9+ZRhPTZ1j
PfbHKrkfDQtwv9NyQU5UILLN1NjO1UrzAtw86wto79OQftFAao+lF6sdEZT0TSw22Rs74CBTvmsj
m1Ve+bwIeEfsL0901zXJMZsQ1bD9B2eXjPLBbOjR3OoKNbdKE4AikCFLnytXisEO4gUPzrRg50rP
WRO+L8BqWprbOt+M0nIcLmyl6CuMC8mTtsh3OUci3K+mweEv5/DSwQljbchiDfWhDe5BpMC2gwwz
3Ea/ksdkSZsjPA+FJyKm+TDMqrKJHJikz7Kc+rPwAyNCAuGXE5ZI2QYPtwfhx75JCF7nDxnFbjjS
XX/8XA6EX7zB6YMLlmXu2qle5jVf74dnm/BLD1tjynclie2HOh0AKc6ZJK3ioSw60wxswsxUf2Ys
xEjopXPyGPTtD5hZy3A0ey2zrUH87QfwhdIhDauRUDJH99+YeT3jGKOfvMYDh89o13KnQw5HnsTe
+KXllvHoTd24bdra3YeG3fkYIKS9F02IDWQGwfyge5Xkr9IkCzc+cTXPyA8IbcDH98WY3SaMko+V
hYWwfOfVtSYngiyW8budnTo11NWkoaEhWelRqXWfrK7CavUXCqcf3yZ38tgG4z5MAr4HQRJ8lvrZ
WR2K3K8xK/ZCjPUxrsWac8LNWK++xpFL2HlZvY5AEio+3vgfF9TndnVE+qs30lldkmr1S8pexPt8
9VDiIrRIoOCr7BKbilisltbquWxW9+XcODec6EeOb/eqV4fmsno159W16f00cCJoYOYcV19nHXS8
A51amve0Li4e2iUeUHt1g2Ig7c9W1VU7VFcfXFk4XYfVPzqtTlLpDkO/YZiVF0/J4WytntNFoLdt
stWJ6uWr2zFUTzrlg1lgV8Xz/lFgX/XKoHgPusbZwpyBLg1o4MWgavu+nOhsVKsHliI/8QwgiKdW
sHpkw9Uta/70za4O2nz10o6rq3bEXmtjsw1Xv20C2mljNPYxx4rrrZ7canXnxkR4ovynZRc3THDs
tFdF8+roNXK8vaYNedBc/b7+6vxldYMH2Mqtm7f6gnk8FbQq4xX2V9ewR6/ZTGmbGu5ctuY7OedY
aStXf7JLx+EO5ebbtGALOoM/O/tD77/g+Bou7eSVMw8pxTOFpSnPysyNjW8mnAlmhCLRDya8sg2x
rfxR0wH3vUhYlzfacY4DtsvrJOjs3iUqmfexpamiqM0qYkzjppsV8r4ayLP63KUuRWd9YXNGgDsh
uDDHwIncUPbcMdfQI5Nk+gTMAwMXmhIGlqTkt23hFwZnbIThtwwsJ79zeyTQk82gNVNMKteMbMhD
roLpfTS5aox1obFFYKQ1gxYmu+MPe6Sj6jPeiOAx7ZOW6zQv/+c8YCvhDsa9W8z1gxiRGJcyMV+o
jSh/qMXp33yROM++nOsnKdNktwhp7svWGe5G3Qen3GQKR5I1YKMHVJJEdpoNz5ljN+cgVfYXW/GW
tm05XWdL1neU3SpCB6544LYFmbLHXaWqaXlOROUFm8oQGdCrEJ8A1pGrcsv4aKZuHo25KrYNNOx9
XCYPIoRFk5F8fqQwww+IPwU+yXo72ZJyxLgV96k+m2ULtgUD231mlfHHtNZcXMDuqF9YRuO21caY
Xa2xUEdCa5I0ipi/VrQoYexu9Ys92mCE4tynU7TM+gTDqPooGSWvOo2nq54a4kalZ+a832R6c71B
PFvJaJGFz9GwJ4lpg7RV+qmVrSJt6FHfqxosfDyY5JETff6Swhh6IeCO7jB4Yt5Nk11EpuVokudD
D4emf+oHYkq4hWzR959N6a2rdgryRGF+XsAY1McGImL2ycGZQDy3b7yBk6gwg/xBN+kIJsceqt0g
PLld7BEfeYti8B70o7eLiwVTTpfxCE5pBRvJgU3xJkmX4TCZ1cs0z+CEMcSDQsBkxktZbsGblE/2
6mtza5+rm9FuJRSRf+Ae3Ayzfvk/Yh74Gizxn+TEy5dafVF/lBJ/+5LfJ2Tq4NiF+/SnrlUyf97T
Wx/YfVuMu3hLHWflK//uakXR+93F6n1Y60AR+SzbY7qjGvVvJDqwxP6vqTjEkBfYZE4oNvX+Wmcl
wemXeTJ7l8pqA3btQEdgMIiJD0c0KONnMgJ2NR61olqN/029cAR3rmngY9I978rnspGmUZ2V8uxu
3hl67pz4GMS8o6PBHl1a6WSpwR+mmBT8fdWNlTPd90BwIImwCGI6cJTh9QmxibLyrqMj1bcimZ4I
vflxJCzDj5zU8/elE4aoZjLZtpZeno1Aa3HVPZHtSIaiNuWG52GuD5boVqTtLMr/x96ZLMeNZNv2
izwNnbsD0+gjyGBPSeQERlIi+r7H198Fvqz7JKpMeWteE5WVWTIQQAAOP+fsvTasz8ZA0qJruAqH
tCJR+CYWfnJfV7731KSzjYaIl665dEDj8gLSZYi8dfK+0QFxCg4xqXk7eqkV7UvExThCpjzb4q91
r5MqV08VU+ON8IrhOeod3jgobHZFN0nQBCGwnhjqIO92G3r6qi0Ensg5S49xl4bPqpHVN6uxEa+a
MGjfCs99S8fpyjVqQMEkEk9H/vHPfadsmJaRcYC7bW7b2F4aegYgkh4q6m0Xw6dbG9NEnMeArZpB
iPayFVtnlkTHJ9tjoKo+5GLObjqza76MYeYfrXoa9vOsp1uvsaYTL8ZFHwuUSKx8FuwDs8boO/eD
vI0TZknbnsbfdZjlLokbqj40xWgiMm3zh5BZyH4GRX3DK1av+xF5wdrBonJ2mLN+FQgFcGZWln1d
OEG38Uq2y5nWmha0OV/Qbpz6TdQxbTatvIPEymo4MOba2QM90NSJx2I9+dX8LKas3LlRSqcImsTR
Ca35DfGsPoaNWd7PBrPBTlTFZQGBKsN5QZjM2M2KDMHd2NNmZCrzr/9Fhej04VkwzCKBJjKyD89t
74HQPCHPgCt3Qmk4pOg64I3H3g5NFDIv2rY0MAYM6oyaQ9803v7bcfi/rah4Xv+4orIwd2/JL+MZ
lr3lj/5eU13zL2A2zF68pUmwjGD+5RPw/iKTaVlmFyI9EsL/b5mzvb9Mx/Lwvhi2UhbU+p9XWLog
RM9iIPjPPXOf8+JIzGS+Q0YU7QePt8fnBA9b2WFNzzU49aS9hugWTX07wDfjHs/JEyOX6tQbr7EY
UHkzb6VbWbge7u6+PdRMY/d2BVEfpSvW4J8u478JJGDa8Ovaz1fjkvAmYrYFiQed168dkbGRE1IJ
Vx019J/i2mMjfu3OirWeRVImK7ODLGI6wtlGNZTbAG21KHsUTBRM/nc3z83bBrVXVW/LSWf668xg
9moKGXyzYDfmUwa4GwB12jM7YDMuwAdKBg3XjPrdRmwc1Qr3gN9+3jj0ottwY8JeT0a2kLi4HkMY
82ydRBYPRI+n1Z0LWXLasBNDGkt/1jvBJjIXM0K8HZkysbqHsCS8wbVvQMR1j14BTnKoq4ys5hR2
6aob4uo1mzIDQzsQUAq3uoxJKEAnihRVApsjiyNMTy0YE6Qa0GYX45jt3GIwxlkbDLu8BuDuB2Jf
R3N9In7aZDxiN2+REdbXHvkKGxU3F6SbnMpCNQ86jwAke/jsddO1F74PGnUU6DqItWPFTVG0X1WO
PYE2DRE24cRCKG8Wd8Lxngw7boh5aYpiMydp+M3y/VKvEDMNZ+KWxe2Msmxc63BqtkPUj5eBnu9h
kqeouMjGIv8HI1QzKDPYuYlwXusmiwELhs1qxHhK2x2Ku7oz3KS8YxxoM9d3aff3MxZHqlYzOVPW
NNgjgxrbhikixgPVlkLX2hEthpHTMMZVHtr5cVSlZB6S5btSt4SRmLXq1g0tjO2ca/Mw2uTj6dkT
K3vpPY/00I/0IYa1WQXqlqteXbgqqXcxAKJTYNreCSOre8JQmJKSkRvpt7I1m4dCU/hWg4nlO+kE
7ZYmmq/s3Bov7d7Q3xErqJ1D9iPKNc4eYf8i9ejrRXfC9Ibr7uzmCg/dqsTt9pJw268YEI1r7GM0
3Vj17wzdD1ce74YLOTTdNnUiD6F8mG5bMecra4hsTqi178IWrVNnIL0JaLVzS8Px8HcDJcq0nitH
fWPo66zFmPIudb1uK8mUeLEC+vpZPE0/GKP45wqa0cYdx/rglA7WoJYOxhNv4rle+0i7j1av4pqW
uz2F67nVkLl5A+P70LJpXDQ8mbZweoD0Wxm2N2GyS4N5hexYPMixQbzviLQFq1ubFx4EU4m5zkBV
pOe6WWVmGl4G1MgEWwxcPZJG0YwhLIybPtylEJGYi7q+85YNzqDgYA31wzyU+eXCf+XyzVVylvic
dnaBOtJyo+XpCl0cdQH7jX6/5K6n+DvAiGkwiZKxcaGOSVs/euEwv+p+Bsg6NM7Rg2W0oiFGj7E0
RXHFSjg8wXNw0Xe4oG5WWTDn5iaJ6sRb81YeplXR1Po5J/Wh20hQ0ei7iOXrr/DOOMfRpNpbZXSr
45XZt2F2ORU0d1aIJvtjAYESNCaLCFFCtL6u0fMoQKGMHa+xxQy3qoZ5AcYHiBYN0ia9Bstb7mHm
MzeiiCwEdbkJlhpphrpSLAcXGVM4WEp+mn1hI1SBFbBbAgCYC579xTEiYJY0SEPxkUSLo0SzhUo3
Zhc5G2NxnCjuUdL4Fh9KP8v6PFhheBNZQ/JYLn4Vd3GuBIBIN1k5ULV/GFtkkyRvcdBid4k+rC80
59RNE02p+AaYDXPMuPhkrA/LjP6wzwRw+euds7hq6hkI/JSZw1PghnipFvcNrKjqQOtkMwslSGZY
XDrGh2GnXbw7oQcRTg99fY9MDmuPb6rwFoe49bXoM8Sk05ghzSXR/MZxnJL5FzqsdG3psHkuMDdn
KwesidzXi6fIX9xFIYM3CBmE+p1bfF1Y3cxBYoS23WWQSCV+LcbFqyT7hsOlUFPfWd+9O09AYa60
ap6JdeMQGIXnS4e1eRdPNgTQBHFoNeCRYm0Yj/Him4IGavIPNx3rPA95gmMAxzXe1VW3YMaQrGK+
ihcflvlhydKTtdizGpxaWCKop3v6Hhetq9THz3YQbniRUU0w67Y5yd7U2yZUb7GNuWBwkQ8l1Wh/
wXNTHmOKhRvPDk2Omr1ZmI+4EWViX4+ivIROzJIj08tgcn18ZQCwweuulBTAgsxMbFwDsnhZOvHV
hKJp71A48AfzaF3nPOgOKXjY2+RidLOsztqAXsfjgh8blJchnuPFHleD17hwJGb4NZBn7HPS69/6
xVKXIB/f1Fkx7pd9yWu6WO+4S6W9dj4ceaggcedNi1GvKXrGdbxO6wvbXcx+0kbxtzabWTuLQm9y
NpiAPHs3LVkvmxFj0BcVt22+rRbboPPhIJw+3ISBszgLY4S186r9cBy6oR6opd3FDvThSewWeyIs
+eQLRTE/V/ginLi/FsQ23E2Guk9GX+7jD6ejDR1xRjoa2ufmwwu51ODXfkKABFus4nlaTJPtYp/E
T8jvBXANVyUI+fzZllXGZ2K6tBb7JY12vD06xJTpVo152bCc8RQtps3gw7/Jvgs1ceq2NIW0tpIX
BlxPDWLQjZxMG/9d7JWnGAcaZn30bLTa8UIiQU19BG6iqLK7ITTaqyKOp1tHmREGrt6wNyQD0Utn
jAtRtmnuUJ3yspauPIeyCDF98ohdRkzU5AZDCDaQwYlseGGZg1trAbn5NJLf8ElVry5aY/pCs/BO
WEGGZYMprXqbxYVHFxDz/6oe6vnoxkoXWEo6dYmqYnZWZZQiDxzFDOxQx3F/WZmzhOTCOoI6HXKz
XLM9qb9asZ7EbY9wzdl3vPRveWpnSPHcA/7WK5C593HNmwBlQ14dkorriTrVD5ELajjzeP9t955o
VAfjuRYNMQCQxt06YaENPbuEEqHS+FyHUzISpq0zrHXu+KWGS3WH9U8/V1CH9oXCi7dKokS8OaYv
Tm6hq3xfNTUDMhFk8NVDc+aVQRpat49Q4t9YEcZCZICRdw2hr3z3csOJQO4GxrF049SAN9GLVWN3
8NBGfIp2e6HcyWIQ9N+y7v9U1nm4Rn6qR37joVwWHSjLzwbw//dX/6rr3L9ocJGBzmz4Y/6LZ+Tv
ys6DheJol2hkV+ElYRz6v70y2/6LSsYyPOUybyauknn2370ziw/0qByZQVvwL0Gi/Ce9M5vR9M+y
O9PkAWeazMSbSlEzfvy1fCJUbOhAi6EU48Z1UegL884IqxkiVFTuiip225UstfHaCO0/aGIgANXl
/knUEWFHvP8ZNWvzsjCQQqB36pd3CkoMl/36g1tm7B7CErFTYSATM/GeXZu56H7ENTZyEOLwKS3m
EeUii+Ne95lZOeEinND9pq6YfpmBUQ/7NhPzgXVI3Xd5N1799JP9mxLyU/OQK0CCo+VILgPXlCjH
X69AzGaNQrUsj2w1xxsGu96ePQtki7Zdzovv/efjLaThn4SOH8ejXYmWkibpEg746/EswTw3SJLy
OIiaSPAgfV1GVevI5xr8+UifJJXLkYiEZF5LDiatBfvTmc30+mfe7imaAGo/sBMTO0kp9oBeo/ve
Sp39FMb+3Z8P+m9OT4ORpF/AzbQE5v56emC6cdWy+zwiqJuSlVhUmA1aBgkzXiLS+8+PJulw4MZy
HaUX1NDPeojAc0GNZDHibWOQyTmvSRMaFTN+Qta8hz8f63MO8XI9Pc3T6mob5RwCkV8PNiZozbPE
iI5VOKbMRUNq+U1VZcXGrU1m9hOKxY5y/nJokv4wE+xabkHJ/lNI4e9XWBqGS/yiQUdIs6j8+jVS
s9ET+PMYrPCimudFj/CKPKYHT5UIlP580r/fQxJSEq/qJSAccvYnWW5NoWy3tULgZc7zbeHWzaYV
PMEljvnwODURM06dQ5L8h+P+u5PUygSIohQtMePTupQEMex/BT4+HyqUUz2/5mB3i+o06uL/7FgO
BihG4EsfjZ8Xp+GnYzmRQCsbetExop7HwDuBYykRlF4E8Cof/3w9l8/66en/OJY0wUc4hJA6EtX0
LzdsnLXUKOzdjvM0D+amYLdwSiM0vZs/H+dzW2w5J0yu6JFYZLhdrV+P06m0qVUxRkffgIjNboZ6
AghNzsiyt+V9GEUZjn7gANFqpoEE2jQLwvOfv8One2c5V4QWLHSmQjCFOfPX70BxlkSVbPkOBAtT
IEOoXQWzCM6+PWWnInApZ5U9/cN6/nEJP11iFOScuO0yDSLG6tNhA8XuztcRjB3f/lrHKjsp25mu
SsYM+9ou4b62ohjz1TBh7Fr7A9rg46Dy8Ts6pKp+Q/WcnaAQY5pfRkJ+5PPPHIvbP1+df/c9UeCy
NdDsDiDAfLo8CWaaYdZCHDCwqtdp6px63VcpZZafqkEx76AEQ/EptGYXPiRnA3sNVHhQi8cuKZwL
r/X8I5wQ+8oTqtE71YdFDH7e0/3+z9/197vWJfbVZmQn2ZH8NmAjwIdGQDpEx8wzkNongTsm1C5N
u/3zcT499dwxUHX5yahCXP79/G6MBD5EXzQRCj6Uml6ELHaVJ4W8YAQj7/98rM/L+cfBFmsDb0dJ
r/yz42ByG9k4Y8xyjstgE7h+v2GST3YIjwrCijJYl+MwXZjdqJ9ElmOgLGT7DxfWNOTyJP56u4K8
w3gBgocf2v3cwE7rUlg8GcRNdkM9HXVqsZi23miXR9LK51umeMarDAmqIs0bE8BUhqTHRVGCHwtw
oryAIOqfPBTuN+gZrG7VVDHy2iptu2htJdl8TkNcE2FUWXdzavvvPRiHL+6UzmeEehgMvKpWi+wi
Qd/jyou+NlhwkUpYd+BK1b0KS+PQgp64DHNn4a+XkXgAqTXfToG/CPVpOF1ntdG+pD5g95k8ljMz
V4pkb8z9dyT9sjzlWYX4JEfKdwAj4zS0SomKW9m6XvYIRYI7ESiY8xJ6vvmWd5n9OKDkq1YjNiYy
nkbfeU/71hk2WQuXAv1+HJ6hp2TQellazLqPXruQxbtoAvlOZ9m1gIiwbaQcM1wIX5EXdDsjVM5+
cAw2Q7kmLsfVnbXFMKqf8F2DoUQfxP3G0x+Qz1h4HB7kh7h1rYa102g6/TTDuNiMiRec9fK3DYUu
4CBpO1tcZA0aLaZ7D15hT2feM+mXqpqG64/L66sBvXkeGrelXYXJCRNwGh59M1D2ySJ48ZwEuI63
1RzGdJo/VqvOnLAwzqxQLmFIz3mRcEeCtkednKZ4n7uo5NpN0gWHWxtG+OCMkfO1A20qcNMa+Y2d
WHoR5PA5AzkQZ9WCBQG0Eb3WhjfkyNvrKdh7s7dYzyQvBXg09qOb97W1EhbXNrOt6BX4mbUzEWi9
0GaCB8xDQzyRT9DZrRxodK3bBB6+0VfjdTQxlNxg7omeU9WyNC3SaXMyHGJvl/swGwr/5HYIttZT
6LZ4BUaTDYyZFfMOIjH30oftJBhIyMO+E2Fnb5t+vs2kYHA0Y7HfdGGDnijmBOgCxwM2gIYbbAuv
pHwJh8Bg1uJy90KXHW8guo3FoQupGMBdiAeFWG5BFznTORBpfErcdOtB14Pz4ozXsI6xLsZ0+4MB
ayBeQUm6Z1HfBgznAZXX+QXDk4XbnhLwajXG2bTz+dRVhjrYWvoPQau3hbPQh1SenCeORjCi1NfZ
rPdJRPBTBQBxb+ATfYKVR8IEaZdGMSGwTADrGmKcaTpa1tpkgL/zRjAeTp2nyZqran3xov46CvLp
FJveLgxRMqJFLU7M65i2CDg5gIq9VZVxWmlCHH2IIH4z9bBYrYWc30rnqWbmdIZwdF2P7ZKeBZK7
J9GPDokF4LmKHpWvMmDFpXWRgqkyyHNaly2Qu8QDrE3iwyLvNBTzb3B2kRfeNeH0Su7GS9mJZhvD
i99MCsEf6VHWERvMN6yHcGZxHaTraXR5q3Wl9ZzZzmm2gRn0VnQVqgimiaMe+t6/KHIdfGtRRWxD
AqpOYZqxADvLHimzpisV2fYZVA35hBHGfdGTfDrP6jLR1eQScZLFGjrSsogEzQ9EneVhMou4g0vc
+yTXBnZ8MgunMFe+CPRlJ1O+UJE6NvPwyZof5ezYu3FI/Q68n+VdIM+srtkoOeFmUMvgTBvpY11O
wSMty+F+KiT7h6Ipyb/FwTydEz3bWz9D4AHx0/0eZ1ENCVqNR5rFGQdlF32uA+POlcNwp7GlbO25
67bL+0ei0Sz7cB2VVXbTtDQFNU9aemRkyVbASgp/XU/sRRIcKWSEqGatDB2xFOXYlR2fN4IOPH0o
Y0ofVAjJJmObtyMvjF4XTOlyXZdWdt0Y7Rc8ptXGZNB25VSzS/AGhDOc+Spx4iX2DgkkaYe7PE7k
jdGNzU7pLvjaxsFwYXfjpo384RQPHcRKEsu8ZzseG/zCmBxwHrFOHnOvDk/o78A8WYPbHOY+48aM
2TtQIqTiltg1vc2m+lsOLIloPnSypE247y22NmTEuWk9WJnUX8dh9ua9QYA3wKIBOXHRsR/Lx+pQ
zrN3RXCuuq1TJlXYscq1aCt9oIL2Dt5okhZVml39o7Rcd1sO8XSqWvusM8cgv64eoLB65iV95Jwt
TK5BLaXebepXxPP5tm9T/MehQ5uCUFkB1npttql34kcFWSVRovMSRg+di955G2ejudVgzY4jkI6N
W1TWxlXcAihdgVaRMLYftEh3CgkcHuHIAa/fFDdB29gwoMz4iLfdOnMFo42d9euq9819LyU3tpef
Fe2DNbYq6yaoUnmgu29fekGA5r6c8ZfLyiS5byj2KXFyu3Ru3JcOKP2ahaZa9w1DvrUL1xMjnS/d
fdjnFkC3YcFoNH7wJTdG+6oz3OLamH22/cRdqFXZEAe4nRJROLDo+nSfJrl+krApHji1APCCdIuN
7+OSnoQ3/Wgpxy9R9Xfom8QIlaLEXQnQNuedTuIIUbtFL6+o2BeCOkoZvzeLE8bKlqerLc9DnKU3
pZLttduM48GuiBddR557yEbMNIObixVCA/KoCak7xx2SHSfos9eFlq22SelVXx0U/juF9e3dk1kE
dlYzkoX1RC8pTusvmqThjI/e1lXB+MDDD8cQgSSFF4ORBKgy0YhjUHbsZV0T7n1FxsCGcNfugpBe
kPwF03jZRdsks97w7JToe0pCTtBHEKoRBNOZ8V3xqs28P2F+Ytrh8Q6kATvvJ4mOmsFbe2MaffMa
Qzc5xVXKW4NFoP4AXDi6SuRjSwCFbt7wnLjOiuC6MXwPBZizNmpSguqcNqdMasV7pcL8PJJTcBUN
snsUgd+/OnXkPgWdV2N0hKeHk86YXRrfEk+GzoBgZPlBKGc6MW/1cLyp/uvUonc1kqxCUt9DAYyr
ZXI5JOaaXRSCB2vSmzat6GpYlY9tIR1tvlU7Hpw8Ns7OEKUIywfeGYyyYN1jjCe7hsUpJIEmrsaD
6S/WgRoC4KZ1oJLw2pqDe9eOLdDg0PCPEouVgRCOXVICcHGJ/ZnFA6RVY+fBm96WvBT2tlG2p3KO
ureS2miZjqSbXGRchdqNnn1ruZXpKBnnUJegWTTT74MybP/LJC37RVileLeQflz6Lkwumc/x2iTT
AQDD6D0S5dOvrE7Wz37pRGwnDaC/TfTIxhiYuY/rD5nsnbKB+jMrn/BJUof53FTZF0PmxspwxZ3u
x2QV6xz4r3Z3SLTUqs7R3yJOz1Yjm5ONJpyaBFiCzl1qbGSxxFqQDftKJnpIHD11Mmi/tuBVGRyQ
qlkQhYcfLay2PbW8s64YGuxIitHrJFMnq8nk2sScv8rkknDhBWukzxA1fG5nIx7Ni0mSnjqbuFL4
4LDo3D0EhmRF/HS6Bzc53lfKCtdW5wZnQh/ewdXaePmzfKX6HiwEjd1tQzfrFNVTevAM2gPW2OPQ
KOtuT7Cq8Zq0iNSp8XnrsBE6AQ90gHRG1S4bWjwQ7RhfJua4T0jlWRF3NOLQGxUyvvF6UAYZVc6o
DrKuwrWR9SRWVOUGGygqc7aCN6PZACVJY1RxbUOgiCi2pSjmvalA3mSV91xPYJLqqVQXbUnvYGbw
AcjxFmPSSwSCpvDDiX2KdwUvkPCB6mnI5usu8U/Ikx/L2j+z5NIwQlR9AVzlPa6CL6bn3WnSGkt2
02tgBS+eEaEiTGhS6tZ7NaXRrOd6UfkJUz4WKdQHo7BeRzAep5S4nA3p4jDn63aDK34XdyUKBD2g
r1dvQCfKlZXR1V5JQUUQDF33dbbnt7GPjsAxEJ2AjBnW8LmDrwYivRkltJsA22b2NUEniYrI3puY
Xavo29iPzQEY+6WsHg237xAGVd42bKJ7gMXhQQ8ehveq774Jq3a344DQqqeGuey6WhxQFSyP+WSc
pB3pb4pkbQZKFcmZTTjUx6hStEeHeCknAOmP+wJDwdZAo+AgTSe8ghw1Ue/CbLyDyu59x+EyiZMo
Uxo6q8RrsDZbPX7ZC6bfDUbyCsHBTWrVy+dZVULSDk3ngcYFWrFjgDXAY/yeMP6lq+nEC6klNXdm
g8pylbAfOmBH1ySqYI+INg2519VKeDRNVTNQci52/rqz/Cc3SPz3xlc8gByVEYNEA1GzFaGQ2pBT
QFkUcNt3G8KtUvpMy0xjKjB5EpUAjkpAvckLorLiaB4J7CVwza386SwcjNNQUsW2JeDOuIqFJP2j
9SbKjk6zLA2LhzM3l+rEjMb+Rzxbw3WsJvPSwCC+Ixo+OYWkpj8FmaDJHTjavDMb2W6VrKlEmMAa
r0UxKHluw34peb2WMI5Qls1X0prYOqRC4RU37frI3p6PFioXADop0BnPIrHTpqa+gpb7rNLM2kQ1
2z9CPcsbWUPNxUV0zBc0wcwr/2glYAGixvZPdihpCqAOPrudpkewTGo+jteXjthOKEeOvrKZ2SQp
hjTtZN8+/hPPzcA7Ksp+/N3eHov6fLBsqANN1lKDjbVFl8C1h+uBuKiNoNhk1jPn6t5LuJgIhsG5
hG21+2gUl+nIGGUs3E0HvWmTZlFprKKIhDvh8RWzECyCIudvr+CQfC2ilhOIoIojdRpnVHnEqWMc
Nr8REcqvnie4+/1hrI+1zEn0HtnvziI0DtCUCKwpp6ldjwbnRZSp/1BKyr6qD0tShaa42rNVo7bv
ulTXmz7xgXtFM10RmpcsBh05v76BFhyguySayif3lfvfmMWlVwTlC80/okuSmI6iO194dd3g80q9
lpYM2vMQutlc7NpkGDB1V4QeSQQhFxBmmJDNkuaVP2P/X+47EeXzro/5BewZfCaExPk2bBvMPv0I
KoJXA15HwfCYpghl1m3aLdck7ZiyARG/5bcarwrQRCdFk3LtmOV8tnIz32Nc/ttHrCcygTDK4UEm
3GMH12Y+t84Si0eAGB+Yxuo+sDyx9UJ8ykiZ6efrEhhTro1vmcGfoEAAqLDYpcui5WqZ5ACCBbX1
dO75IGKdalBe1SCMb6EpnZis9cQDhcd9Hwq216amzwpckoLfxFL5PpsOTaWYu8mGaUAAgCheaCXm
0Kpyq39sLXTYnjn4pz70ixew8+PNhNaN0KCQR9ixO2aTZFGd/NIsXhLdIAqrRmFDpe5TA9VA6pt3
FAecYY5EtMN9SG7A2kW7sPdy2A7ULfXXlrwe8qSMNDl1BXbrHsgTqU4tXOHlgbWaJPyezVn5UrkR
hx67pj+l7eQfW1quGMtd0bzMRM4FBh25tuLvvDpKLlh8XzsJSyw0I0qPtnzLDdfDUuljB+1r/2S0
/DotmJ6v1cgT6HeTR8ci9/btggMJyNU527TAz2VGnlk9oGVdz2o2L9LAMq8B8fgnmS5JvC2Vj9zk
LId7w5Y0PxiLuhu53AUDlodLWUpaCrg1+vUSIlqvBq/jLtGz8RoYcYkLzBXABsOSZ7qoJcxCqlMU
gKyPnsOVglUqHsjK8d81WT3ZymuXe7A2AEpoWfonRGYEBLvwQQ9Ck5FIVBBlH+l0/Q9XUSevKTDG
b6QKjM9j7zKFatiQ17RSywDwXo78xCpjEMRNn18Rit09RMbgfi97x3+PihH1sAzTaRUMvJkcoh92
k9QTPl4sj8feq/ynWEmoHk2NF3GjCxrcm7SMCEb8aAn/N/jlHxxBlsE06qfu+W9Ch/ML+7+X/PvP
nqC//+hvnQMMIcQM2mA24CyqBIPB1r/wQt5fC90HLfoC5/wZL4SAXTNZdNnZ4txZAJ3/K3Ow9V/L
nNVEDa/JEIZL9J/IHJap2i89dgChzKJRTYDOt9TnCR/JvnGdhfBcdEA4OSMwJyfVNJgeM1R88IGk
/IfR+28DE+D9NPPp9vPNqXM/jYrpG4RIbtV0IDq1vjVE368VwWX/MD34bcjHKS2aBXxWeKh+k+W3
sqHvKsPxMEFOQ+k5VrdJUaMlQLW0NcRA4ARIxw2obHHXDHr8h1kmIoLfrivmgiWzBxk+v/FvU8Zu
YrmcdAsCDksrDTT4G2SXG4fekS4+zLA+4Ymtmz2ZT7TBSrosSxcjEmAJWcfuaQTBPywo187IvsiI
D0yQKi4wmd1kJfy3aTERwW6nYu5x0ca8KKXfsEi27jS943xM7uzYpRM4uvOBnHNWWK0qWjb4knys
5vtlfBCtysCEP71wDaoVepv5YFSj+QDotbyqKYEfqHnGm9bu/NMAJuHFzbLIAA/ZT4RYcUY9zOov
QAanfROP+aVvinRd+xBZQY+S+Rj6RvEcRlP5hFqFPxzGyLtsWO+3zLb9O6+nq03sfWkURy4VMecB
ohBzDbTGsfc4OTlNQzcWAvPIepiKidV1LMJrWc3kSToe/mHeBumq1FF9W6Q9mrte406IW/yojQoZ
49hjdGDPMmwQdtSnpLOqW/Zr/mnu9LhXlZkeq3bm69ht/yWmEPtSxbO659eBVI02g5xQGr4ddvC3
CWL4OsAAv46GfHoMW794QifOL1OVuXFQAzAoPfBis9vcu1Ro6g94daf3oSunR6PmT7CXN18V3t9L
fyRqtgpa86GjSfU1bof8ciwK7zLLXK4Ifi2A8042wNCGFWOsQLiU26aEAzrkvbWlpZbclYCCVh1j
kjUJCfWb4/N/gwRRE55iaw4ONJ8asI5dhQaVx9kV7bRXUZceAbOXV5MugVfCZw83jZ3XMEkVwpSy
cRmwzTSQNc2rvSC+9i7A6UqzLqyuUF0sqsGg/5EYqPHytk12WWoYLBpm8RyNVf/F90hI9Kqej7JD
oJ/YDlbmyBl7gyivfNxmayUqeS0Co6fjyLkoJ/aY6YXZuodWj9s+zPsfTMcniJWWcx04/BJ+77l4
78tpk1E+4uOnPfU+YP1+oUsp1+gRY5q1I1tIRry+f6cMv3qTaIjP+RBOj9aQRXs6qwli/irZ0Ytr
vxuxMh9QWQ/Qe1NqFcG1bQJ+R9x7XOrlFiX9qf8x4ZUASjpZxEfM/BKOKqY9Vt3pHY1j+ZQG2j+l
TfI0iKZjkFiD4nDfKbzZfkUiw7bf+ASYho18Nmg/LC6P7ktgcW+uLAE4yzIoARwnfXZ83dM71CWz
eMlNuWyJxpAfChhau4NuVV6XDAiuvXaQ193kmw951JRPnVTFM3Bl7lZNyVVbfvFsZ3Iit1zI+9Fd
BgACJPLazYfiJWBrkq8jwEbs0cAnfZycG/IQkBYg7sapzNvNCM/gDEyx+UrrE21uwYBz1S8MWhOu
wmlM42ytBiM6tAU8mPXoj9FejhHiAJzY/EwZbvBliFV9M6PEu4yNSdtbsC3VVauswLW+uolnJuqp
L/KhfYvqznmKzDxLggOhW7lzIDJP5FvbMIbuPFWDL09DYHfOnZ3QCKiccXo0QZStsVlDOzGJnEZn
NKsd96GkZYIykOnD2LI0dflVVzAnaLnDTo5IblqjgdxhpHdCdlcAnbMdKmV5O1M0raSm90sCND1k
/4qGCWMnzUMUEOR7zKzksUFqtUX22207Z3qNXCaSTt99T0IrO5JsQU6wEx5DcK6r3OzKywKd8TaV
/UhrNWi/m1FTbYOoucBr75McXZuncYYcbdL3X6daBpugDKIrhyzGMz1V8MlkgZ5U7J5EAhAkSskT
XJWeXx2RCGC/ECP9MJJGVllE6ugqS9P3oIQEsLJxhe+7xiHH2cnvJng4WysT3kUcBuW5UfGwUyEP
bBUT50nW4bjtPDdAcMMPaZm9cTRo4ZNkT1VTtrZLioDAgL9gGHpCMOBM6XJticy4GGTkHbrAvLcz
CBgK09almXt2CvlrbN+achjUWlaemFeALxZPe9rC5y0jlBgm2baQkC+7hk5dbhndMRg8kw6rh4tT
+otN3m/e7GLo9gGJ3ADsSZba9SRx/A97Z9IkJ9Kt6b/S1nuqAWdss94EMUfkFMpMZeYGS03M4MwO
v74fUl33Sqm6klWvr32b+qxKIgDH/Zz3vMMKE5huk5ZOfYGraKyMLmu3EcgBXONMo+/w1IsHpWeF
hl+dShURYJBn2bOvhRXev8qZdgwLwZlcrHvXEC7iwB0sQYUo6juqM2BL/ILdg2R/1dcTmwgWqZk0
25Xku7qy8laemKvOaNJ082AqSeJEHPNVtRsaq3pVEvCFVa2Bda/TqId5FFCtU2YYXlvux3wtBq0C
CHbmV5nr9sGcivleprKK4Nz7ezXb/qEgt/02ycS8HsK+PmZIXwLHzAuWOzHGOXYvDMaEdee2VkZx
MBnYpuHAtdIJWq8xfCR7jJH1SM7H2vJF+uQ6JA15+jSinpqGVY+D5BbRUwUsV9zlhsZZTrtxSBIB
qG0NwzrSIv8x9yJjlyeseEdUMTavCi74GFpXlY/pKtZl2gWygXdt1PN0XEiiOVNyP2bU7zTFVyuq
r+Nwds++QpkbWOMI5Jvbps34Lc6uZDsbBxkXTGSS2GlOOWZFzz00dAv904i8x0SFe4onpnoEvaX6
V1kURY4usHTUWk/14TCjgglkoTW7Hg3485j3pOfOWZKeLQJoPhcidRhBt9YwR+DNqD+e/UHX92Oc
kTCCQgRgTiNPe+vG9vCpwj0u6PJxqQtkfadUlxP2OZQk7qGBOSH0IuY7nNwUjwaziA+YujZnv24r
K2jg7qNArOyEmD3Ui5inVPbNZIbJnvhv+cmU9MbMGKdseTc0fkuJlKaCc2hhKaR2i+wK21g2Z9l9
8RgiSpRQZpVt9azlwJHswt/KPAdumLTwIpmk8g1Avzi7oS7DdWQv7Wac4HgDk/hmThLtopHFwu0m
AutfCPXeOsKpICgo8mIEmUp+UrKf5QbH+/raIAB2NfVUhd+LrzoxjXsMQ9svMnVTb21iZ0KdXID1
r9REHi5lqPNBIQJoV0vBWG5MpDfrNDbzAzyt8oy19Ly39BYuSjWyGTcpkVKFZGyyju2Ww90vKu1S
Rn7/mJgiuokKKo3SduR1NL/9Cr9+EiiVkhXOy8umDLHhW0fUPUN1Yp1BN2rjlm2w/CKkUw1rDT4b
pzYcHydiI1oVWOGQ9ySnXYyBzmOcAGoQKaN5+AIWzbSLCmc66TgBbOJ+GNdRxFleUWw9AzkXQTst
5a/vVM9up/ID4xh9JSLLuPcKNX3zJpnsSCypoMUk+CVCapmgmISLEbEU+SFD0vAnGtw/9RALQZB+
yYWwt7Dgf6TwMvDIqijSun2kmfUx9BdPRRfL7qBG0H/HiJrynsD29cCLeWmnxiP0qeRh9539p4Zm
STt91yd+/yUQNgC0XP8dO7OvBMFIad3trYTKP3Dm3r7BKdLcRB0AFV7XDIl8nmwXgVK5uC6iOLTF
Huz1JQpLFmaJPK0Vw3QqR1k/9b1l3QxYEjyMVNzbHzrw2+/d6/+A6nRb4WTb/p//adAc//JjyW9b
LDRsEtze/1hiMjJ30ES7xy8XGkMLCjtJPjTdSJGgYSC/5ihigRkDKz7rWm+tc04tk/TqNZXUzS4T
zz9QPt84nT932mivIH4vP8qFWP+u8Y36mjWSRO2+KATTRB+gd916fY2PjTbs8BmP12zN82bCqYep
e08FlUqaVzdePlNryC7paNVHwldhOIV29QWNj3vnOZHc+F0970OtqYgX72xt/fvHaRu/LkTY8h7g
BU01pn3vyYdYE0FVmcZmjy0W9qNugptmjbnptoK+wrMsx7UfC/cbLMxhD+sy2mqG+eql8uNYRmKT
2JRLmj1G614W1dXQmNbzIGWJNypuoLpeiBfTwsH2SkayHE5NHHtA8Ea2RtSDLS0A9q5gK9lHfmLf
6EYsNyiDqFdJ2TxTQDK+UGI6WTHVfFP347padhjT6rXLEEHg00DMINtFur0yS4vsZNGyxzoW9P92
rKDjY6p1AGGlZqdZpi+JMv4jDC9YIQ0cL0gbS61OYmh9V+b1sqf4S9meUdAjCkf0hNb6g8UsYGOq
ECcUggXPac9YZYB+h2NyPDwu5N4YkaCZvzQC7uCxy2cXVVY4RjykBGKIptpObewoi0nHkyLMNSyb
kEA2gW12GilA3FBpPlahZTAsFDI7uM6cRwfUdTjS45eUHUIK+nCtt8hugjBxEM8SE+2ZJwJi2i9u
LjDLs4guuDR6nGJxD6A8rDB/RdfKJhyvcvzbdy4supU2UeTTTut7um+2WExxP+oprSaQuh20NuSv
oPCB2FVD4+bFlvw0pX22bZIu2fUD1ZWejaxIJhjdOi6d/rFL8he3WRK9lSGfvTEnuLqZFr7N8ux8
3FCT4zwvIhk71i5NaoqDwcFxl2GxtQuzmE0PzWxOvoNXvSrYZ68W9nPU+7mJw5LifYrOa27pRL3z
VOuIQEeaficv248l7LiPSNSIV1TsRt3S25XIezGt61ADWnOumDLmY7815qg4NG1K11K6YkXt5N4V
oukfdQNKI5h89Wq3DfMOiw5LGnTPZB7MnABdZbRI6QCU6jqX14zrXL5gi92kC0tvLbyOzii0rM4N
KnvmG2mhOBgrZfAviUSsP1el4qngeEzoPfUmvrzzvow5E0kaAZVDno7HIlmzuHgTj7a1J/yqGHnV
T3jxeWdjBGZBCOqfIwMj22Ryy7ODW8yu4QDdlQQHYfBcDo8exhirbpySnbcgQIip5XWRgQ+5CW2y
N5bzN6aO0bzBRVg+4/x2OyhXfmL+SLut23h+lRbkwjFeAqX4S0ttKZyXX62shcuFUSALo8qXdyBG
lCfLp6qW/V3HPXoNe0G+2LXqtwpDW2eV6qO5wZENZGRpXhNFbsM6VlZ9p5cNb6ZKKUXezmJZkl6w
YD0TAleg9aXoBdcRzEIBVrm73J1Oc8TIQA2ga2/LkOEJhUSEY99e9dp0ZUUgHqKd6rs3xAerwZxb
cTF3M0BOaoTzB8IaEmxpKKhyz/HOfYhK8g0e0PDZ+tRZNZ0tgCOPfgHy5sSbthnc/WCM42+YgExX
M58b0WLkDBK7o8DCvAj0Spcqu9TSUgimGVPQp1CS9RWzy7ofAOfKjlccjWj41cwdYUtnAuLMfIIV
5gL3ZgjPGGhHh3TYQwRAtgmcAXA3bt68vCNV2Ddm5izSBV1vAL6GFm5aAyI4W1n9NKOnzVfYk9af
IxyLNvDdpocSrdUqNJv8oC3gCnQ+tjU6eiajC1KzjMhXHqUGfKU54W8qTMCeemaLEwaXf8Nv3g5J
lYHdllVsQWzUvur6vJTLrsbrywuKpbrVsWx8W5pQarbYIeSHsjLCi27k5VlWZraubcs7Q3OonyoD
DI3xN5hav9TKI+aXRFrSaTFd6tjcNbP9UuV+9aIiip1Gr/3z6LLPVmPMI4xtJAp6KXghZFQbm5b2
adM6lOcYMPjnZT3XzbINt2HVwpvPQST9xKXmzRr+OIco6aMIAu/jBfWmLllOARq0F8NjSVhz337p
awZxsRFGNy4EdMi/y/rJLBoAdiKs6LidcEG/3spbj1DUbZSV2aXAP2K70BLXjguX7+1sMDBCPsI+
iW9ctnxwp8UGghC8G1JY0Mz7o++da58ypJ4y8x7++xD4BUMsB7kBDklslbGTGvfSwXE2IfL84AMQ
H6ZcL88z9tRn26SILZZ3EFMePrft2MhtM1cU56PBbgZv7HEaKZNlBj6nE6pyD5WfzZZ97KlqPfmM
Po4xbci2/wYJDh2gpWcy8oowpWJaSfnZspvIgDYn2y7Ch21d4YbfdzQ7b1aLnRCgoFXORzHpQ/WC
IBqAegQzFklIq9BROAunHtcm4PKGw57F87bNKpenAXIEzxtnqY909RPcQXOJqIW8BgrVCFjMgDYP
SPEZvGEOgTc2Fhc3rs72Fg98RxmUtI+6M0h6PMFa04jgVCN4GQ6JRXIo0c8fR5kDIi5bpdB5KE0m
spvZw6U/dxIb1Av6rqhx3SUQjM8RP2vQ6bJj3othkXEvarf/6i7c5Y6fDsM248MlK4byMq/kp7Zo
KDlqcjUPaclHlsgkvoF4/jIMNk8NgYs4YEHBpzJkPIMu1+mGhrF+oipJrVWvGPaucr3yqVt6O7lm
rswmO0IqeayqkApyGqb10PPCJw8j7cwEUn/7v28f5lSkHDEanM/P9siZitbUOpRzp26VSTpBEacJ
9JaKDzqhqoxcm01msFnZlnRnGweDZL6SzkxHNrrTVrXZt96aKwemDQ3sG1C8UAktk850XKqASdW0
ZJCU+x1AAnc8IthIx33vWc/whmLc5ChmOwCVTW8zbsXrtPeOXdhV3zVr/z2q/NOoEkkgXdn/+tsv
8NdRZfI5TqLX8qdR5fc/9Lck2/yLYdmPblv/Mar09b8sZi++bb3p5yyHidvf9oXeXyRlM+yCfQul
8E259/8k2ZbxFwHai3jHItYLvZ39b2aVS0bLj30d9BlDCAssAfksIuH3sl3IDQCoeWucSg6SDkov
pH21b+ylRmSW7jDJiqeiOqeZoY0PicIxguYhhmDV+tJ+dRMYvwbIXirwJ7BTZ54aRiQY0Z0ic1Fw
AC2QbQVtmbncD0/69teW9N2YFaYqP9jj0eoExsC4fNc+e20Pg76ZsdqgP74YcakFNuYS52lwdT7s
Kcy/fwWf1f+OvmK3lxPwUv7YAwvvnXpqEVLqhuFa+D15i1B0GcT+YIhOkJ6QGh7bZL76Z/gqGiEt
OOY5u9QComOoVGv13mh08KIR3xYV9NbgWntioodwa0exUR2QClJDzYPLUymdsMd8sXPUrVcmYPoV
gvPbeDkvc9Po5p0VltUpbY2wAeomQWRlZMRErOoGfVNAQC6IGz4/PGvNGdQFwj0IE6YUr10pqxbW
rcelfBJtok3jhmmxHu0Q8tHoaK0XOLyROii6tu+3ITYjiEiYCDaM7epgFLn92ghmPJOl+c1m7qRx
3XgkbgRuhE8v/lk+HqrG8sv12MoZGMSReW9QHqLWcMmvgD0BCKSRiHcbOWRFrZSZeGojbFM+m8OY
zRy6Zh3fYK7IL0IoLg4Tog/10DBinol11IARzDQ22pNZEb5xPWdQ3BEJTI58MjmM42PXtKy/CNZZ
oJmuPVzmpuTAFbmpPso3FZMwO55c0qKlBkSuFDkXknFrMBD3PgehQ0e9yuWSvSZ7BA8bbHwYmKq5
ponT9DSNl+anJTectCCwPjDwJEiz0n5FVBQ+9pPjPw49NGsqC8jI6zpx7mKH8WOgtzUPCS0Nb8Gx
uq59ipkyyr01w/Xa8BxFH9jJQrVJEAIxNbRBGz5MM57WwWDapnHCvz2Pj/PyStzl4ZDekfH+pKhO
fq1NBgOMDpfPeRjGqxgN0Z3m6YD2qeLjXRA2j7YJY51NC6uVKorxEOYpjkvgZ4UWf8NsLMJarjYW
bFhN96BOHS7cvnLx3ArpSGa7Z7iVdvbVNEXOoza4xjWhEvktnkDEyOOuskfDZHlBYpbuaxllw0cp
IAnT8LFk4xHEaoAn6gVxOvLEce+Hmm4qx6YfhwdKKEjddncmmkt8YQaXZTM0xN6gnSuc5gamry22
eEyTdh8UfS0QvE+WF8+CiHhLgyZfKN5dIpDsfJvSqZfP/GORfkNDqS5JoVOAOvgbB1XEGmmpf/og
rnzjnjk/rwdb55q0JEy1yLLB6L1g1FfJZ54MHxeEMj7KTFZjuG11RCpPiLPUBWoEHwLmLzzgxIQA
vcuoI0420yyiDlTb7ElNomdOQ1MRdWDXaMHwpz+LsufRu1XPVaCTEsRt8LX5G6gaPBfXX0DW3m6q
E3Qrs7nP5lnTHrUet7tzh49mczthfs6AaxJsvzOW0v5DgjlVdglxkdmD2TR1gMhaHGYYd8Nqngqe
ZcMcOYGfOFL2+37Eg5CgtaQMefAmLHaV+ChrqB7B20LOlMaLq5hzNGtnWD6KrqFwJIEAyITNvDLv
k15jCo71Q+w8KeJGzZs0pLinGTPe3JBGA3mVl8JDX3iXiMyilFTDMGrSl8ZoAGRWds/QToRel31s
2CGMmDEnLl43VVGWOGSrSCP2wc0jDQc6wqyiFchZekRAyDvv8sa4TuGtq49eH9bZV9stTZOE7glr
uE2BUtm8KTh/ZvxsezCVQ1iaUEtXWJbp+iE2SdrGQcud4Tkmkc5Yfaa+J9/yukTL/mQPfRgQZPvB
HSKFy15R9Q8QI4gi7doY/pdsA9FH8UHkfgjnIUzgBCfDuDKEMdnrGOP1PTndzgh9Iq215GMUW327
taTtlPityQlZWo5eREpPf2yRVgSi0F+0EufZDsXdCsPqbpXEo/L2RmZGn/I2dL+qSISMPZuSZEHn
jFS3njYZ+tk7p3KjF1sM5abgkFozeREXqMXli2ERIWqWehQG7lxAjIVNeetHaE5cmdUCoVyWXyUy
yh/MlGhHX287CK2dWmmDwkeoAaIYilHeDPlcnG0GsZueTv6ObV2+pH4ffxis/HZ0dZXumrq1tvVU
K8jVVbkboJJ/iFonfxgLq422TVcyhOEAQ8NRzxDZ/WwLpwetaz2ihs9dwgCTQVT3HDryqbQLGa/T
uS1xq9WrjzHMJR5tATrjOXZfBujCSOByGKZFyUDOObEi35IGqmgO3r035zTajiBW13bUutaa3N1y
YrRCObBeOManui2qnZfXUx6kuagObqzMbWQbd2lYyZ2u4n7dcI9PNKxy5JQanEMJF2DYTIXbX9ed
FX7AA9LZae2cbW244oGWarO3nSaHEFLYxyc27Gmvl+V0GDXDP8xQcxE2Nk3QAS8GdT+l4BGtcz8k
w/xFJx/2hD6cwNCyIZXq9yXRL8UcpDjB/7DUAusG9Pi5PqmrQmDVRDupOiKNsxKGgT4KDiFLo7ln
0FedEAc2+99f9R39jKrIhZqNFmShhbnoBH++KpFMsRuPtn/EXlE+wwBhY5CdSY3x++u80+u/XWfx
dqBcNqHvvXfpwG/A6Vs/Co9WtlQYrt6wZy8on61CNox/fzFX1xnMUCBDGXz3KA2+YS2iCDx6+ehv
qgWNWdxtAi3p/e9E0P+yrvy1kIUqCFBILa4jtnnvCVQjqJSa0p2jgOh/XQLf7ewRMLVFWHdqXXDx
39/aP1wPZwWsegyIk1Dj3llBGB45yGVe2EcC2MLH70cQYnFODLtsqUbaZOLx/v6ay+P6YVLDu+Pm
FpcF+IO8vPfF+lSgMSNJxjqCoVFduSBbCWVJyAlcqoXta0GQE4FWDPyzrqUcH7//Ab8uUs/GuRfj
BeweTDxtfl6kVWnVusqZEvR90uzHEaBAGWP1PQXrv3yV/3gV12BChtMcbMx3qyYPzbEMceE5Il9q
9lMC+ON60/iHh/lPVwEN8WybQRwf3rurOJ0wa1vjXhiakxSWgJgB6P1/LBMbIzEYpXQ7C7305yeW
kQQIvEJqshkCT6K2YFEME8ROomk747qTapj/0NL9un+xp7ObcFvkTnHZny+JZi6cxtyxjqTUOE8G
UB4RcgOlSJ9jzleCoJorp51ZIr9fHL/uLB7WKAImny5885cvwmcYgLrVNmEz8nWH2JeeOgf5wJyC
Wf/+Uv9wiywOFw+YJcIL3PnnW3RhKnGpwgRvWxAeUnxOc9tBe7NYMG/JmmpZNb+/6D/dH65VnmHp
tgP5+d1FB6YAIsZr+5g7dbMvC0scct2LdzQ6f/zS3zvN8Kn7oBOw/y138RD/5UuLvQY/zlg/Yp4L
RJcahY1YAEn7BfF6g7FjDsssnCiT1UhdN1JrtddDDSNmazGUo7mo7FcGE+0XA2CMqnMu8/jWyxyZ
/+Gx/LoRMqYTLhkHwnTwLFu+sx/a+TKxxwQaCCu8EFwoCQF1F8VIu0I1w1JLfcr637+J9+bmb0+H
6DaUzj5MZu+9n1aUg5eEnHFHzdOodQlvpH/o4MiQS0QWe4AmZ1nv5Itf131ePwNszsZaJL661K1Z
57s66udFjcyMoGNeF69//wP/6ZmwU7JWDMG7e2+jpKOORjjDV1/MHkW3bqcvRqSJY5uLkpSyWv8T
jPPL2nRweedrAMphiUK2+/kl1CiQKfqn+Yg8w3ptmYkSPFmXLFMl6cZ/f3f/dDFwI6ED0LDVvF+b
3ozLYVT701FFSt2mJWxKZrt0ObYu6ZJ+f7FftmnuzMPHzNBRG7CdvfvqikwzZBvq09EJbRrLKMHW
CI1uTJf4+wuZ78gEGM6zXS7Fg83NOeBiPz/DXMSJcqQ7UkE0cXur08P1gea1XfYQonFtTzIdQEKs
iLFQPMaFoiNxRbOq8+UYrGp1iZMMnEAbaZaC1mBUObtNs9c1BygL1Ets9XxBP8Ya+dtuNKPptiuh
rhX/diN2MIYkRgCfKgyKfimFkhJ2rYvi8mjOMNPHsq9OzEaTXaRP/7rq4lKsAcu1TCA98f54g1Rj
doNiYNTojmAIk3L/dYXuVUNEeEIi/0f8cDm9fqiBLI41HJf49NGl2AhX3r2lci6EUTe2dXRqZX0l
Y2E4kvviP74BIo7bgurUc44QWCnzDzud+X6JWFyZ5FZHcGUTKucSlfPjXmflYZcgrMeYBA5xMUP7
w0QeqQSsIxKhRhV6n6CHZNZ6qFqjvfajii9QNFGyN7uJSTHi/umi9wUo4pwteE3duEtj0ePrv3qb
uzQF6e/wB43k1u0mreRvGhN772tRhsF4RrbenZ228yPuhRx3xCLgX9A1hjwOiK7bFfMqdWuPCmis
DTNwvwzgKFwl9RC5aw8SHy7qupY1a5Swxd0I2nDdEIeA3D5xbqvJ0OZd5ZbYzg0dzF7dhXB6BpbW
y6B17d5HHN7Ic5chwMNEVM5QWqZ6poGekyNMCSNgjGr3kBwMTFTKVV8ndgf2rQ+QvMWckiy5yg1i
9SCSGLnxBQenDFBcg1WB4l4uYCj0yvh2mBT/7CIArg5OBUS5gxYexntnyOiKynrm385YbHwvPtGG
grz4+VLX1JJvLS5zG6lJiUkzatsIV9LV1Cg/OyArVhep5iK+FUWVV+csqofurhUtL8SULl93ZRQy
u5BXy3nR9J1Rbw3dUZdMN71z5DhVdnGl0X7B7p67gEhrz18JZeutq6Y2FihqzHnNEAb4g9y6/WpD
fJs/kG5o+ZvMTK3zsFBFQTRg9G4TdJhq6xDnXazBQUCuujkGCPeKCWOSQYT8jXhyhsYnOLvloVZp
r31QVcKl62zm1EL+jxvrKs5Fi0v3ONjdxUg0PA0ylkt8S78K78GYXAiciCmtwzA0GGOtGYRqwSxL
iAeOyRZuz/AzjiXaZmdlumPini3cTQgAhSqAE5EiXPG6anIwLY9MvXmncnrYlZn4oIwRSt/m3ijt
Joe9YbPAythzTHSzDWfDWx0AZs/qgwYB1BA7FbgZlD6IUeRTKq8GbavUN7+bw1tITor4vAWCs/Oe
HyNiRD9WatqvCQHf4abt21Huv39WZH4vtEP23tFFUfRaIjxuAOcn495QRpzsQXvB5s3OYhtvkHa3
u9pbZrpxbvNczXbBzAm76D9NCRKarUrA4b+PZjAufQ1tsRQSkUVth++z9VoY6YLENsDzK5nS/kBI
AoF/O/5cpwdkjMGu3LNNlD0xynqiUjTVmd6eCqQpBO5JjUlDPlk8WBILMC9KfTNK7ghM5IcYOtjJ
VuZmeylno1YvWNgJDWq1a2fZxat8RWKhypFApWlpBT1ipumrpzHJ2KRebVp3kyFBgeOJ2ljw/Y1u
wXnMGADJfgxcwVqxmOZkfMGdcD9SmGfk1hEjB0l0lSOghacehnMBNq+RlnLMmxa0fsrFiPAfMpEH
JJFaKMB1XQG1gZB3HgDZ3A/p+P3E/+856R/npHw1P9Qs/zAnLcuvbdW9/jwofftTfw9KEW56gsaB
caggrugHTafv/mWCwaCqfJuFgl3856DU/wvFo4D9CSZE6+Zy6P49KBUoQX30yXR1S5jQvxyUonD8
+fzWfcyNdROx8dIq6uabxeMP7YKAaFR0VqmfSl2r4rqHseVoaxhnIQobQ8lNRsRxRTTDIJstonED
kY7sxFelcrhlxZyUzJmm9goSguVX8L3T+aOaCe/EKITqaj22xie4hdFDoWBFYUhrfxwguF0hS+lu
8ZzSwm1SESzMRFZzr6KRfxkMjvLlTiOadd90aXlyU9gihbLv8qYTn7QRjcKJaRSuSZZjduchRcTy
ILKwd8/tXM/wInH/JEvBKkT/JX0b3pqtYjaGqhru8XaeoJ7PJLWsRaOLIHZF/zymsB/UqkfteJWJ
BJ5PTaKL3Ga82w+omgonECYOghuZh8mDEU81AYww4YImSYFXUefCQYNY+8GxevPQul28M1X6Jacu
3yRusqg164SsIWD9XWom9xMUklsnZYK55z8RVygHwgJxGkSYrsQveNVgKLjpDO1V4cS38vS0GOEc
uhwUCGg2Na2/CgZYIWuAytrezLSZF0PP7avBZx5ldL1rHHrfr+n6Zz98nAvP/SAXl72mm0zv0ISd
0IhikHa+WIOyM7tNmD4NcDQ2mjBxz3Fcl2cgh1Xdq/LoYPKPhwwRmxCux2SpbEJmw9M0nrq+Iz9W
i2S8cRNnvtRlZCX6LoyYzmQGap2OnLmV2Y37Cb/Bcg14hFmbRara1pvCcG9hT/ckZwFrcW61+d7P
XcKKiYJ3k72FDV7+mDReXxIE7CKf3vScsUrbjCiB2nbHbGTS2wNULHJGsLG2E+MVX6Qm4s1h0mTb
ub8pWiswIdZdz3Y4bpQelhsHYfwB7PrixaGDkwMWV1lWjcRA2ahQLJzSoU353Yqag6idfNZEsmpt
E7HWHA4oOjyJi5l7nynUKrZ5iPrmyp68dDWTM+Im1WIPR3Cine1g84VHNyu3JZXpg6bFdwrJ9qrh
MttoJhawGKZnrLdxKXGTkJDp6QNoenuoYTdvUDuk57rQSCuwiTQmiM48+hr7fUY5u2k1YmkKPCvx
FMqr7ehV6FDyaT7oNZ+m6eTmgz+ZL2WHRWFNZvkqjTstsLp02OIU2JFaCnH4QFX2qaGaODaJFZ1q
JhO4Ahb6Bj3KjvFZ0Fqy31qYL2YMGNdJoZVBVGsEOUlI8ljOx19tyD/QgRFWMX1YObUOR85qkOWg
mYfw3U/RubQx+wOClTtYnh+6hAQI4g4XC0ObzIgmNW759ekptSfiZ0KA/gMEDyyyc7ScHqZgW5eP
bV8TvZO5HJC4hSCYrmusre0PtcgvmZecZyOkLu11dK7zfeJ0u0pvScOIxgtuSzCacH5B4bSJUOg0
kRMH3mA9tHW98yZ1lSKVg3Xdq20j824zhDNeb6H16JDPvBoxR8JiM/+aW9AmzXJ0iKKO+w+JRkZu
bRiB30Ejg1DPJph4V5bEPCItFJMkzzew16Ea0BEhbgrVlAxHh5G1JVuj5H04O+oebN9iv997Tf55
didoAqbuHx22y2PfMDFToUivY79LoUgRrcxXYdxFcX1HzO4Gl9a1N1fltcIX6DVfdrOsD1258ghZ
OUlpWpfErJ1jJcmc44VR0ijpP7t1/KRrLeWMqb7FHek9EclkaLzqfAUdfApsBpfHfiLsqmVbv8On
bvHhcfxDlrqX0GnuGIPrW7YJHObIrCNmOnO6j+wr/doc3HBYSdGl16nZY5nTZd1O50Vt9arumWjZ
8UUo5V81SofdoHW4xhXP0JnNgJHczaSKbYkgeqVS6RLF1F7wdmF3wRMs7PV0iyxK8PMwU42tBAp9
zOlQh4HKDBxU0u4+LzNnaxZz+GHMxiup1U2gjC59gNbyYCMMWOXa8NrO/pMToc1DF8s67iX6ZPKk
Y3PcQn88VE66I0IUtw4E1temEdW70Ws+l3iLbLAMavd6Z97L0M1YwBmTjIJQ+ZNdj/p1bIhL78tz
3saPTmbCyEaooVfWtGKn3Tia/4K3H6NXi/yyZS+VmnfrtWLXJqm6KF5dsZJDhOLNmb2XLIyMp9z2
nHUjXD41DRtSYh2u3GnYDHV2pDvutvZQmyfc5b0VJu8JY3Mf57hsyr1dTvTlIa66fSfT45CE2Q7m
ICERviYZVWp4OZGgNIe+u/JGaNkrnFetzxaBVQvBV/OuJ/wv7+JiIbe6TX2Feg43yXHAYSy1409S
OcTemP1ZJeQYlWP+YFgEjKJ/9IeZgzX1/Y3ZdB8GcNA6cYvPgyr3vjc9YQ2dbwbuB+JAlQWW7San
YYLG3xTG1kLDYgYRnknXCqoxfUeI3xlBTcbJTuxoO2liWrV9JJ6xtJQX0KOsXGkMZ+XGy9iZhkKU
t5E2EHNdNdDPYQsHEh3+fqpw2TcMsuLLXvZnE544LA+T5qXXkZEJ7SHWxuV4RnxSOQQcevb1qLvm
I2SN8kaP5KDW1pRbyCSnOe0vZap5B7/N5qMaxIOldPlJawYt2ocF3Iit7Y7QbUVujATOWxVMfs5Z
czN0/udCG26N2E0CvJi7S2uXt2OpaTSQ2l0xxf1NppKPi0vLtldOdUSy/NFrrfxeJdhGaZBfAC4H
fH/y+oXt1dqPxhS+prPRbOBBNaTKa+YmrYZ450BNJUREZkGRkVmftMPz4oC5wV5Hu4pgKz1KROJ4
GrXeN6dHWtwzxl/ZschfK8+dPrgj1nxZ7z2LzJYBfgPuIxTaZK3h8xeQ7ZXeQ7bX4VMAnvouhjdC
KNKfyGQdt7ywdIVUFKIv82++a35eRAezKdIvssk+TbrmXny/HD6KdsBAs4+vIbXa2O1yZLupNBCL
JI1F6p1syCjSm/zUznMF+bnHYK0toyvDzPddFmYBoh2Ior1fXSBH1EhwvLi/Q5ft7WfXqT9qs7+v
uknd459vbQ0/wQzNRwN6xpXgS515n9mdc7IMHX9ND9c/JKlB/K/wd9JvpjX2zMkmZE5/hZYPTz4T
znhsm8AvmKyZMC0EbBzTrs8paVirvGunM6HG/n6sDIXisv6M9bMR9CpP0CPKwfjABtlCGCM5DOfx
boyxGCwjeBWFlXF4tVr5TBCoOKFQsLf4RyaP+tiICVVG7kFqsCbxoYjF/2XvzHYcx85s/SpG37PA
zc0ROH0uRM0KKYaMISNviMiITJKb8zw8fX9UVtlVWT7lNtA3B2jALjhdGVKI4vAPa31LfGWgYn8l
+g3f8dyGHrQviG+MzTfMvZKt4XGznNmwUQD3R6ebNYTf+jqXhGPRqCxxVXkNqQNvyzqj8vAjECQh
wYSBYC55qtFIbJOsDz95GoWoOFNo+Rm2kNqbD7YxfLDGsncV6l9Q4iXWcJTfiFMK6IKj5RE3DIut
No+WMtsVPmpwhQUhm6PZfelbs/WNuYQpDMdkbaVFsKoJVgF7WsAeuWJfSyBQrkj3EqHBKqpVf8z1
YRPU8qIiJZEJ2fUuLW33FEcZMkIS/vwEuuw0k1rYV/VDTcbjThdfCVemYEIPsVFZ8MTUKVulEGYD
zSR2KyrLdWPVK7dXAcvbKd+QTb0nZxBRF27dFYs14RdaXvqx2cOXGytuJwi9EVD2mKrwi89J9GXw
2hviDryt7nKI8Tk9jQV+YDj1KIPi7DTY8bRWwkVEN1Iaom3DmBk6Jc/EtDgUhfngIS7Z4Ul9T/Pu
CVUNwAsbOFZGn2K0FmpqdJAYg9t1aU5w70qrPmv12CPP14xnlm7EMKRZ9jS2DQMU9PhYSsgeU4Ks
a1mgDYlYqK4MVTBZy+anrCpRRKHT8uMiiD+SWqzF6Mz3M+JNIgttYvFMQCKjGzw5Ir2pos681KbX
+l2Vf6f4RSofNRuh5sKPNJIzR7NH6thE2zntsqfaVPE6NbtwW5m5tzFBb1N0u9Zq0lQKnJ2byzQk
2RbOUXWx3eCr3tTh2ktGewfFbryvJqSQXmMLf0odqh5Rerd6qS75OHUXQycwuqgGf27qZWaiTxe4
rEfimKGa24XEoN+zgPec4Yat70dBv4Fr/dVw57ewtHeOaLob2tyJg5GgrJkPgZv0G1RpuzT6rrkV
ZEKbsHDRqHJfJfVdFUvAABG3x6hyfcQL+rYsaW8R08kdDJidUViCaZU6YS/lAar0o564T+jV5UrG
89vodO9BF4ItTDh/CnnftWenCJ6Kfm4R7OfhF43IApS0ONXimZQ56dzMnvvZLYt17XnFLuHhuAKD
AQwFo8VKy3Woy2Z5rwaqM61Rut92Mzb1BLviJQmAdOIcvMOj3burBAYwjwQV8HF5ElRID8poO7lu
c6g5g79MdfRNYs6HNkqaZiSNBtiZCXkBZ0z2mhYqKzZxLLILjyxA5WMhUwq8onbW8G7y+wFZ5b7X
xgp+qp3sVKyFtV8amAX9ImHpawwCmR7DT5qcsnoaOpfQUbyNB6rqhJDDKN+ZXm5uyTcIT4Pe2ds6
7x6nGhd+VXi3Hnj7uzzWxHcrbrrTHMX2EbREvTfSaUHPBdPWGsz60cynJTXIeKOHV2eQezT4oU4+
bdjj8CjCG8nEzu+AaZ0ZGcMcmEfCDoHbryFXFtsecs22ZauxrjFVBjJH8wVqdh2iG4Scyr4ubloi
VzogKCjqAMx0yItLJTdEAwe3NjLhvZNOXyF8eKvMcBDtphwxitpz3qX5vlbTAXwlssWhvyC/o6xo
IoSoifeFTLJ4XbkOus8sQpRbWjllUD2vh4SXb7yBcSJNlj1S7tH1b00DF2Y7Gj47FLWNIJMcqBsP
Tpaj1E6zfsvtytpwN5/46q18k2JCVVF5SzPlPnRKM3e0wkxc5Khe+8TzFsuhnpx5VPMUGugWLlPj
nfImd4nFVRhIA8dadQmZeoy8V4UwqpMzwZm10Vzum8QUfk3ezQoloX5qk6o9NoX8Xs1gWJBhrZbe
wpjji+DuvhlxSt6pmq+xSDDyeQkIpTQdfA1V2cqGV7lO0HOfBlMReoq4MSmyc2g7z2RfN0TGisof
S05/ONTbXOi7cGDeQVw8vYwVTQu5gJdCuInwsf02FyVKwvY8Mb9f1TCkZyzFTBnoswwJ2xvX0mog
XZo5NeMa2fhoi7krW3qwj4oUPXhSWhQt03HgSvWJdEWz07XcIy1Rw13pv/aO+ood/OCa1R0O0fFA
vIKxpoU8cYt+LoM+Bwwybmi1OJOZ8vttD6qZq0G/zKIzdkQWMEaZeegy80W1LR4mpRHJ2G3m3k58
oAW5R6Mz5y+VqTE2GYbB3RrMmLl3PhhTOPGJQB4m9kDn5Q5+WNMOtppOKChGOCYCaxHEwzECEADH
MP9K4ox3r0KNL9K1dqTRRmsUh/MTioo7ophB+JTCwOqob9vGAohaE/TjUyhr+GGdCdSYox6zIPrm
iurSzMYpce03KQym4m+tAJrcut/rHr+V7sbTJhegopvMW1cq94Uq1Xqu+u9lWyc+4aJfokqLNtUy
+m9KzU+MomCo4jIrmZUXrvOcWQDZjZQtKviiCnVXR9yg/aar7RGZr0kGRAdtWaOmBy0ZQqcdepry
vppq/hJPcgTvYCP0strkzZjX66h12OvbpxKADe4q31Yju5sxSbstUxwUOGlnrUhkcCqe0FPV3bBR
rncmrBlvhUUCxG9asQDhrtYSUiBqC1puVEVoeqnI20fNtLNmmxFfPm1rLQHXLlmxFSeI4VyFWWV0
8VaZnqgwHXOMrKBk5oC7VL/psMB8bZLRSVowaF7DxOLHuvl/el6/+1Zc3rJvzf9ZXvid4oL7XNT+
3z/+sfnxZ6wky/T7D3/YXPMf77tv9fTwrelSfvSHomz5m//df/m3b/+dFElj2e/+9SS+aWL+U5bx
H2fx15/7bRaP/UhHkkGMH1Esi1jwH6Yl7EcYcjl50Vb86laS/M9fh+5S/wVXEspCIrthHzqW+++4
kxjw/3HmjhbAIitNQHiQ0kO9tMzkfzdzZxxcWQlBEQfiWeezE2JqxrHKtQE+FSRpi82zrSywfvhl
eBAJnJ3mql9AeeRvTE8zyB8KUizDTM0TG9OuJyYWi0mA/IgpHlS2SUPsUCY18eSNirv5FMTO1HFt
lAbG3Bb2moNpn9+Sm9wUkR5xufLUoLmwqa5iaAp1JGGkKiQaD1gzHABF2BfdYWAhuJiwr9g2B3XL
kRwPNnBkf+U3/JqgEMDGlm/SA9OLQhSnIlCIw4RgmBt+ZFJT79OpZF76SQRzR4YrVZagRkRl+dGH
MrS3g+dQ3ep9EMabrAtHwOJJpFmvke5NZK1heG2jU9FKlu+rgZp2uKsMByy0E7pDeJnJiHa3RTKJ
8IE0GxuNB8h+MhnCTOdu2jC3WoM8ltZBmMvfDHF1O5/HOimBKFc6ihYYDtbKniLuXAFBgWQjDS55
Kz4wMhHGmMHtQHfwK+Xh1wyg7W3vTMWmwNDMhNiZqnLFvMj9PHdjq3FXHMYNK2dgW/a8bvnTsn3H
aamq/uJQNjZ+oodyn6JxoA43ivUQBP3nOr1HTp3usjpbCEUuq1xvW9Y9iSM9ardTTVVQmVVJYEJi
cMIAoV+RVVX42uQF9709jU88zJLP+pIf6RAv5UusLwQjJNY3LR/VAyqacYVhtVoTfkAcDob2QwvT
4xXYEA8etpTr2KnzQ+zl7dEM0j1yk/QhSlVy349I4dG6kqpEsCDsv8GmAMgPozc94gPva9jjXvPV
WszbGUCG9UiXfEhCO9voQ5ud0Mw1MApNhqBznFIR4xqvNBHtwrHw3m0AWSlNYa3ueuw0b2HP45ci
YNIv3uTygGiV0I4gD/ipSc/1+3rB+Ayg3Z6lkT4qrTRebVAnoQ8p5D0mO/nZdrmozEGaWx7p5iGk
tWVIPUJwkMO3ICD7Y2Z6uPFIfpzACobtGyO+jZpZKYtoMFdJOZx6M7Ju06RJt7KfJU1SGBT7mmX0
AQOOfYYbJl5Ho3MvwsnBmBkDiGWVYGE3oRV3OKYeGxx2t3Kwij1Z4JI4qWm84FxhrxWW1n1ZRuIC
EEN9rvJIvfKNprtx7OSpK+Z03+V5eUlmM30vw9YO/KAOHfIG5HxHNmBPY4NFDoeK6FdB6TpUFS3L
Zk1jbK7BtTy7Uy3vPYKHIJ5xSezTsQ4Y37txfMxpPm87hhI3fS3jF2QUeJjlNOjnMuljeOtJ9dgl
3fApju3yiEuKNGvYnK9MNNVz3dvtqbUKUNgMq9VRn52ZoKssyu7QLAeHch4Jnp31EF2O527rqre+
W31d7RAVTS+jwgTPMPKQJ2UGryM4Yz2CNtJFOujlZYWVhwfDKwlo0CfGmpLi1Ow+unxAJpDk6V5H
7bbKLTomARR5V8e5szUifQRlaldfwfh0J50onW1qkkdi5+Zwrwpazyhxp31Rd/IeWe70meje+R0H
YX/PAQluCRIicsCZhN+bQ7bmOmlJTxoVXDZT7Ug+sSss60XyVMYILPjauVo0aMuek5QfMKna3QwG
qmFor8vNaI8mxIi6vQMHmhtMJ6eFwtlHIBMs4/tsRKxRyB7vOJVpZhg6PIKA6M9RkN2VzAovRmGE
n6H/prvZ8qot9BokCBjX9bMdJwTygA2/aGzP7qexJ9NTNBMOzkKkOy8db9OqI3hbcKEiDw/N9cyQ
NyOrsaVwRYZzLAvaCtwASzqAzM9dxbjGkdxqmHjivUR0YFSm+GRPLLh8vdUICqvs6R3v20i/qLnE
43SNUnvCU6uvbAtZrCmyGMYEsXFVGF8UbfMhbSzUnaSCP4paNQ+h0zoXtFcMs+DeIEyakuqpyQmg
GC1nhileam9l0bGmFWJ4SGOSc1jGNc5NPgzTBzgXNfmIhKx9nlvDkczvfhc0or/0bS2PMF4Wv01V
PQ+W1dyNS47MBN1tJ+MxuufJVr7aS+iM2+bO9wmxD8uOtsHo6IUfTCDUAhZgltaW26Fwu9M0Ntba
EWTbaMUSc+MtiTeuSAi/0Zu0fyNyWaQ4G/GVgrnS0GhEZvUcdCToFKC7D661xOpYS8JObqI/ary+
enHD3LY3ZhFmX2UYurt8yefplqSe3s010DpzfYiI8YE9DihiMni+MVFr00tr6t6tIi7inCwhQJ3b
MBwutPYctOhMlJkwr04dusk+715caMcr45oo1ABoBXK7BA2VYePekBA/fdNll3Yrr4t5XHtLOlE6
tNpjFFn2axUX3HquMUaMiog04qZd2rQYJB1BpymgUOTyErND5bYEV4AIuIksnCUnyblGJiEJIj7J
8DR8uCIq/LFw3LcEefhWj+UbDpTirIW59cld4piEPsqbofVMboOTcYd4jQyKID8vXyDOGyl2c9v5
/ZTHC+zWOHduqw6hUchVHeXYn0NDPjlLQNS4REVVVWHttGt+FOrcDVpAA7tWTMpCIUusuEvgFKjI
9zaqSaESbTmvu6H3PgkLUUBeNQb5hrV4tK4ZVhnxAXfJNdnK6EdCrpa4K2SbhT/o8sa9ZmHZSyxW
pTMiNe3x6LWGu0HvVX2LupgcLW1iFBws4Vosn0q/WQK38mBq7so5Le+Sqaz2MPGM/QiN04ejoPnD
NbcrELXzQi1gPI7SI3F6gU1+dzOte82W2K8gKT+TbkaiqfLupQGHiM+nt9Qdg9vsjWt6mGpVBLSC
SDH7mi6GaL8OeGhX83tc1lnFLpYoMoNMMqvg8TYxRuLUJFQyW6LLAmrTLTj+7NRdk81YfjlqLa+J
Z6gRuosEUkbjWxOFBckWTywZacESl8bzLt/2S4Qa085pq8XC2RtwPW6vERwweEhdW5JW8Zsx0K4I
ZetIzmWLnABgdQQQ3YOVhsLnzMaYdw11I1mQgDdHLyhf+wbHIO3Wg13X0WqY5XCw9Qk/IVwMrhOE
wpwcnsNoc46YQCbGLtG5rSB+oZgeqVRzSFD68KnX0/BJT4r0yTSoAU0EA6bPqqm6LZPWO82JTbUS
WsEBkCk6khAQAFqHgicYI+PgEHc90xrsjOqoWiQWrNNE3FFiesWe3o/4PPlrmF6Cmh2pAPC9m6AH
J4dKqyaPgO0tdnV5Zkg6XUi3FMxB49Bvw4rUvnyYNyGF/+eZKbcy7cdwyfjrCPtD2y/4lOYxSxzx
BUS5wZwjTf0qQM5A8iPukrk3yBdzSMMYIrmullzBUs5vdQSM1iGIc0keJLfCXqdLGmFTsZ0pWhIK
damZfgLDeqRFOBEZkm1SFT7xtcgtiHLTp1Pt1jKluNHSGNhOLM8NkYhiyUYce1ISCWRP18mSnFgu
GYoMrtgFZIwH0EeVKxR7+ZGttWT/5m6jkBxGlg630WQaz/Ia0uiO5DXqS3KjwOvkz0uaY5CQ6zgv
CY8FUY/Okvk4L+mPk2aMDB4RJWSeu/OWjMhxSYssl9xIWNbJm9Y4G/zzwSMsAHtfasF0ZICtn6Ml
e7IPSaGclzxKrSGZMi4drI9NO/so24msNDuiJYs2vORLoKWXqOnW0vlwirTLeG4z+oSybhkGorL4
Xdf6T2AMP4upQWYYiC7Y28GucOkP/9gYRgHjg7hz44PKGto6bYQaXZNLBuISFtwnU8+r95JaKueR
DQTmr9/8JxsBXalt2LphLN4oaV8ZIb/vSlFysQmZy/ggRjjhs6ph4cRpdOsmXvLw12/1k4lgeSvY
dvx36X7/bA6MUULZQBJ4q9IAD8o1QipzDsri21+/z5V8+Xt1+vJGiOE9mn6gJPbPLMWkmCaUKE54
IHxu2mLiMQ92d2V2x+1dVSdYJXovYis+mdlb6YR01MMMakkLoqW5Zq+Wb/76V/rzV7wo7aCcOOwm
ECz91PuT/ehGLV0G6mFCVPQFNyrVwpIwUw+tvB5G9fvY9XzPAkb89b3/pydD5/i9Lprie/vHWdB1
vvOPQdH/T/OjxZ7wu6/pT0rOy7fhb/u3rORqrznFfgylDh//+R9XYwP/x1vT/ud/aI7+i83Y5qrj
XCZFv6VzGL9YFvckvs/FUngN7vgNeWP9gi0H6ySVs7hOmP4+VDKNBXnDX0ceKvAZ/3vxHD9fUZxJ
vNBih9P5LRCV/vHOwbx4ZOoA4gqSB93+bNOE2uHz7w7KP7k98RH/4PW4vgn2EuZXfM4/2fzaotdK
DGCQuxJU7qPTzJACesenMftXMeY/53Isb2VyWBzL1B39T+a+IgvgAYZy3hP9BkkgXZKCDLYRoihZ
5OI62mdsOQHtWiacPAYwf/1J/3Q4mZHj1GTmJwRjwZ/dy6h2XGuwDQq0fHg0MueFiOh/cbv9eQjo
Lm9heYaDsdDGx/KTRayutanTA1HtLTE8jpZ8bjwI0x0O5xWkR87SvwOc/sk3hwfv5++OqT73QMvE
HLSYGRe31e9mjjKsKFERTO6ZhIDxSjJRgg3UiIW1guyYooUzg6FCMxtWrb6yJFtAnFQekIksqbN6
3bAyXjlGSJZhRF7IAZGAB3SmIFvIh30dFqum8RTZxZUAOZCBSqzR0x9YYMmvhhp2Yd+09EELvKdu
deOZlRMmiMnrsjXCHXmJqs4Dk57IdadP4/OkQL/HdjiEK2k4NaCayssebYrDF7CVBYRoZhpBCEfb
agHn2RZbu95kyQ+RI2SSAtIszEBb0MhV+OCIOu27eT5Q557ZiPVbmWXfTSd9KGLzHa3VfVtTfQym
mx1LffwS0vzzFsqGRstrQgqf10k5V7ukIuuuzsXaatTwrY686uCACi4nNNOxV+BGM0DYDoTVXUbk
L/SM5E8ZoXx2yMg4qigmKJVcJwrGHp+K5j2OuGLWk1CKwWUVPrY2QtTOTXzd60MwHSHF1RD0MCTT
YKMAO5zzBiZkxGoqwIJ9sphwJpsBFd0EEnwKPaZ4ChVjDI7msXJw+0bkw/iGi4ekBP6DzLsUgQCE
W9f2k5k72kuU9PUtqEVex8Wj9ViIpD+lddztGZKCFKlrLENYs6NTkFX1uQBJD+KUfAwKPE6RrFJ3
VQFVTw252PQTIY19nOrPZgFUfOqrkY1WbHSvXayjQfV1Uv/gzYSPcVTNmzxe4qTpotZRZS+Dx3hh
TWh1cAN0tr4v57y+y+rmJkAh/Ur70T6aCFz27JLEWYzS3mc55wIbmXjbtfm4yzP5GiW1xSI0Roig
HDnuzSb27nU7VDvgxPV5DrXirkuntdF005mZY1n5Hpz9bT3AdipsKwxXzLogwo8WYFTP7E60SrAq
58i+g/GyDQKJQzBoHcGQImTKkUQIBq2XsQ+P5OZVbNWGe1juT2iCoPX2StuZqGdO1KEk5kU9Ptwu
HO4B9YidIWN9L3Bp7ifUCQerbKrTVOiLkSa0itts4rnBGY3HFLBPqN/LoJreGrq9hfaT3/Sh0k5t
aBs7OXos91LNIq0+w9ZC3+qsK73i3YhyY9lGeJtEqoQdOSgjnKKaSx5k0uZk6ITeLgyC4TQqpXyY
PoNvM0PfNb0OKT3JtJVh6kxhgm704bB7K2mnw5HZlbgZPeluAwUxqkDiw24bLqvtRG8EQb94YkZr
27b6QzxO+t7o5RcE5jeam4afkkI3V8LhSKOVOLZmQYsfJDUYUtSgAQxMtuOwdOxZnbWmQvRQBYTY
VvMHeBvU2FAdppUbhP2BJPJuIzT9Ho3Ith2LcK805mCFVy6JpLxsSE7EExYhJ+P2NGjrsqqLbcf8
4I3oOzSCUWlvmnFblaF8tKzSI6YyYeydO31z12mlfOO+7R7ibJBoiiK6oz4Cbx+xHGbDWs6XIE1a
xpFBOT0Vwk1vuCHN1M8eDYRhvdbFgA7bc7XV4AaFD8OEdbEe3YRuvot4AKD91vt2FS4Y2DQT+aXJ
3EPaG09JxhDUCAQqAPpFs3Y1NNlasA4SzT2HQfItGIn/natm43SG+dbpgJVVJ/vb0mQFi1mLa49b
gn0bT2q8wSOfHuzMqPfSjZN1MczD52LElkQ1tIApmDFMfmpzAaEzGdV3D8vRi8AV/Rg4s3mPUdCm
8/OEL9JMNauCPL0dkaHkc9KQc53Y4wexodptUuVwiUmOSRgXPFuRhezSY5zkV3W6+EoII8GBbm1S
F8d3NztEPUqS6tA1zf1t1rjanpLZZg/uvDtChu2q9/jeq8BSLMld5zFtRrHDVpZtaoPkEqef8HEm
ZNoI24v2rD+KUzF21t5qLevWjkWyj7Qw/OJamwy+2y6dIg5/H41PgjvXmlWfu+UgpY8S4JNv6YJp
qdYmxiezsjc2Ps2XloUWYXx2dLFJ43hpCFyEFof5QZV1felE2aKTU5x5mDf2JigjcKCcZDw8v+ck
M5BOUMMPD4PmwPNxOPRKcs+oGIjZJxbok0FCS9p0P+qK/y3y/6Vdi1r6d1XRn4r8c5G3b/lPZq3r
z/xa3rMd/gUfMSnRQE50EJbYiX8t8cEdEs6HMAdwpdAZrNC2/Vbie7/ous6/4i6MepK2/R8lvvmL
hEVD7W/oYE0gCf07e2NT/uSIB3NBL0FrLiX3fUr9pWr9XQ1XIqIhGGoCXosYTaCryKh6cLdbvlXZ
ybR3YPDlqGJCmK0LR+5M6Jnmp+z9P5oAmwAr0swAw6tH1UgIUYUghtm6/T6TILGB6euaKEbL6aZA
Ape+xLNZ3RTNrH8oGY5EWXTJ2K10mGNLvlbfy12s2cWT07YOhqfK6/sjitV6ONeMYTYRVlpWdIi2
MAnZxLkwC/BFF7QrZEk3ejeVFIKlS6aNymdjjZDjS98ZcNKQVx3MfmTnMylXfIN3gFJjAv+39Vy6
8g3rZToc047ic4oZ+8Ak29lrNRmnfZEpdBZxPt73lbYzCIxeF4b3MoD930Va2qLuDIvlt0LC/TJa
TemjxEVeDtEu8gT7vkVHLQQ6LHKX112RKjY5IAUshsU58wAmmTXh1lqAcITHIIJHSvVO3MVGbB1J
gmjuSDRS9mkQjvXOEYFCTk0c1I+zXc4H+HONZp6cOhyTjarJ8jMHklZ2tVtGBCKNxnAG50ucTroI
y4TQ8y2VadaTkWdGUSv3ijUGWAO8FmXfOSc2zNC2Zl80QhhsmaOkU8jJvLAejf4gMhwRFHKDp/DC
IKeEHXF1XDtOuebhRLKCNMRD0wCzRMOqjR9e7pTLzV803yfiSgZ5MSg2MxByCIO3dhsv1nhM2c7n
ckjRYRPs0N+QNERIKpp6DlSdBBHizU4dYgR+clOnyb0QFMV6jCMmIOL5tpnQ9OtxrDgtUTiupzIJ
AV0KcXRVUhCPpJNIHMfJLiG+T8Tl+NDanUlugZaS2+wx9PeJBw6Prts6pm9KjrZvKDfYswpGGpXK
yTpko15vZ29u3gqjTN+NthKSKV5jI0islg2yG7jocCGfYySi6To2Eh28KcOUoWWsxN7Muy+RMvvW
nwvTutM4ghYDyDL8EtamfgqVmW1xI2q7Xpq42Xi7M/v7cidmMd7n5KAtglZX3ZoicNACuUO3Sgyd
BhZhAHowNAhrwC/5oYeVf4nbQCGlbVPzBvf/fMyZo6OC0tmsdNEbvyMmOR1nRJeGFztqmKx3pn0D
Dwr85pgEXyKakC2IzX6HNtHcJFWSHzvhlE9QCS6kfFn3y5l9i5JBXzu6xPlWifOs0HdB+259V5YW
OzPkmxyBUv9eiEm/Lawk/ByWMTy3ygQB2CfpvklRXk10ZDul+mQHDyrg+VY2H8YAcaG0a+9TaGoI
JwDQ3hCr8jwbOvG7Cl8hjoGbZO4txomVtleqGV6sChT7SiXjgH9EGq9E0bHM7YCFMoBLdflgGyaV
HSDA75rjovFuORrbZFbtoWvTd+YgHsZLdvdrrZsqb5X0tvmplMMY+ThkinfTncJHFOihjkKmtr4i
qYY+T/vLa5TagcU7xEKwt6uqg8I+6DgtkhHPn0sNTIwg/AKZh+5+tJijDGSNuKvORnvZWqHgRO/a
+CS8qHtkkYS8jePz2IzVPac1LgRjIsQwAtubBB5Jv1HpMgGvnKNba+D/yOZxP0Y7j+681I33fVDk
H06se+tUB+O5KvFz22SLmwSE6YJwE/XQZrV7wH47rhPO7k+C5KaMVc9ksCOUgT+0CPp0Ba14tLD4
OU4VXxQ8nhVbVPmlSMOlGe9w9A6CoOlRt61Xyx1otUm+fiA3OPZNpx5eUHYzZJaqOBtpmdCjOOM7
4VcYjQzZfg9RC7MdoGMr0qiBTmHIzwaOuttZxN5tTxrK3ZRbxVakmHoN1KGnQBv0Tyx05oStcZ0Q
Z1404aYpKv0NZkG9NseueFCmVrR4iiI8uKAUViZbj+9IRvV93ufOqzTamcKXU2szc8vxo3bq7RUk
/GGdkwd/cOl7V47b22ejmkOfK1KyyhHGEzCc8uQOVnQsvLq8qwSq0RYsFEfWi6Zv8VS3nyxsVsqv
jIBgS31KgTYIRPRMneyVIO7nMNfT1PnQHL4RZSo3zMTpfCyjOONLUz6BFvUNUNjhPiX3nu2wd67w
MjIhmeIogFWvJedIF9Ua8az6kjY9MP8mLc9O6eLvHERDqU0u54NJ9tm+d1nJF2MQm0ycTSjv5DPc
1n2ZvGQsZ1/oFuo7NMUBBP4gPnUjjMoISdKTqM2JaOhC7SY0hptgaivUBDl8T5NPy+aVXVd7yNO5
x7zndE9woFG4xGaTrzU2v75tmQQv6JF+x0wCraxDk3LMBw2TRpYM08lSU5b4cQ3w3i1MyXFsh8/m
iDjY6nEu4tTDxktvNh9FLOx3g9fX/CLI4ztAcXSRSvdeptnCLmfOPOhdMoSX3JIm3qJesG8c5Hx0
GH1NlwxKKMFw6cbm2h3Gm64q6i0aIUiZ14rvf4vjf1UcUzVSTf59ZPin4vhS1G30N/+tLtL4pxr5
x4/+NgK3fjEtJJD4BJaRt71MRn+tkV2qXWOZjesgApYVFoXwrzWytH/BbiRYLLm6NPgxfuo3baX8
hb8KFx7SAT3WUnT/JiT9da6JBvX/iSpkNPzTnNNjzImqEsqS4cKocn5CAjnLbbxOG7Vn1QqETHiL
BG1uePLiTK29cdP2xAjjp3ciXEuoqgk7MEhdYNrQcLoZA0rhrZzHLNkUVhFWey0tBC6+Eoq2vtIj
2XxkMdkxZC6YJEDCDKQfNg+tidOAcpcZEu4keehjwYxgUCkApiRlb5lh77gBW1685ktmRqnPoEKw
8AIWZnBGNk9EI498Tlwyb/FYF3lo26uuMNxyZ5AjUxNToi0/cqXQJCqe7oyq9Z47AICoocsFPYlV
fXwIMWE9Z7EYf6QjBckCHJLl6MCGMfKkQLBZFy5CdKf5aFwdKvsSqrq6ouaRXC1YZZOacMJ+1mEm
pgVfldi50ZMYIfAsIcUjKlsg5Quppii0bi/7SD7Ngzve5RLAUiN1CkX00eISGgstn71a8PwDXQ2/
e6kUPYVzv6RE+yCjhiPwA8fMDfKVCZdOvJas+WvmKCBlFZb1NoX8HIMwfgGm5fy2A364O12CZ1dB
xOS2k6Q4r2xv5FObC/TLTSQ8JqXz2b3UAmDTDbq82Ca2rByw60Ummrphly/wZ8TY+4K4P8gCJhHI
en7mB8oTBwYI1mzMUNhwXnOEf3yhqR6CbApjMFdGt3zDjD3HO77SpvlsQ/4bbwbWjWI9QhjK1oiF
kvheyww+QoHiH1xNH/FPt0kBBwHW4ZAP4Hex31z5PgMwcIuqCSj9rmozC+/oMg96qe0GSE2azRo+
pGH+HgULhFvvc+95SoeHdm6s7YQy0vQhVAB8MBp17/TsRlEVVZpfisx4zE1OwEVxy1mbcaIn2PKC
LXpcXmkODP5Jihy/W7ScRK1OeEp0Bd07bc/ZgNaEb9aTLVT/K90eTByoJeDHCxw3bDj5NAO0TdAb
XHpQjtoPdrPAoVCnwNJGpTmsHW/kCy5KoCTY7MIGj6kqUQPkmENiP/EwtGx6TlEew1yWN0Xp2eYe
NoY8aIpahGpB8nvHcwehK0uCEQ/wkvmUD2z3VoEge2ccTd4yR5EF2nM5TyYPnG63fEWuxHiRWQjB
XNHwYjwm4x1gXiDdJnzKqe+9TWmK8hV/S/B8PYVjDbD7lDTMlpaLfXmKvwY2wQQDvWPnDws17srd
y2YDwloEf2i70H6Ro3ocyIXnI/0ydTlhOkQspzS3lzNguSRIkI53eAQ5eBh/+bJ1bhyxiKsfnLrK
KkH+2J0tHs2hCJ41QFXINhsFQkhVBFGm5B8gYSugyM1M+LGyWUPPDD3j4+jQpf6LvTNpjxNJt/B/
uXvqYR4Wd5NzplKzrKE2PLJlMwcQQBDw6++Lyu5ru7pdXfva9ORWORNB8A3nvOePjIDWXEIjWBty
gxkOeRJdgckZR6VrPSibHLYJtpa9YnnkwJEmNJSou+g8t0uYVP8Oza0BB+BuRfGHFS7oUucG9TIE
KUPSPBLkOEcbE/TeAaaTidw6j86EdxkbhypYorop+L6Olsm4m7tpSLc463nCbEnPspodTqzKphm4
mzrNwCIHVZpNBMA4NAR3RbRECYkCtDy5W/xzsF24x6Jgr5ETQvVgskB76L1m4AoCwrhruNFBk6Ba
fSmI5T1EjOD3cZ+SNwA46cov0K8Q5pzL+b4D1ueS+EWAnDPzhXVRcEcZkc0vivgh6yE2sdWckjpA
iuqIiuCCKiYKJyfKfT+4NqgpNUITLLMF8JiBk91a8D+dJZSeGxwEHb9W2RE5YYI9xhAnLOsBbjYQ
fw/d6YalmkNcFpJXpFZdD415gT6P2LF9FOatdZUtaP+qYh7NSL8BCa+i5c7BmVlPDBsk/3ib0eJb
UtDaZKnH3f2eNbTce3hVrfzCpdA+0Aua7e79nndt6sK12fOdcWYu9/8Q+MiOMwWuj7EO39NcXiNq
tNqeEYoHDM3MOs432fXhpkyd5X6MJjhcTRtGjwiM+UX+caSR55FVG2iN3EpeHMrhmIddS3/FJk1u
G8uwblyfp4uUXCbXw8jldcD2vz9xlQrdx1HANVvr1pPp7v1khU4Nem1Mw/bRyrDnPY4J4Pcn7z2w
onSXU8pS8ELdtPdeo4VnTVxWdWulgw3BX7yJVEdH2TTLywCJHi9nDAUkByB8uhpnj4OspH4Y1mEd
NkTspWjgSV2a0unA8eMQCmglOJyIkMPTaxHsMUcXleh6AtmDWJM7wVqpvJ3z8nNuZmUQrhG8JY+8
SiEM9l7Fr0iYPDXFoDlreSaxJHHE1NAobS9f0z74b7WoHuvEkqco1oM5riZKX+oQRz7YboiwfHkR
Ab8oHwgnaWAkDOGNJQIz5tlVDnJqkDStZfVXnkmABg6dBB5Qkn7IgtZDOiri31tiVw27bs+dGXlr
SaqgGaBKH1dDZVXGeOj76dilQwNCI2ITsKSe1Oso6p9EO+yapmt3hh9EN42rVnkF98N2PfNp8svG
WMIf8EEcGe9UnKoMwhzX90mZNZm5NWbDeN23Z2gnHS0zans3Xze1XR0sqyVXLXMbiB5u4ewKYSsM
V/hNzAF3nAfyCUt/MJJBbQsWVbvJxw18iLgt5TrB6aW5/Gl00TvufB3qPjh1ecRrLtPtIdMG5vFq
tD64lkJkSit0nc1FeArsmLvXIgDET0OGTOSNpiuz0bBwi2C4wFBtXgbk7TirzvD0a+nW+YcpqD5A
j2vLc9l27m1bwG8x+m4MyXeT0S5UjvpCkm70MQ2REXcj8sWZm2zbgrPYhHKSoCry6GCqVtGZ95AP
wobhhOvmxWqAb3gZyjSfLrle/lveh2I3D2PMezwzCcUZP0QLpqrAgrEP4vF3FWuSVfLgI/rA6S71
JrGxMLPvnCIg6qT35G2HbojyR/hbT1f6E5PPBwO2FHOCrrsMs3S+xapC/mEwVGSx4giNI8VGOMrc
bdJ2D200MEmWPpXRtqva+hL6H0cUpnHSh8hmTKgbTkNFHL3dSQPfUN0di2hwz7WDYJeLJrZEk3n3
ECtqHHJtuDWALOD39A0UG1Vx47Y52+zwZMyFdc1LYKLkwy4JANI/lhAObhM83I5wxME2OrkPlzeE
M4H70US0HjBLoVWEavzS0aBv2L5EjLC82yGD6YMbxbwrZB6e66nsPzBHNc5T1dDRG2HAz43Urh97
VbIgjW2bdaMWLdrBvn4mUh3mXjVUpFbklV082DIOD5A7jCsTK9CaN2+AvtndDQFefHJQKiZFQfBq
FNWzNtoCcT3ci7WSstsZIKugpAVkQU9zP+xNskjXXliwXGb+vpkRLgDESvujEt5bA8Zwa+MGWluN
uYQ/wqKaGPW9xhIH4yauO/1MQAmAfkNSCWam2EyFWWx7NBwPccuJwskvqy3b84z0Dzs4mB0jbjA0
06azWeZ5I+SRM2MfltSNM8DV4SAJJdeu98w72B+lhby1lBO1OL7o/C6LLWb7Vl4tw+e5U8kbh3+y
S3O73cyh1TCAVdAQEvLaJc4zJ973fmpwMMnMP4QYRB4NFl7ED/tgoKFNWOkGTywdSNpuA1/Wl1nH
c5ExaH2E3VAeZ/xVKwgbpB3O/bzF88F/zQMmA3ZpfhgTHXKLwwR1jVOGtEPhDB5Iz/gEGi85J211
laq+e1qwSReMxy79QgDVoRq4rwbbfAax48sVUJC4PxVtOwFU8ZvBPFYFSK+T0VqzDW4JRM3OiZyh
Hbc5MWBE3NK4xddxT8zVukHZskIBUIcvMUm+xMzk+dhMHN8T1haCV+TMEjTHv+et7RJK2SrpDHNM
YNeYg/PCyJK37sIm8yGZhAQdB2PsVRetKfnf2X/PSP28CoClYvcit95ADcoolwJcjB2FiK9c3k1Z
S5zyybRmfTdhq3+gFiU6qMWEh3OE+uy7jv/fiIT+JE20gO1ArKaBtgPa6J80ZKhKSkbCWX6Ia4zc
ZLPXjn6a3Xnont1phs/tVhHVSC3YL/sr8Ep/RXT/s1wTYDY6OXp4csz5FD8tuMbUt+rZ7pODp6MQ
V74g43MzRFZsX1lIdROKzbjZZ06WJrDo4llsGzB0V4norYfQHKwrVCdUlX/7sqBjcLCS+sw1/qTY
FM4Q16wDkoMwKP3wa+hkqzPQaFRkZJH0bH+qzVBBsd0YKmlefv23/0yeXy4Gfz2ReaFPCQ7s/sel
nyDzFqPFzDWZCBE45LhBWVR3bVjl/ELSyYPP5Iyh81AEsXG0lvL7j6g65baNfe36kypAB4MXTQ/9
0kE3bSLyL+/5T6NYkpr+4gOzCv1BJRhZHuJWL4BcaZro+pc//25LqaIkMxx0HsCgFHufaNJDB0yv
QFMjvcgDGNxUrCF0176CvZnu2p5ZxXvUWlZreVeJ9o+h338cClnLzOcHFbDFltDBqooWGMjl+233
3ScyvNaYB+oGoAxgd1c+Ysm7npHUY8eIB9oLMGdGCjZwfnS7zrFR9BdihIm3t9DXg27smqUH48r+
+lI5/+6DLQtihMmWz+Z00Qh+98ECZWLGkG16aHzm1pSa9F74csZRBpqqyOnEPbvB0D1ONWUrTsq6
K04E3aq7wVXYc1M1Ro8MdemWkfXRP1s9bex7mkvizpTvWdJRc8e4KVZymfWIyOTJNnD1U5oGUsNs
YDD49kdTisxF3w3zMgUQE6u3NM5wH6t81jdLHfeaLWR5MXdhURB90NAB/fpy2D9rFLFKBmTt+PB8
GSH+KZ4mtYw2m1Rg7J2UVFHWrTNs4nBYWh2h+fQc/NEZyJwy7oU9MzzRVcrHmjA43+vI52olzhI3
4M1EKuely3/kYvGvmoVqAvORltKxWTmuRvAcjJnHARR4nTABW2dweZJtAkLo8EfcGOhkhjes1dG4
IJiv3t6/7D+T6L+cRFtLUscvJtFosS8/6+xT/aMQ+/3H/qXUcBBduADfI+TVP2B1LRM9hodMA8k/
yov3AfW3KXTADzlOEIWIaMmUcnm9fJtCW8yuuf14+xC9afMa+jtTaG95T3134JgRERyIlz2Xthm1
9M9nNonQ5Txyyp4lIIjp1WWNTEiCG/Tu1uTNLVgljegNp0PGE10Zx5p5mSfXyMXFgWbR3OMOmt4k
NivYHWbjrXU+qflCCz/4jJgq2GSEsci5pdVMwIoyQyuZGt7zipzDganXANmueyuxY6MknOCmelsy
+PIUolJm9MGtqgcFyLfxeyif944ABrv2R9WbLwCmy2xalHjgCCSsGVGdstAY1zoMUAIqFrUU9slM
eZiefSXaJrxP7WBe0KkmaUmIsaCbUCTmnPLdQ4fHxdqGYARK8ylrg57UX9Go0K7WnVlBHWbcVcA/
MdtPKYX/Lmib6cazS0EK5DTm/Kg/GfPvjTCD7PKfB/C/gmnYFBO/fgA/yteu+FEo9ccPfX38IlwN
uBnc7zN+vwmlFg2Vh3yKR+kPPPW3HZC7PLIUdaGPtJ8IneVl9/Xp4/n4acfzq50PwNSfHjfsrLw8
XbY+6LM8PtiPr9HSGQyGnKk6O2xZVHo5F5IdVMFMos0nZLJB5k54zAliSrFmGmGLPLgYH7xQ+sdu
7uP7sgrjeSX4+JfSyv1rW3b+WaNfB0NMqANw+hJlje1IqJlzNjyjsqyIjg3oapUdDbuoD7MrW4fQ
Vz2JcJEYCJuhV9qtQYY6V31SeWvo+u3OVGF1UxSmuOnHcbijYYduxHineASRPJ5cEgKGlSZO7Nls
mQcMZmoQohDW0V2ZhtWdtHtwBsV87IiChWoWJDd+6813plXKuyVekYaGjz/Hvd4ao0P3w5IFFhdK
dOVbeuumLp61DMTCwwBx9DUIKuYmSPvR987g9tu26W44WtKntiqGac1uudk4ibJ3URogBPLa9M7T
fr5VpqtY25pCnxnsIvhouw8462in2UbBNXURF61NhJ0Poh9Qs1v6Y6E1vDpHFeyDDZWd20wwCxGN
1/1OCjBqkGVQ/aHkpXsVjipFmpnOJ1lxzK9S5F+bUoXBQvcHa5gz/LuxI5Z8RplcQ83KdyDCC0jY
jNY6crgOJhL8s07FcBaGlYFlrZBQ9wSN3jNtH1h7RMW6xx58TVPcHSZMaJdBa45nduPTgVrNeeXI
qk+AK/t7zBsl0md8p1thN9BRZQo/u2I7fTlbrblrrcDYkEoobg02Jvf95PYv1MbllwnD4YOthowq
QgsUrp5x5WQBQY1m/8y1aqY1JrCI7XtYPTsyUzsrbMRGsLaHGVIQSWN6BjBuqd9a5jjXGJZJ59C9
XkeOytoVO0Ak1PA7ok+AnAe5bqUFONeYHQJmNfzDrYvQ5Fag5C4YDrU9GWcVWxOzBhnGq4L9i/uq
bBVevMfzAaRvrlyJSH8QJu8deyZftkv0TlsGe1OFDurczGRGlEkTMtnyGX2KJL8xG8ynWZHM1wU+
6maVe7HxCeZdiEo+6fCLtKMPXJeX0HAheHFRQKTpKUNiuKL7yDeojb1ncHNsuDRqZT8qzG3qdsMl
JRnzPgT66lYayfzSlujWsJ82+oKQ+uQhwvR+HcJ2QUGX7JUKxE1GAugdgAV7W3hOj3VazXChLMam
Kw/68LxKe4jdftcHBUM7YYyrLGSMCcgvhjVhyaM3seFhYGzhk2XWxFAE43T1yDHSIHEB1yGS1tyq
ofK2mdEwN0wt3LOQO5o1yptwKwHDX1dJlVzL1LU3fus7v5dZGRHhArnxqYvTACdyOEz3vl84yboR
pbGdcys9IDWqTsOsgKtUTEDjtTJaT+0E6BNyadnyMmcTRXVl4GF5DCzevICq6rhZu20bc5JkuNnn
qn5jqm0ucqVKXzpzUCH4KDxU3xQQxiMmHPqBHL9ajHo00URwWXm9JgmGaaIGbQV+mDnlLUMY60l2
sUBBjzSsaXelX3umvqToCTUMHCepsFHuEKngslmcJ35IU2wOnXkfA0Wb/A9JUDEA6p10UJC6Sd0T
p7mxwbuvcahUutm4yi7Ge5nrJPzkJkgHxToNSnP0PlRkWLTBNmygV+6MYejztwnFq1Xs2XBIyYuL
6vKfQvwvC3H8O7+uA9Tr249VgPP+I9+KcItXPUW0E5lUFAwm/l8Kgtv2X9oPfI6MARzyD1kPEEpl
UXx8q7o9/sjz2T2GKKrfS4K/UQfA8fqpDmAeu/w1+GtJX8Pd/VM7nfauVkI2zmUQd8HjNLoewjmL
JaQ3l+ZmSqt2cefUJ8zPrbWqrRb28AwSmdwlDAl21569mAXGM2HtxVUdlDK9aME7Ex7QtBwbA3qr
R0e56rkv2Of0ycR50pD5t45UyOuw6XOYen4q1H4YJ+uOOT9qDxWra1YGjPBDQyxS0FkGhEvAj9hl
zD8OgczRL8hCDaugmfo9XWpTr5qUF9o6SYiw2RgTe3h3mgJ/l2oYVweck/OAuiA3cX1AlVhBxize
WvAO11niqQrMT6WvY+bIgAjJrjA3VVNBgiJIvQiO9SRdVLbWgPaYZ5U/dTrQzyeCKSeAUl47HYko
B5eNqUMD6OIDstiOZwNEeFtVzi2SlPo2cvPkbs4Ldd2yUGpyCJObMa3QecVdrfY5I4xDFZUMc3K3
ZnqV8d66obopEJ+5UvfNpVPYH/qm6YO5gXpl1n17iC0vG/ZVjGMu2GN7L5ibSlIszY3OKynMdSFC
feWQBS2sNWpA4+h2Vj2gm0xaaN85siQhim0WIsrgsG0YATh3qiBAS9KHgCLwsljpq4KtZETGdpnJ
CKc/bOAdxx4Dx2EZIiXg5dOcQbA1GTsEmlY3rr2udxCAoxYNerZphko3vAf8oGbyPlrxhS2Bgm5a
t1PLjYMNl6G6B35J51jHisofS3Xq+2FozCtrqvLeId+j61BxVKtitMfOek7QttvzC4frJORbP6L8
ADlI11bGt/8ceP9V48Ncm2PpP08eroG3/DBz+OMHvh53ofkbPcbi8yDCb9GpWd8r30IONmaetLNf
T8KvMwfX+g0tms341uJkYhbAmfXt9At/WzoWhl0EdfLjGEf+zun3s/CNcGwrxFGMNQpn8Z/MIfFo
JDD8PO+Id6KJN3Y+FwDbiM2mYVJrpMPdU4SPFYwc21ZAdPEpLKH1RiC/PngCSZrr590TCvHuKdH0
8d9dyf9it8Cns02+Ph/QJrHv5xFsNISSBLPIPebKrV89kIM3KE/FEgzCRLblrt9HjQnxs6lhHf76
76bJ/PHFwFIBxwwjRQw0+NbflYnfz1l5tBDlDVl7jJP4uWpjlA/jkEWXRSRrf+M3XnDGOy2I+Jn8
4EK7EQk/KNN+17OY34IB4vemmSfnlJS8LQp/KIlSkEOxlW3t3wZpSCUPAc07xmPVn63GaXau2UCq
h7LOoVvh1XFVV12n9mRSJ1rKYlbCXmqFUSTYDMNMlRYOqdGunN7XTFx9+wXVL/5ExD4rBq71RdC5
8xbx5nBH7Lpgh+sK5Dy9ExY71M5RuiaPD1lB5ppPBs7CLQr8hwGYVMm+umXgGfiNAObN6sIg6ECt
ZO2ow8QgeF3QL6xydpZMfYJREWsUE47SpEADK1tPzwLoFFU3RomzN+bxxpdT/xSCDaaRNEv2nRgj
F2gcORXs1IppB9Xe3+vIzljxc7QhSbbbu2XBfGt2WWZtck5OKNOmzyYpMOUmRKixHQcaoJ1ydEjB
yqN0R3ZjonEYtH7JNCrtH6yhTreiD8bhuLARgcbaor/T4FLSteWM2BEy3zJ3CGbicCXiHgHgyvNR
npAQOi80b4nEIkkyewQnyUIUERBs9wY88sEjlAn2Foyk1eh5z0E+hVtYWOKmEFLv0I7ijhgoCkDk
EkcFDkhbO8zUcif70UMpaRt7BFjJW5vaakfSHPMApTY8qRG8/KC6m+1JOUjBhvw052G+Cb0+eE2D
vjkQtDNvo7LpidWW9bwDrZ0Axc2poNe8pHS/VuQm7qFeWUjqQxhToRU/OvmyvxzTEeZR4KWf3dFU
1xaZA94qE0H1mRn7Qg+fCVrEr04uEkblluAKNXvOyg9IC9nw7N2niZE7V0CUB4+uLeYtdU8IR6ab
VRuIWq1jxJjJOtcxZvqQxvdN5KwE6KNlvrfNenxDiFUtESgpQvAV8YXoKHA9yewVB3hJtIZg+n7d
dXBM5mFe0pmdXD37Gk7SeUJK/0qqEnSvOBq05Klojf6TiIe83Miob7H/9rWbbXtY2Ma2xu1+qSZL
TMwNg97aDopl3P3kAHg54DJnWGnEYlEjCVklGzmkSfM70kN6TIzSC+Vs8gQKkrEwDzMSFF4FvTjL
dMyaTYt85rWrWfws2x5udW3WRxR/xR02ruUwRBlE1ZaJ63weoNcN5KnSHUf8bXL5blMae/cynq0R
9UcXL1sZt3vqMz+nM80Un14nVARtTYgZyYYNIgavfhkZHKGl9BQih3TkQd52SGCMFfGNw0cTZLZJ
5oT0wF7GKA3Xjd3Ur8jJIm+DomnevR/lEd8cTUk+2Ns+X8gKhdGrK53Z82PZOQaosmJ0yDnb6xjo
9bzhTWBNr94wIDM4hUDt+bciIbac+wheqotz2ppH9SwSEis6CJKeeB2mvuLWkeTt1nL2r9rO4hOz
Ha+N3YgRJl8a22bfMiS5Rn2q9IL1Jiqgs3KNQCNhA1nXPFgZpqtr6ZWYbFA2196GEDBFTG/Q22hY
iXE4Vwa2YY7EeeTeZbxyRDEXKpK0GAuw4vTiYSM6GfyOEgFsPReniNZlQmgDkAd/MleoSkK5Sttg
fKlxyVyl/oTNN/TzehWHJuBPpCHbYuzqj53Vf3D06B8VOhtvb7Hxvx380ik3BlEpah8iOsOgHmaQ
Qu2aXtn18nhngVy6TB0VoywxGCumBDA82Ai8fESzg/fJUwLCpgIEvatHHH52TbNbWp4+uyUVNPPJ
FPrzzBCsb5FA6JYGF+SCtC4cvInHiPKPKUUXGw8F7xnyZ51o2rgRWREQgKvAxq/R4X5HEs7McOoD
Me3F6EycfsrPJRQNPDCkK7k7HXPgd5XTPf1TOP43haPFUJlW8j8XjofX8TXLvi8dv/7It07Zc3/D
ULC4EX4mT7P2/c1GVgCWmik2/xeqyq+lo20TEMn6HFtE4LrYGf6/cbbC3yIke2ikHTbs/MnfMhaD
r/5+XYXPHWPGV/wXyd5uuJSW362hqdtK5FSJfc+im3CWZq7oKZXF51zPJSvXxk3kbZqV8lMTFDac
yMK4s6OW+48M0waDceitMeeD5AVdMW4Mn+YsMhq0aIrTzjT55/hGQv9kqDojDkA3xZJ64BxrLIw7
xLTLsJztum2Yi7JFjJssL0ifs6eCFhMIUEQ8GQYtY/iMrJvlUuqO7jUg2vRaC6Zrq7Trx9eIgepr
4KRTtklSLhthsYozUQID3DFYak8Yj5uPg53mr2QLTjcGjOiNHebTC6cbyzdE8AEF4Nx/xpJEbhvd
I2eGaRG25t9avZFlq7rs7A+Do+e/Yq8tK9DvNobvvwJEALCAaDB4h4fcBt//CirmqrkRd/79LJ3o
6DmDt21sFgHgOTUZLg5ej2CV2VV0A1vUBoe6uBGQUtXeOitMtSdwadoGgVcfIzJgL+fYS3lTufUb
+zUDPafX3aWTobfICPPLweuB/4VpXz6WZRzuYY41u6Fz6uswlB/60oGh0IxnovPsBzu19ygu3/LW
bz9+95D8m55gYXD9+KVhOy03MMAqc9km/SQ4akKmhrHZiHsSIOMXOB76JgFf+0x7o2+gccnjkDvy
WOVjz+pCkA9RGf2862hjLvWgzY9NsaT/RgRsXyNRLE5j7Xj38cR/arEhfeadaV1gSRivU7R8Zwf5
5I0Xxo+Jq+19lGXlY0FI8xpZuHnIxAiUw4ApVSjH3yyyCNaSFfe005vqwpydN+EP51Ha1qEfYu/A
y6brwaI4GwAnxVZ7o71lFJ7uvAwLUJSfyP0aP2UprNKyd8ZPjcTDEEylPMjegtScpgqVGfCIDNUF
D2VxFYDX4jkqskPhvJlYkeXKj3F9bIp89i5CF8k/b1E9bDKClCEq5tHenKW9tqmBN4EQJMgJfksr
NCD5JTlR7XnC5/o0kY72OeTFu8S0sdhaebCED3oOwAClAKGYN2UXZd+blzFQ6ptQWOrSK1q+nA0m
ttq26ZwfyIzJo/XsJvadkfX6uustLqidJVgxAIKN3vJsGgU6UzV2T24KEjhCVXOGcBmtF1Lz1a/v
nZ/OLI+RoQ23hHW+hQZgGfn9+MDYiYohwATGXdqbRCZFg9gbVlc+ElUebmQwRGtkVdw7VNWfRnKA
1l0PKXztjlP6hvBTXzUEVp9gXbVPQesSUpWWJlVM86xZK2xa5ucfKpBUa+hIqKlz5Yh9ye/+XEMm
WplU6dvOS/R2qmr7Dgc4TWuAHHg9EfJwSYpdtua4mnYKM91yoNbFiTAc6lavN+xtZg5AznPNKEoW
9Xz7fts2OWUlmO2J6HLPoous4y+QU83n0Kho3bHlPyFAa6+yLoOIXzUpejPHEdlHYRZ7/JLEfAya
JLWVMwz+HsFeEWwLKpnr0Gzr6S/a+WWe+92ju1x+whLCgMkvxEowbcuj/d0rY2ytjpWMjO/YDsC+
6plvUCS2xn0+R3wDK7fNtd92xkM+ZTQHnm6i5pL8y5QQATwFE7tZeOnEI7bMIQrVvOLglhN0lBF0
ewP68IVhK1/GJP/k2GaDsfv1/fPvvgDjHT7WoqoLoG7++AUEZbG0yEG/K3FqbHVu6SsoQIRX+TEc
l05wzsSL0JLZDkeMSNnE+SHBBmZsehfW6MdfePYIe7Kn+pWkIevsj7o4pXaDn6otw/ihDFo6hBRH
XfgX84z39/H38hIuPlBLBk62HbCD/vmzj5XMaF5H764ePHobdoPxF+5mxMs0JOWjNWfzJegKfQ0Q
Wuz7amkNbCH8Y9hk6lRXIYazyJbH0lvCLoPWgDtWRftodHvoZu0gruewy86BzfcfGeLaq74buy+K
1wS/ooz8kpguHH9MqNYF+uGbwR0LsQcFCPyVuedK25JjaBjiJzu12NKGRngiXBR4R8gQm94kIUQm
1S8suue9HBekLnkL21kERH32tq0/W0nHeWWTPrnMhGxrOzsNct26+GiRKowHSTAsKZrmWLoqfhEB
jzo1AWPy5dGLIyN5g3Gfqi38Yj6eKGhBtbTvyHOfhk2Vk+MX2W36ZjbdvMvNNH7hzlOf3bJaTpDl
0qCePw0spi9dc+byuRUnH8x35N12VTyYjT2zM2/97Dmo8k8QweojbaU+Ms3t1lKS7UXYm31O9dgx
CCj1VW7NvEt+fRNTJP78GIISpWawIM+8l4M/lQ2c1dWAn6tl0mdh7yARIdWr97O5HHW7n2L6w6+O
vjlNdpRizauPrf52tjiTtklFcrIBKoxkh/LEFI68oqkyM+QCRp4BPk7Erm8Jyl7xJJkfp9EsP3D8
9x/t0VWfBwjExibyvSrYdDgrsj0hIOWlwv+yrQKT7Yh2hVNCLC7jclda8RK/PVeMLhJDb0DNBkft
kl5HWiIBbilsENpq/Hitb9w6PFjjphvM4Q0fEkdkIZCU12190Nbc7V2eWigp2VJyLr/XZsz6p04X
B1aGQMm1nTFWcaYnq2Gh7tQkhfB5UiBgOQ8EpjJu1twmFRqaT/DJCdxqI5UqTrWVMx+ISjK/SP5t
93Nrp/Ul1DRwEw2gt0feA9kjWPSSoVQzOuGqzqr8qQvdCINc0frJIaVuQS0AioINc9qkbwaQyTtD
jUuBI3V9MkPNq6qrSHWdFY0aG9J+22sE43xdKBerEjaryXaaIQaYOVwXK8BVc7wO8X+6C7dZPCRJ
3x1j0+WtM1u58zF14gwAoOU3xYXR90v5E+Gp6FEpb2fGbR+rsuZc7dsKJh8nO54NMVvnxBuLE8yN
IlwlI/QsAiYBtnvwh57RYWch99Mw3+YiIqHAQmFxJ6ktDz36NfrLbp6/ILIJj+EwG1sSANGEs0sH
tG3Kedy6SkXrsPMzBjkSDgqsBh6jrKXKXOmE7VnkFcbKa2ITW8BcfgkCLKx1i9rWo2yFulEEsF5G
Ft6IVNIbuwrGNS+DiCsTTfPt+4P0zw74YWo+/+//vL5VkPfIq5PZp/77NhWp/1I4/efO9rooX/FP
v/6bH/qmBXN/w77PJIyXKXtXL0J89S8t2CL58v0AUoC5aCr5o6+9rbNIMRc5Np21Tbv5bSXiANj1
qCfYFQMZYJ/yd1YiiC1/PB7RgqL2tFmM8Akwpi9oru+rFKmKUGjfak9uz4njkPTap6oH/tmHtx4T
7vroRew6eb2lMxJJ6Q/kAPdejnTSt1GGa0ZbuNiqKsrivUGQkXwAN1NehARJ5zc9sPLflcyCF4+z
/ZRaSXnRj7m9iQxsEliLs+rE2QECrogAkKhcnPOmNdgJp03NNHNo5n01WaTazWqdzNQOO6pnGb2o
bCK/FkwXivm+nfxnNWrMf5PtBbiosvTMbAkpqYP+Uqxpe0Mmrr2RPg+ADyqyTWr2pg2HiX/G7pP2
yc4oK9NdM7/KeD1UI4aU8Yq0ChrSHSy+ubmqu46vm2rma2sGS7kbH+BVojzakrppQokVaF2hJsFL
iWwPNBHexKuQUwlUelxyPWHgT9WAcSb2IhNaPWoceIFpbJmfxpHXyrwt0sxjW4BTx6ODF3lNeG81
kGQ6rfwB59dKhDY1rCYMAr9yGs6tC2Y1b9x5XfgqwX0k0aKkCHcgnNZz/oZFbeo8dFxER3gw3UG5
rgIbXdreLnQsr4KqN44mUbc3JoSoFbkD5EUpF2lqlwpee4baJ+y97wuD1dDK6YitZ+Yx3lolWeV+
tAwTmhy4Kgb99VRM6SarcUQi4CvO0sicfd25FSmumL0KoQhPaUXtr0pVDsdQ6TWJVCBSK1FvQBMk
154dkU6dlnrjI3bZuD2T+NxP6gNR5PGtrMbqKRYGIQ5FTL04G6q5LnP/A3mIyS19a3dD8mFwC5pH
vbBk1wTnwJOVTapvuR9qfLR1xsxXxzelXU/QfBrDXo8D8esx7scNGYTBVRQV8WPaaOegU99gfBLr
foWdL9pRtznnmMJ3b4AnmDcWKK/pEY8vuQtx6X9ofUvc4/Um7xznQIIZMW8dvcbUGuh1jTXoKKQN
rSLqiXgeCEA5jqye9mNZJI9OUzsX0QwHaWU13viA34VyIqQbzjcDGrAv1uiy4mGnj9YLr63YEg44
rybU3WSZzcFRjt5DTonS5YPrAKnSwdkCWJAwAZ5L0sbkoK4hQ9gXltb1wXVZ7fQ5OeErlBFMrUpf
PEoiAfcqDpqPo50+Wa1U674MwxO/6Wo7NQg8pq4JL2eYF7ex36UnwkTlQ2I58/OAx5nM2lHbn/Ja
mhcGNWq+alsnOI2ljnZu3nwGgRz/H3vn0R03kmbRXwSdCCDgtkikZdIkjURxgyORErz3+PVzwSpN
q9RT1V2zrlVZKpmZAOIz7717kKaot4yz8FXATXxwU6d/hriUfZpZHXwyxi5eU/qc9FPN8UnCHHeY
pXXNfp3vbV177HZxRXJcSaAZ9Xm2T3BF3hZuYZ7GCSQojgxyEsjndLVbmcQpfGf03Cy4RHxXBMlE
omvFFqUk7ZWrGNtGZDpT5sWd1vow3edtOfbVZgzQWfK5dOREZStRXmzQX46nUriUSexkPipbM247
rXmKl+YhqTT7bTJJHSQkdBURYr628btVS/KIKkRd5Ug2z6Jjf8DuOPDtODy6qrWv57GpuTX69mEh
ass3G1G+Wj2ytGpcyjsjcJevNf6a2pPoNAhaHitS1UL1FEYKVGMNdnYlu8G7XNzwWumy/9xBpSxI
swIJkYP8TaVc2Ew1lOhV+KU1ovhbNrIEaof6rPfBuDVpx/xo6I1nnY7gYGg27sRpHOezPq04MCCa
zOE7XeOOUxGqDBILdg17A3yIUG4uadKu6PhOYp9ZLdxDG5MyQbCGIKYjH5PpoCMlvC/H1WSShqPx
MHSB8zUdc6w2fbxa7J3Vk860YL5XWoA7Fefnl57slSt3neowwV8TYvo1YyOUBYBIFpmkxY4QZezV
yD/jeLuxsb/OXtgb2NENDJu4YKMjDRyO1WomNUaTenkDGjHlEjUBvInpFah5cU+Duqp4gnbDH4op
MSGDFBetu8dCOp21juWsi+LlVZWN+b3U1Ftc1fpZEntLHlfNOjpzk22NXYqbnCgrctWca9dI0zNx
Uyw5kuU1EkTA14LlhJqmp1I0D8gHxcaRTQTkhs437q1oFyOa2AuwSpdaNuVWs3SyvhTN5CHUYL6n
QwgyNQ78pmgk/gBT7RPUsTvu99dkKZz7Wkd8E7ECeQxt9DuSDvQ0JikJsE1gZtdmiVrVbIuB7E8R
HrRxmrF35VC4FM70C1du7hfCHe9i5nlv9YRFk7muzCh7lPMxtAJ14jckC5qMt01pVuxBs9TM7/JA
g79Oa3+UqHE3Ao2EP7ciPmsNGWtWUZT7rmcQB+61+0zeWeRnTglzxU5fulZ+TeoqhS+iL+dhzEMk
pO0Y3SmHdPWiLYHA5JG+QdPVfpfIobe9nPuHhGC27XtWQhmy01ekEvjIzYOHeJDtDbKGbj+6Rs1v
QZgfuc+GhFDnEp1F4Dhe+ibSjiNW9ljhOi7Gr41Q2Us9jf0uHJ30LXdsuZ0X0r947L1ETvatAYt0
NNi4bYSdMu8y+TswKq43E2R6IHNfHAUOKp8cI31HSog8L5WWvLoJo/4ui7R9Z4KrUm2QXRIGxifC
ZuIdArj62FOQbJlvuQcDctfOnqi8tBEwU6pHw1WclyAnswmbcyc1zadL7DYI3oatYbfFa2eO8Ybf
/ZH4brnp58g6jINRb2LzmoFHdShUnmLdd/VdKc3XWlSXvncoHdCSswdd9jyiNcJCtWeJ5N+LIoLB
43ShwsiI1UtFeWNXzcUW7d5t6e7GnDxTos7Wbfi9Q/bvCT9vuENC6Hi1S0CNFRcko6BWbpcs3AUq
uzZyTbt3W8B2mdW7BzB4mLuN/KKlxR1m6GjX0T57C+z4jZXNF3fopY/ZINu3iLf9bqEdVWHpAJPt
yTIeDNDfmm3cat0EKdbV7MdO6fEBCi5BDKb8BtlH26JJzr0Yn7pHhJDJQZYCJseWehl16b7G+YzH
WuPyK1vtYKGAvFgagYVuR9blYPZoTdyqP05540IzCDUvZGJ7yrv5ksXmiwrsp396qf9mS7gahNnq
/Hkv9fFbkxNB/HMr9fvP/N5K2fID/lSkq4aQ71Ix2pnfWynboMtStgA9zMZQ0jT9byulENFKE/ns
6tlGS2b/q51Cesv6ULpsFpE/CVPZf6edolv7eeTLHhLZm4tvDhEkC0mx/vefRr6OhKCAH948AJIn
ZyMChoyUx/gPM60/7iLZARFvzHtcN2KAVAzxS8sWgL7RDbgHhz4p0F0MbMs8ZwrKl6IbprvcQqaR
oWjChr6gXvvp+/g/FlLr9/XzW3x/cUomR9A0Ir2yfnmLkZWRepY67iFUbpmiPW1Hf5gkr2uK9D7h
sP0SunnlMh+ODb9d5vjbpBFAsbUay/CzRlK49oQEdYOTkfGi1ad+DbJtnYTcpSQDLtXNTbVtw3C5
7lsbQCpZ+v7/403YNPao+HFF6b+iYESjKhqyxT0wmdW3E+rbHexz4qDscX6qDUR2gUxJ8NLyedhI
8Z46xAKJsDsSQrrYne5gxhHt1uK0EQOWd+RlC30PONPJHdKdQz7QYx73HWljS5d4cNX/UxAAl+y/
fQ9Mgplrso+m1f7F807OWd/PNvQ8QqxHv4GtC2Osmfd2mXz/609rlYT/NEp//8ZZPxpcePg13V8n
BCana14hTDwMBMAcMAfx5VlOfWo6o74Ik5XbX7/eLzfR++u5iBAZb4CSZnP1x5tIl21RUCLyemHc
XHiitN7So4f661f5Pz4/JTDErYJURzd+9Z+62N+oPjX2ATohDQ6fWmW4rBVb5/GvX+g9E+KXz8/U
cZTY3Hh4AX59KCSh1N2Ra/CgL0AGFrsFj+ByzcwzX9ycGwiwZGQBDSi79H4eCE6sMov+N4EOHPXF
cpWbZn1p4KdQuA24ZCu5lti4U5dDuKpXywydS8y1+UTkGPIvA8wgZ1gyMkRQIS8yVSsBwOHUbHWr
/TRaS3z46zdpOL9su9S6oJYU2LjTsTq45i/brlU91UdLMx1GCi+PEPHxSIBbe9TWgP8yJerfIvN/
yhrC/1cMABdvcgCW0O8GuUICqqa5qd7JAR0MgdoqxCepp/GN6c7qxV5RAwS4bxs56g/SzVcAMgEu
m4aO/JHgaPjMqM8YIIEuiMJC94sVZ8CMRyZD+MLjLD1YHciDsNdNSjcGuZwu0SEHN7EFqB0f6Bpn
ylvACYRMyj0jWOeR+jk5JhoW9wLTGNOLMHiNOHg2eZuGR9gWwCQIkam9YQU15A7IhiGgRq0GnbE5
0WIbkulgO3SSIUbKyOljB/khWxEQxQqDMBmgvM1MaDxnRUWEaWfszUDBj0gsyt8lrSxfW/ESZmSI
x6pv8082GMjvuCbLyUuFS4zNmvfNJLgUBrq+aHq20cT69gqyWMnlx2SFWyy1a91aK/ACD+ZqrM7j
8RYYTP21SNbwNRgZ2grLiKBmaCn4DA3HFTVYjBLWbk45G37YF7Jm7OAep0ErbvBUEU83FSNkjhXS
AU1xL6rkvH6ePpnwpMavSI92hXtIgDMmEYk0QZFY0dL5WQXV/KS9c0HwtC03stfo8+bVkyY4XzZJ
DkwEVZlz7BdlfGkYONwB4GiLYyfYN9d2S5SHYjUPmqRZISV9bRhfyhVckkY6sXrVhLMOGHzzVMxt
vykJ0earQSPXTgBQRkgoUWRc9AAQEc+24dgRGAdgfeocD+fim4HfxG9wQ1zmJruOEYpsEASnDNCy
3u9XDEuUo8pshDhVOhGKIlTKS9wpfCiS8DoIrZdoBbpECAbugxXykjQWGoP0i54XhY/AgHTkFQkD
0dnZGU0jz/bUjwwQQceUw8JuhNxOr08Ih+tWxIxNkg2PKLAzMn+v4svpSmPAuk+Z2mzmFVSjrcga
5DDBLoL3sYnSlWhDkM7AxTWMts8xlBJ14VjQb8aYxJgQJA7+Cu3KXMry3K3AnAYc8JdkbAWixNZG
ITybDmMNPalul3fijmwl8J1ZqmNUTNlBrmgeu+R2sTSQPCmraX3Bqq4zQvLIyaq9pYuCDczj4rUZ
VPicED75Ztnt/GwMzXjKHWc4poMLxSSs1Jm+BJFklwIEDsRw7CX3lzandP3ZPIeGJxK7lYSPuvZC
aHQNfjQXYc4Aepme1AAKAGt9dBQpvZXKSkAqM9JywovivbTq4hxPjG9xbUJXKPnHpOjTipCAqT6h
qk99q+xnwLhO69WtSEH2DPP3oWvG8oZ0gMwPVuX9MswCWThQ7oqW0o9DTg65oKXWRV9txYC8hXfc
nGyLVLmR6CZfj8R8tXSi/bSwOr7VuVFvZjBPvZ8GxEPRp5XDN3T0o+9mYjnMKKZfI5tYKRSi9sd3
BW6BSPpRE9QXLKii2zRFjhMMlHzkewso6y5q4CCb6trrJZ4E4svT+yxU9XOSGKkPVRipmEZdqJkV
gJdUGsdRgaaqGJt8LLs2Qzpgtm+LFkE9TwiASxreJHv+5drKSnbCruL3mo3qxoiW4GS3DScXMy7y
/gxorUlZVFu3GXjnTM5vXUEqoNkbpLx1+LsRNIW3i10FLSMk1DQb3c2QC1sWgK7G4DchPFdgS+14
S0jiQq9jyMkSLk3MreFG5q3kwbBZAIDtq05fDoKI3I1r98GJWsXcVIHletSRzWmwuF4lwrbv1MDD
x3hoeK6Xen1KoCkwOjWVvpcir/dMkM0rSGba/cwLEEeUcfIugU3sqjlH5gsRVEwMkPd398Imjged
aH/fMMhBMBPJZ+GYV20qExb5dblvE30ZPepF48qcBIMjHgqy6Y0b+nG1qyIQInmqW5shSxC8GkFE
gmX/KIN18Nx1Md6l0dySXXbXBIU7oLkPYbRXwxzt+fjt9LVhIBKdG+LmBq5mEBsEszHrIu5e+I1B
FNvZDXIGMmqasbGxHFDRzTTqU74c34/3f5Z//3H5Z1p0mH/esN423xi4/9yvojVZf+SHrBUoDjE9
dEowlQ3LWIvDH6s/XX0AvUr5jrAUcfWaOPH76k9ZH8h+dPk52ln0rj+t/1azFGpzWkxMOuQACffv
9Ku4qP5Y3NPwGiZbRJ3OHPuJ+LWNSNt+ScfeRXKaopd3Nyy+p9prwtS6dYNKqYuy6qbdg7SDOhwE
dNImG6LY2qTBUI4Igt5NgzZMDTQV8OKNe0Znq7PQJIIoReBEiCtZD0V6QIYuxrsuq8VbLqoRpwnT
LBboSIwcRo69LMlnLDm9nGFfuirc5lGdnPKkkN+NkD2kxzzK+apRE24mRJEnO1U1z8CQ8IYOSiHE
hmAfLuXiGzxKeUzG2DMKw+p7r9YbRmIAxRsTxbjSnmyhfXVwofo5wXmMiVwbbsgA5ZgAGFJuVXy0
mQq9jKtrAJeSa3lNYUX3je2koBDKab6jzw9cTgF0Rluj4h1jTlo6DAoY8H1XRLhiWWqGwzuxerS+
xiTHPLVgspIbUyf4l0xz+xapDAzFGWRNTH21dpZ2FCFocOkhvVaQLPxgm11X+HwT83MwM7/SWDL0
3jwF4YOtWBJQYs0sCWd+/WNsBdHVMk7Ts8JDZO4tNVFvFcawdQnAKUiYSICk2Bw7eJ3oGj/NDeuQ
MKwTRuD2kJ+0tiD2XTOhT2zyYEEWl4527xmZ4pJIlhhNvT1FEE0TE8cKLD17/ownqgb6xxNSbHS8
LhMHWTT5yPcM3BrM8OEvRd/tJlPbKIzTQxurfjeGyEdNJGsAhCL7Ui+YrtCPpaGvzx2LBStvTgA+
4K7ltbxopjvCNc+tU6BsZCdNY1pvI3Qnf2JnfsNae6m8aC7ziNSdGeXwri606qxAks/Xouh5jp+o
iUanYl5IsjwAekIc4WLjBazuVFqz416KWCpPGMRFFCxWY9wYfd6q8xikBQGS2FscBwst/aTy84VP
79K3Id/VIgf7Ia8K6OM2NXT1MWsGG5pmCUpmjthiUIOt4evGNNmtb8E9JzGjDBr3bFUgp/LaRhye
ZHZqM3aec+08kNrQEpA8sbPQnPiMUii6soJipHaMwMuk7dizj6N/OE4hB9amXctcEh8sEVE+sNok
CVZl0usk25MNpGatO4gmt3d0RPEdOly2QlE9RBhZSG3gzkZvtobfz3Hn42KmxqwC0t3OCyEuta9r
CiZixLfpV8PKWRKF1ixesupbmIEgU9w0TF3t62nJ2Ze3ptg3BMb6UWiEZKPIVZuW2GyTMs2Ob7Sy
zAb8wkHGWk4KiwDFzBmfdeJV9p071eFJifZ+mbpkueCGe9UWt+CeAqGFMxzUhnnTlQZqNKxPebcL
+7l8ZuwFKNFBB/mI1k4v9/QWTbHnX1KXEyPVdQeeRPODqt2pPOqmRVAazivd2mci0ulR19h0o6ya
70A9nszecs4G9dDyMKT6UB3GNJLlsQnmyXcqDRtK2wqU44l+UaTfsVpVbpJvk5CnmdmLAo5XneyX
yXBOieZQ/zmjNk3nSY7YE4mqW3xeiYwGJ2i3mQwDdkd8V+UuZF3o6/Q6F40sC9CrfZT5lpvoV6VV
uFvDSYhS1OI17FxFk3wkYyT2SYfW+Z5TFSZfm9pOviSi054YJwwYCpgF4YVUintNTYOvJYuxzSXr
1GMThsTfk3jaboElhc0V/4NCvKStMdBIOauZNGKHqMaTIuuXFKpZ2WYlPCopzIATK6uN3lrgLk2r
oSovhmo40OQb5TYgPYZkn9LMSbynLuwZSxL68iip3j9i5P5EFiOcrd8y191C6AfLGe2LZeJ4DDvS
dDs9AhbrYnkkm54SGlhnEG7gME73RdCqmyzX+8FjpZ7L67Epy2uCUa1k79Sl8Vx30zMaaqKSOysm
CFDGqAQ2wyC61uuhFfXXGPzlzTLL9j5PyoRFMOdXeJHTEDTEHKtsXuZDbtidTUIO68gQ6XPLU+MG
3bn8TVr7Tz31n+oppvJ/Kaa6+1YUiBiHL0X85Q9V1W8/+GMLoOCCwy6xVzuIA+fvX1uAdws6u1+X
Amq1kq8u6h9VFWYhy12jNH7osP4lqnI/EMeJnApXCcuFVYb1N3zmuvVvwzCG/6To0W+tEmRQW38c
YWYYy5a8EvOBtLp09qltuMTNbOXFBVCS1nx/9Jx5HhOrMHZW7Xp62yDPdUrsuUtN7t0Grb3GqKPt
MtOPXJOUaIZOPb7P14o1+u1oWfMVyijhq5jlu7fkZIdw2LYt2TWz8hcr09FCGC3mXnuZSf1myY+M
grjhBReAXqL4mDllkzq6wXYlWI8ty1OgaySmK1gq28ZloLPl7KofIHlMxUHUbu34chL2FwxHjIRS
SearV1oGsx2KpNQn7ybw+6g4xPYSf9OkDF9HhMHXEz/zbM5l0iP7ctU5yrMgQS2Jm9MjIpUwoR5n
1bbUcAqTaZtdDUR03cZl1F0PY6vtZZAsm0CwW/RKNhxbKr0UcHGYDCy2geNNLHE9DRcIhNjcRSyB
YhKshWk8OQ0fM2hbcqgxNYlTYQHDLVhqHHS9DrcYtFxPxUqexsXN7zrNsHadteQXpunlXYIh/zaC
VaCzYgEZx+iTs9pBZpqOkb3TcfN3m8bJrwtbhmJL9gjKkQYGdrIpCIFnedKd+1I9Y4LoHiTQV2eP
w9+FaAp2oyJU20n3Bd3ixylL9R1sWmcPxCCZNsMSBNfE9EK9NgQKsBKJtWkO7T1hRk6ytazAPBnA
w75zMhZblct7e7hbg0T8ltZ+T+Fzp3pYr2ttYKypwP3nVQ70BE5huh3axNy4Odju1uk2JpldWDO7
fG8w0Tm52dpTVklxIX9LXQOO/RSjPfJTpjv+bPXzrmAI+jD3Zr21NDM/jKRgiVJ2m5SEsfugr8Vt
r7W2HwAYOeJh3acJtt1cjUgUelH6wVLmuJGGMjgkbmDu8JCk3wlzfZUI0necV0Hp4bmS91zkCGjJ
WyJ9TuYU7y6AMcccIbzpyrcK81JytW2k7V4xmoo8pq8MS6P2eQE95C2TrTEIs6Rnzg6/ZUuhFPaQ
wmUvY0jukfZMixUeUdjX92ZWVdczEbQn22mJTteimTnzNGwy1UDBGWquGy7b0ZusWd9XeJm9vohi
PxGK0pvQBCyqWFjv57EzmWTFqgypvfM5lE8Og5l4Ry7AuDrt5aKsnvFbFEbOPVxLcIEM71ynf9D1
1BwfTI5VU3kmSfryowSmmGyFmcRXViPsC5yFIPo0qYUBVi+TzNgVbslGIIOOwusP8Y3rzDr5FRXK
6CyRCLhwU+EYULLUTCw7RpEcxzVFE/X0kvBuwHQg8mYU0gwPQxyr8aH7zecevpveU9Zgyec07Zql
8JFhF0TyRGaLLKOy3MUfWpIPfC6zMPycyzhkahtJyuBUK3Muz7GcxXaaF0lTJ+OJt++Ms01EXVJQ
gNe50aUhuyRHfe5LxsivdurK1PrMZ+RyxGd9V56wnxsI3oqArpK/WEF6TERpokWlHu2CxyLtLWpM
bGwALrsGDR9Mkmn7z+Tjv1rVSyU51f588vFQ9n9CQyP3cv3RH2e188Hkn23L+m0pzx7u9wGIY3xg
9mD+rHH+IX02P+jsZZkuG4alkOwyNfkhfyYqSznEZ6Kx4cRmn/Z3TmrT/XWdTfKMMAWTFIffQxpi
Pcl/2tj3sU6ARRLjmUCNO25dBufjpmDIvI+Kutqx5lU9bvzEubho8PG6x0V8w71b+gNxk9jojB5c
TRAbnxBFznelpRcPQ2sFLwRQwbsidrwCl7CYh6pZc8RddApXjGNL304LuhosEFbuo7xm6RMh1DbO
zBKiG45WHK2ZMg3i7uqs3tZujN0d3uIoAY5ZdNgLWunvbY64j/XArHap1qpbnETTXRoFaqOVLGq2
otaME90L+RbIzAtysoyIGfkwtZU3lLN1rWsN8XidThPU54bBOegYR3cCp7Cdsnr4LCiIXR+XVveN
V8GT2aiCqJagBzuKQrWOI/7gbP4NdUUKhtWgRO6wzcQc5odYOK69ZR2Zf4/5wg9mAIKHZzdsJQxY
wdtimYytU4kdsloAMTDXnnBGorf8VIyoCYg5nO6C1cM89kHxWJHyctu1gByvpnoKTbRlOlAE8gKZ
2mNLkgEdZ83jb4kq5zKl/F61VfFBskkN8rW7DyZPJZN9wf1VvcjQce6CjEBxDymukH7ggrhifjGW
O9vJWyLRcN9UeXWbytq9M9tolZVjEj+0fH67gYyLM09fRFJRtJIkUFxN0ZDjQDWL8gGMi3PR4Nnc
JIR/bNwZVUguWZbnQQM5iQgfDF18Oxo04+PU2+Vt2tSkdi+cHFvLTiTtF6cmYIVe+TEDvPZAvFjH
ewbVi6ex/koyVv25IevgE5Umbbq71OwmiTdo36SWO9umizr8JuPsXiaGDd48K/dBb+LwMhkLKTfu
hLB5Yw7GC0Vpuy4haff8LtLGLw5MmE3aSnztlWGHu34W9OZTUsQHRuXdckR7oLNzDnrtrMO9GDcj
IS6wkYBSgCGhfOuOkcmZhmmm6u9JeTHRRRoToBxHk4YnG8t6KqhTryP0hiAhmDGhOwQtu8IirHdy
RMgKDYyE9jtU4p0wMb/TJuoB8IT2zqBgAwiPAoszeT2YWXtAFY7tOLsQnQkBMAGez+7UvZMtsnql
XOhVC98Cf4WJwH4FYdhBqD0gxm0ZXwXXdp4jwFvBGREEjWBFaWDbgaqR/IbY0H8DboS5sMEaryAO
0yDMJl5gdYgV0xGswA6xojs6Q7BbWcLxY4yW1NfcqLwmq6jetoQ+Jiv+Iyask2CMRJcOs/9o/Ehl
F1oHbm/tsVgBImWD657i2MirjVgRI/EKGyEpFbtCp7cQSAp+h8MsYkI4SbTu/bmb1tWgSI6wbU1/
dov7cnHOHdJjYqVki6S1nE5jnPRbmxy1reoYYhG7smf6ob2ZC0+aLCAlNVj2k8OaY44ZMdA92Ddo
2x/g54U+lvc1bMf8KBvcqEnPgHWZ+/J2dMQ9tiiK5Wbha2uBybCFWvlyCHcd0vt3sCo2VJ/FlSiq
9lsy2zdi0YPPCATGwzTW2UNhDc5tMpQtZgLCRRVQ2Dt46MauXtP5xzia98pabuLaYZOlqL6jqM12
s0R0P2n8lEznFcbalBVMmuVzGaDEho10u1TNdTeyWKzQV25YjTb7OmCenViauEYmO95aLZYCxlBf
yRKp9wwDnW0czMEOizvVfGC2m1Lq9YFVKaPaYdBWDLa8mrMZaqIdvqxxLn4omeOmNuQh8o5LHO1l
82lM6vEg8rB7Iny248IYtX3YTN/7xsr28xpIwIpRPg5SD16M1CQ/cFqhmeTi5KiGHF0cURCM6cHI
lXlVQHjcuS7OCsL8sBJit1MnB+73ZtI0+9JXkbuPF46mJGdh1pkK7eZgLfbN3NZEpsK4iJOtU8cd
6sw6+OjWJresmQcwh/voBvgmgoAyLRmVE4L4XAHuIdBlAEse684ubzt3Xy5D9bkiifATulpt2w3g
QMuxWG7YPZVXcz02TFBy52LwH65ba9LQdZHEGtYI0gmURGrbko9DqSYnD11wKk/mlIRnN80d1wsL
swYRFvf2JkXfRuQZgxxfjUitzQ7q1qBL48ZYveUMpyZmnoxdkTsRzmCTuXFCd0wsUoWWuMaG9LGr
WLpyxRW1H/eI54XR3FtBUl4m1rE3RkLIotPxSfcZl4Ead2LClTrJaG0Nm8AbWqUx97OTbwYelm9Y
DAEdRIRnb+i+RzDpyppPBTHeBpu5mrxchlhPJUmu9xG+hjfia8NtRcN8rgP9RXP773FchM/MLKAa
z6Q0tsp8KpSpgZFq041upKugB+vwMtfBU9io/WQkL4HVvzp6be6XUnVsKfFAMaF+nofZ9ZEs6L5t
N1/qHAHEYIhjirWCxkWvvoWBzTYx0UqyO4zkMOh9UW70ZVbbBffhXQb6Z8sgOb0U0ropQmKecnLY
tnmnI38mNiDuNmPUjKjwZL7chHMXbEmqf+uT6HEufUop6ot4QeYzGgMwJNCHPit7xO7u+nAFgr0W
MzU2ZUWSz8Qpt0WkEn/R0/RR0y3sPmMtXiLdBiwRO/a3Rjb3/SC/B3ntOU0MD0qzPxeE9KK5Br44
pcI+uXOwnCvR418y6s9sfSr49f2JDOiAZ2dVbcnZZ9waDsYhmeb8aAwVQcXokxNLPsXjnJ4zrnlU
0JbcyaZ193rSEeEmkj0CkupUdtODWqJ2J5eo8LKB/XSULG8d9eemM/rygYn8sInROKdekBuzTwTl
gIOi7KDItfkOVHfuNZrzGoT6MwC34LOoTeOWzRIwIsdE2t9xXZmvuZ5L1kx9u61gy1+BTS+v+lr/
ZufjhrrgDXBIHWENy6oNZPfx4FRMSlpVqW1cM2wZHCvaU7HY9yQnhFiSx2TH0He61Qs7YItcnhq+
9DJroB2Km2jGvguFhEtUOiH7iEn3iR2QN0aVPE2oi+6DKer31RibDGL0orzvo77cJC0jAUDgJt4r
T3Gkn7W6tfzWWj52CDfXYrOWxS2xVCFZEe4VESLf2Vocaj3HlKaJ22Bsb5eM1jTqWA+0tpdU+UuT
EYG9tNPj2PZ3lexw0BTXVGugY6xl5r4n/RWceEoN2IebGWath5sOKrnJPD7wJluZ5yJxnLOV18Qg
s6DRZxsxHKSx5U5vivTqn8bvv2r8DLGum/+88XtkRPutbb99+3k+a/z2U7/3fI78YK2Aox9a698b
PlfARDANxKqMbhFdrmPbHx2f9QG+j2BSqgu6RUR0/+r41AeEzusu3HVMFM9/bzaLWvyPG2/gXS6p
KC7iT4Pt+b/JWYkgMbRoNIujRs6+rPYDFWAybANtHAlxyKmzvJXBM567FROXt3is5IqOQ81oH+pc
xV5gBpj4aFvlTVsr65EHVLq1VgRdGFqtuRkbdi2hNT3nzK/wo5B4RfISADt9Rdn1ZPFsYDmprR3Y
b31RAbwzYLCaHBA+5IJ6I1cw3rIi8uZBCNo7XCJ4M6d2Z1KVbrICnTHrmPJZ4T8EiN3mx34K4UPG
FhFFxGUKVGObIYnDW1JCnEMxx4gkiWWDW9oq5mpMTMrnSPb1Xicj8NS+k/9C7IlfWQbCA5ze2YA5
m6LrkijLpxT8IqyHRdz3hPv4RWZfMG241yLBbuPkYfiSRS2uME6xw2L3A3YOnrVBIpo9/N3iMMZq
k2LWu5RViVuRVMqdRbQUst5B3ha2ewoRLZrllN4hZePhA2XZk/PobMkSLb0+rc2HhtTV7VgrsWFq
pc4u2R3Hvl20Q6AttEpppJ2yFilSqtfsN1l3YYYU5TWIXmbZtaOx5x9HtDcxj1IdL/Q5RDmzVxCf
d3ptmPyp7XJBuNle27HGkdLrj9aKiZzptrftiI8wsNP2sqQ8j4lyz3ZWX2LaqSasazHYyZ7HF4zm
F5HH7V5WnLr9EOp7Q3eDj4MTlzvi8603FsvpfE3vlFyHjF7Z+a7Ey2kCfunk2eDHjBQOnM4NGSv0
DLNgYo/QCeyVA0ITZKb71WmK8XtIU7dbQEs4lOqQwrhvUGrMY5ud56R6wjiTPLFCnr8gqkIZWiym
uNbKdLhyNI7EEv0FhFEXamUV0jqTi+L45Hk7p0AABDVWNGgGIzTCMNmxQ1D1wenL9DKVNVnXCApu
dZwyV6pGPecRAcYuLabjtA+9Bspn17QrYA70JZzSpQdZShm3S94ppgSMGLtoRZvq75TTegWezr1D
jb24UFAZtgi0pnqfUyMsg+4DccbWKpkZT/qS32maeQCPlnroouvrxtK/lFltB+caUG50hWvtkxU3
9j1A9D1RoFI7tnGvAn1PuhQcU29wx8J9XRTw5G0YzMvtwrzhru11J391C4MKQxU9OqqufzIxAa9Z
3BF1UUZQrAraBJ1bDxQyK1xStGydzNCgBSdZsZcHq6yRwbWBzRUeKmWnzZOejSqdfFwRrPB9sESl
fcLY7bQashOyf255UPK550NFjI6VMDrZ4ukQn5eoHruNACB7U892bn8SzMlq2PbmLC8F8UXBWxLU
YFOwDHo84Qh9UxrQJIoUrlwT77eLy9xzGyXTzTTAK/RE5yZfbS2YtYNTDER3miXSd690+h5RK8Hq
6NyoBNT1CKrgYz5X5peUWCCuFEHm5VGSHzV4xRr1Q7isemPY0KV7hgYsyO2ZIFR/0GLwDbg1A3eL
ipWX/B/2zmw5UiXLol/ENebhlZgHhWYplS+YcmIGx3HA4et7kXWr61a3WVnVe73lYApFEOB+/Jy9
18YMtoo/1kgyB1VOTTehwnJrTuR5s/bxGxF6Ivq1o56hdp3mBabcPGra+4A2dutDieoyR11IbfLM
bdsS650GOiAnPWv8ez36eu+tGeamWY3EsnpcY/oGyfxSTaF9kYRDybjEPosRto6mA1El/l0Tud2p
zCOee+0lqwzdVRt7gKM+WHZ2aIIxPLSZLB8au7ou2MeDWFpeS0iKl10SIQKglcqFPuKGwTr4xhC6
HZqBGTw04hUCf6A5XazPKqktFqrynUxbx9gTzGQ+BxXjNN9mmrFxQIHFvtE0N6CY7VM4Bv6NIeD4
AULTpgB3ogtwA5hohJVsS+2mByU5JsTLMlRmXOOp+d7N3Tf2KHkDIOHvJ2INNzmw0lWJ2pnP6WIl
e2S34Sv6y/7RZZrN5tBUpwpI4H2rQmNfGbN5Hhsz+b7YvvcwJ9a2D/wUz3+RHEl7Nb+UgZVv+zoK
P0acv22sElscC2LLL8ESwPzxcAtDi0MLO80F1bzDYa5rx5tLHAq1nRtrqGMF1XOGKxUojLsrqOEf
UDUwViyjQ1814nUJWnWa/XE4WBLOEWB+D6mRReNr6ZGOTBXWoICWW7GV2g4vhFyjNkXJtqWdCtWJ
3/8MjMyLbYtOZGon2QPyhYkJ2prsUkQMYvgAgB5KRKC46DOWxsX94jidZC9Ef/85hra6s4LF+kn/
pN17Cp1EaSXW0e87593Q/D47atOtICZ9X+QcNGSjqltpTt3bwHN4x7FePqy2sCsG0mbD8aG4chIj
BdPJxlvZeuQD25V/rJbxaxe6+XXGLPme0J65JYkV8SK9TyVQ498ZQkTYbe2Ytx7WjdrkPPkPXhHo
A9Nu+RlCe6EQL7fAFdWj7IkxhrkU+qeaYxeiqWy5WEXZfpv6tIuFrs1diSr7lJnpe4J+jQMFp3Bi
w4KVzers6HxL3EuW8UU3iblzQUfceXluglrt4UWy+5MEYTikkHAoLmJtqVcCzwg5R/lEt9AlCz3C
tBr3o/YZVHsmeWSMoACBpbbagNGxA59MTVS9vJo5hYsDLGeQo9q2Se592ppaXrucsuAOFawEElgt
7t+R3lnwjAI/TNny0jpPs5fen0X++N/6/t+r74mw/df1vf7s/7m2//0Tf9b2kfOHh/fPQelJStnf
EgL/rO+p3//wAQ2CvMPStOoy/lrfu+SN2AGeLhxQiGH/t763vT/IQcNc5kLMC0Icjf/JRAfF3f8Z
6YB8Q83NYAGfzjpbstHV/nWkw3nYQJzNnT8h/HwfDTeI2aa/h9qubgv5mbsMCiI1bls+BVN4B9AV
4vZYdM+iNZ5JH+7PA3rKuAvXVa4djNOcOH5yGNsiA5PWGZ9DEKBG9VuzO7phEnBQ9RD2PTSBNzss
tnlJaYCFxgpOiyVD+4aC3mxfe+LIB5p65dI6B1Eqhs6hYLJLKCDaKI2hJxpV7cZJUhYumc+pSRNH
TFJ2r1UIL4y004YZxzmLtE/gGZQZtQsy0+33WeXa4qww7IChW+O/ODRoDi/RDvIW1XHQzlAr5rSn
cFpaCx6qchONGsEOZu+EUMDDY1LOeVC8UCIYzF+tAGDaNiP69bNokvBH6hfUYYvN4KPbrZGHI5nN
xFWbz0xOyD9TvIX+UOrWvmAkXPrNgLvqkgB0Yw1HUNXvR2Dw425p4cZvMdsdMYiJD93kqo6rxlHH
wtDhbkJe/4EDDkGfQxQvGMfnFEo6X9ZQ3HU0KI6FPb0VLWSZAooQ1qIoPZZTCna+q9PsPdc5JcGM
kjcI9V3ryksG4OW9T+tmA9Ljwak12tdmjJh+pf53pZMplsP0AdmX9j9syVI7p1SXb3pUTTxHVnHG
fPktzVtUvkk5PBMdiYeEOcyBGv7NcJo2pr8yHfoAQUhoNwfOnk/4Qd9Q30CmzNVlwQMVR2V6o6wL
NvWgPtq6P9dj2xxLBVkdKekW7aQd94zVL0KY1l52y0OW1m1c2uWbMA3MOnR1dmU9/sRs79/V/pI8
TBEkHWR+BoU2NpfeSbYl3ZODO7o0w3HO2Gh0tuMIZicFokGjBrR2MlTyLlTYVAICOU9wkvJ9oxcv
HoyUE+eqrwbLMR5qVKjfwqzTZ83IcSc6z3hKxeyCJEp/grxv7z1DPdOb088IUSusXxTopGvlx6aE
cTPkph+DnafKaTzorQjgT6wL2R7oX7Qn6I+uVGZEh9GffrYekfEMqpCGsHbESJzyZsPI71vLoXcz
ek29I5AZKadZ95SBDny6RpHevhhAWs2x2iFvyePQ1i+W12DOqco3o0pOy9JMVEoCKa4y3r0ZQZBT
6uKcdR5geuHmv8AHy6/DQl6epeKipFZnJ+t8F2OiWV7rsRwuvq944gcZdlvHXYxfLTQrqtQQtQdo
2dAEol+M9K7mWhtHuzSHJyakU/BcuaV48E3MXmuGUX4Toe3DZST6LOHIz5iiGgr2NHZ4RW55esiL
1j43Axk7IC8Uv40bC0hOgixiqDpnYybj+EBKjoWckdsijUb0vaHW849OsKju0sCdz3Dmm6OtpnmK
DopbS2+M2Qez1/Fu15SMSf2yum7KmcglzLX1MGS/CHKLeNamqGPYYnZiupFA1X/0VNajDUEaz5E1
1uYla6L6ABJLoBw27INpo3ztSsSzc+FDPm5ZJbCdbFqTmYBH7x85MehHU3TODo5NdaAfCl0zXL5o
0mPeglzoW1UYnzxS7/aSm3FTle2u7pjUGZ17K0wMVrKyi0tj5D+SPpTb3Bb5Wy0LUCokkeR3tpxH
1G7D4mwXq7YeGFC/gsQB0hdFzgrjrtqzFUExC5zxSrqgeHKdyHguAe+go/agX5dRt54MwMQOacZj
PGkI20nb6D1DHfPOR22/U4liqqOUQtictSTa5aSKGOZMU4OnFjyR/1gvowME1SNLsquyQ1CND0DD
8l0+98fJQmEMnhDGRBcuYTwnfvMIjf6jGVrv6I519F3a/WNAETQh7iNsxAnVF/83ycI0jZ3tjCfU
wSEoMeZqnK6E+pUgkdoVhjIuaLCyfbiyMxpziXbgeokgSMMVwWGxHoTzLZ/C8n4xzPFuziNsDvNA
KG6j7Vj3BNqNgT3sIGmkhyxyNQWaHW4ozSHxWvIwG6lkDVZ30cCqtTgzTFOc2hsTA9IJxbEX+xNm
itSanoZwseMyZOTfruARPhuueq0PxtxFJ2mOCZMzTRPLj+rv8woxMUm02Awr2ISyHLnVb9oJecT9
C8C4aOuECCY7t4q2vepO6AUBvBnil+6C1zoP2h0+umFv9gI+60xwpwFCmumCzvbDUOuzUXY/mHPd
0U4eoF2tDMppnSrZQXNvU5mANuKLbcy52E8rwGVZUS6GB9SlE4TJAIvLN2FKew31NtGIZcEJtS5Z
7zr/67LCYZoVE5OV6qvdluUFNiOashlDb+IQuCDmAitnNfYHbA7ZZirLX2QmRHstlq+p4FXL3zwa
hOzJXdJaCbPSgqW/jNJvq8N+Y1acJZLSTjbZirSZ3HBkc0fHidyawAbvFxOlnwBoIYV6FAyjdt9r
EJgEb/bdWxXyUot0ZSwYrf2Sg2vTyi8wkrOI4rWBr9N6VfEY2a04mb/JO6XiMgDkGWoQkyymLat2
Pr6HRKlvXOU8g1qGyJYyXC50yLru59U3e6X91Cv3Z3Brf1+MwbyBytLs+2Kpr7ZlTzs1L+5mdOZv
fZYAyUd2G08R72HKynJnMhR76017eSjJfuOC0vjxcYsOOFmnUvD2R+x/Hzz2pWJo24QvXeDxs445
P5MVdCInc9pAB0gfh76aHjyVFB9B4T97vj9toF/dXLvtjw5Jbc5GZwWE/T7hQqPdcF9RIZDSjG4d
slS4c5fEtzlRBekagjmB0lqpTrk/InBJW5vhum4YofM9r0Ck9n60FqwUSAuPgfbCr1PZmx9EkXwv
RKLuF9MxyHwds/FYCOXce7U/InIpdMPKKtQIzQaztj1GNBI9jzvCrJ+6MPKephl00oZV06DEsIW9
8dy++tVLJ+QE3Rcp32kAkzaeA+kfhLA8HpkGic2RIdYybKBoQWJPnWeRz8MmUOYVo37xhYRX8xs5
nOdqyhIMO22WbrrU+YHb0WPMntvfAaCBEkSRSOPGQEJ8EtNKG8vLDJmu9mb93Vy5ZOI3oWxllSUs
nncoJ6sDkbwP0BwvCSOgYDuyHeijZSwFt7M/Bj+SNKg3md0H95Hy8ndPSPfOGnJvC8Kvgq7viI1o
xcKwtkMz0iqnfZKOK3PGP2Z/06UdoqVIWsB6Sgygg2So6i2NOlhvK/UttWSxT1Ya3Nqi2gneF/0R
3zgUtE/qQwfy9p3VrHxnixu+wPg1n+lfJ3hHg/xkehMVb9L5566B3xvnRp+U8Uz43Ftq58V8GY2Z
vt6CiTcybB6IzCSnRJBOeqYHN26yWlvlyuwVW4CLJvh7AHoKx8q7GS7DD09M4zHsW0SpRaHu3TST
r/D2Zcnz15J86CBSLWsPDSbV1fIWSVW3BceHfgKlxwq74Zw0RNslEo6P/EHM4y4veB4uTEVqesQr
aXBKwsX/kpYrhXAE+0L1M7gRD6KEVThLH2WPW7o+naEy+xiDCeV4GwzP1dLM9HiyxrirGp1/0P5u
9kwH6tXQpCsUPY25JXkpDWPXBQIQ9ytw0Ux08khTpjnqmuVV1tEz+V0NRVg3fGtWdKORBcXeV0t6
kb/hjr85j6oe6xcrQw9NtoF9mFYgZLGiIeeaXmibdtVGGEuFxEoKbz+tSEnEblJuvQWhVjHm5W4s
rOFaN8sAvqtojgOm6AdbOMn8FAaFbO81KGlvG6Xa7PwS/5pvUyyAfI/mNQBmsBH6/KDczNew9zLo
Jve5VX8Lgsc2RK+uR4Cc1VFMxDyx8ZV2jY3fk6YO6rORxD1mrKM6BL3X9r5zVJnvvduk3QxbUutF
cETnLaxvuA2SrUnLLL3m45o3zC0six1BVxNmLyJvNyU5taw+OI6vozLEcUAM/KQ7QNQ1aU6HxcOF
OKrZOKOdECfJPbkdlJNfYYQD6baH4Bd4fve72ayCGJjmqjgwnXnpyyjJPywLcWJNhhMqAjDPIbzh
Nbk3DH+2xP0efSJ4jdhC0bXpaIu/ofo1d9DzF3eH6L7c93QjP00K68tEyzeuOB+TnGEeWl72vNid
ehQiF18y7dZP02R550Xk0wbguNh6mYWk18pqB2wFqCM02FQHYLCZ1uMSkzjJbq7b0cbnPb72VJE7
lEmkIzRWsUvZ6yjOIS5qmwiJoQpOaDnGbcvB/UmlebSXpWl/eviSjnUpBSZsVibc7yG+xTY75Kkz
AroGlOLktc/X22fTtyoCVgoV8d7RRHHgVr0feSfAYU0b2Y89Hzur6iilhvRacqTVMSPCVSzmd3sR
aW/XITmKSQ+gwwo8MttNSZ0RO8Y2npAu8rWnpo/bKKiPRk6ehTGxkzST32BxqphyG6ZBcELhOPs2
celiRYFxr5xlfhJTdhyQIt7pEq2Mhx1TUoEb1a6as+ynEL57lyTEbGxFlyJXI4mt7Fn4B1GgXMrw
vkviJWSpRjadaX6kEx/dRp2SnYSU4Vj6ubdDhcaC2bcopk3rIQxJZOp7QBebYeU+Bqg+mxb4BIVd
F95KrFobeoPlzqoSoBXo6j9+d7qdqW8QJ+ZZDUui/4DeyZSFhrjracskYXr8YQJQOIZEjZ7memXW
cPBcm6iKNHYI/ki20H7hyiAscKk+Cb7PdoBWsthu9BcRcohIAWsvHQlp1RcY4+v9hiNgB4eEIDbt
ODucO3Zc5VFyLvKeCQSoVjgypr+hZv6N49ZFtZMQLIcUQ+oVyGLD3dIHB8sklcaW9FarNC0f6D+Y
5nZw4QHvRmGOt15Rbxcm46Rubf/osBenqOuqHUFeIHSK0Pw5NRzRClWMx9pVw3YyOhtoX0BHQMjv
KtPqHBA2EsORCc6opbZZNguiAvyODdgoz4gfR2aD4OPTvPvGeY1SbG5ysqmWoj41gxgJqh37+R3x
EGl/43TnoAZ+o5R6yY2u2wRSBZfMR3rc6YXCsc3ISVxWGc1gyG0zDl8jq7ubrNmJs8J+awyWPFIi
YQz4MtxMnhO+YwusY/raCFjNcGSskXgvYMs9VKylfWnm7JobzYcSQX+c++wZuskvh5V0P81UR00q
yLpr7Q+a9RXamcb90YPS3JqpxPhp1G8aitIvIWpj2adNiImPrgfFtxYA2Be/fgpnhSOwTQtrq0SY
fB3NAUWTHkfgMNE8PXXASJHEhQQwHGhATHuvdwkhKmrkMG6lIR8OTvTUsGCpWDge858CGO2AHChT
Bk9CvfPNUp6RucTTkpN6OKfJlq9KBHewIsT96NO/ji3MB2T6lbkV+zbk2x1sCKvfDWYmbjY2rRN/
4L9IyP1lp/aTW7QsHmGe/SaAnGePzZWYxO9JKRiNE2ZPXre/Ko4CcDBepc9LHpQ86tabZEvaECcA
m8Ree4GiQbISDUEcWD5CLk9R5a0WbNujEk57myXB13Kcjhhsj6AjvqbhcsbFTj8+Fyi3UuMuidBW
LhXGGsieZ2HB4J4c8kmC0q/OwqP9B26x3zSU+uArtb1J3O4q0/ExKvofTJ2545PZQ9TbPHYuCEUa
M8GJwB87DgyVHTi70EBcauN+st13zM79RSUGqcLSzzdpRXRLZop0l7e1ddQFhzPpDf2pUalJ50K1
NPK9Hwj/osfBMGnDJTAos3b+WqZoSm01O3tGnnlcKOdb4o3W8xTCBvE1utoNJOrpp9cH4zNrHxQo
3yPJ0OyGs+xoRmFKR+9guHeVDA36LHmOR80sy2PkN3euqvBCL447bO18itCsplaNnMjMwPezP1rR
AvEnn8UnEcfthxe6Tr2GvC3fAWkykLfm0vhscZPfB2ZlHAs2PAlGOdDHsCzkFYKAvUF1UmRbAheR
TgEdcOp5/kadxaOVivozRzl1305OgtU0G74buf8LafEs4igz+nNHG/px0S7EGshxzUbk5sTc3Rse
bDtzl5vUYSviKajbA13QGoWEYp4Csdffr47AAClvrqEI5OQuIiEW8I0h57hmYtysXHrY29gMjuQx
v8yp90qF4D13SYpduJvVkecAobjsUeFF4dsU+qzwWWM/pybiMdI/7kOrTz5rvWL16iTEKmUjKag4
pBuXCQevc2UAB+0GZtaFGkLpferLdoMZwh/ObsP6E/sKD+AhTSa9NokwbU/0wqhpaoxVDYcbyrup
Fd4GX5p8k8LtLl0H0yfOWlK84gED42EWRbKZWRc+MHFHzg2tmfmCl9/yt2E3LO9DyZSHx5j4BIcG
NUM8iE13ziCGa8Dd0zEIn+C6dk0OXVUIuWXDwuIrh5SKCcdVbNkKR5RUayXEKvNBxkLwFeNWyKM9
FOooQtARnaE7itaQ7Os4NapxQxyufvYGoWg+maXw0XSYId+EEb2Rf4KwOgO2DEQsSfWWntr8NJcj
YeMOD9pu6VaEbtBz8NY2WzQlaC22oyN+4TNrdowIHmeDsn7BznUW2CG2nhimQ5on3aNOR/u9KKjA
t7hm8LVJz3rouxbGAHaL8Kn3JPspa1n7UEE4fzfcfDg7gDCGuGa6didnQ72XwjBvgHbmgy1CK+Lw
2juPKAuCp4gZPzpEzHQXw8jsb3OVl2fVhyMOM4dmKHlCPKVtw7Ia114IuTXsgeBgeEfDEUwuOxax
7HhRHBmlxY0O/0qfiKRTXSA7zh7uyMnjm64LzN4yLQhY7x+Ih2c+yIjOBoXR6hdzCdJzgQZi01QA
eSps1x+J1VOoLT7jQzod8pZFGFpA1OXd++B77X4y2HXT1mUz45bactjJd2baFwdhoCsHMlZfZKKD
0ziZaicYgl6FhZOYyt4yr+3STq+kziqCNXVeb3EwwF+TbsJyooxHUXbi5iEnOtbkD+z6cREHIFfu
xhEld4khJ3UXYtn9QvfWYBObxItJfXclSmXaD4rqn3ZmQJfGyJ6QbI+bMEoxwjPL2KSir+8GFX03
RgtliFVDLM88tTUwvt1FI4+GU9gZ2s01x88KH0ha0Kdp9sazD9htIrusgnPPqWOgYtzQb5bnPouG
O6DD5RXM3jey3K3dmMzwnsP5M51rzPcuBJQkLGgrWklNr0zOb7D2k30ASWUnbAbYBjf6IRtFvxnl
bJ/KvqVn05bNbMdRuGwzR1tbhEFBrLyWWtZc5EdeufOGowKsJ6l9ZrIWMs0waOkDW1FVbRvPHqsn
7eF7nDM2m8JbheIIfcqrEXTbyWN8Q4/VotJos72F/J5YvuVGLg3/biaPvaPn+4nYtdgey7eot784
KYs1gold7jrLlk7JZ9QgGYlSBh4THsltb1TmtgHbu7et0j1Obo21tXhaQsJVW3Cum2ggjwBO6D1s
c9QSRfcu+q54wOOLKswGStCpw0iC8VdDMwaxQR47Jv5qc6FC1p2BgH5ko0aq/VlHRfc4Dd0jbppq
js02ZGu31oNgVhn3iBJn/McYpzqgBVd3NH64RjDc/SZvSNb/OGcMRqMncr+oCS1tWuvrKIQ+yap7
/+/Y+t8aW7to4//V2PpVfWb/NLX+2w/8ObUm5uQP0zNDml9/tw3+3YbIAfQP0zdh91rmbxATo+l/
EANgWgIFCJiY/92AGBDLYpoO/sQ1fGVlM/0HqIDfJIC/wEHNEFeSY4If/T2p9p2Vz/QX/yFpTWRT
zCQ3R2tsJ42MSczznpxpdFi165xKTV4CPdhUXBjL4OyaZxTxCO8e5q6RR0lGwCrA1rjVh2iHKUUT
Yjl7D6yy/cqExH+cQK5xJnPgrAPK0U2mJyOYdcPRJRrDyH2lUgLYexxq+D5+Oo1swmaVGPdRzYzi
3MqCTiN6PasNfzkimPPhOOHq1OMpDXBTJ6cEfnlxjoKwG5/FyEV+NhrkcTvhZra7A0MqEaYwcKQi
KSnKIDiSdpcKZoRpbSNVSd1lVk+ydknnm6r8ltR1RhuPhWwz4fp9aWobuAvklyMfqiXdaTC+TVmd
v4SFS4EAFKVAmggbRtOlXFCi77M2GT4jC8q47GsEmzm16cZHrbqJ2hFD0CbSC3r3c4HVwQvYl0rG
P7tpMsfuYlMkN9YGm7K+ZWk5GifCt2gOl6WRzs/GbA0LvfK0LNZJi/Ds4GADcBrAS5qt6o6WmSbW
Kp9hgF7qJ6DqubwTgIoQ7bLl2nY9/pfN9vPfWhE8vMH/akV4y2WKG/efOCJIrdcf+nNVCPAZuz7/
hGLkN0YEKck/zMnIW/AFRziNoR47f9GyRH+wuyAuYRUg2pGl5R+Lg/8HrwYcF9ZvaNsopv+TxSGw
/p9WnV/PeYSX5F0gj/k/HJFw9Nu2BSRwDEOGTBOeXXhppB7TR5u7az45O7RbX+cmJH+TiUf2CocS
UwZp7Zc8S4eb0/rQFiQzSi9IrGQnAxRl2cxiIv2memmbGXgsMv5Tl6iXBELqKtHqPk0qI5lvaTem
r6TfNG+2YsER9YRMa8Qy/MNLmvbCTCG6urP2PhuThCSKYbo2jqCmiVey85vyW+NnqQP9iuOu1j8R
+EdBcc6B6tw4IexkDXcs1cXFLEoRHvwRi+/kuCm87NQY3NugWHQgaLbGi+F6KJHR1o07QYs6DvAM
0qDOOxcTpqNvltSME8os/FqVFfrPHro4l4UY8KOlp5RMKYu2UemvS5u9korCiQAjqwMdlfTlN7de
mgswTxgN4eJuPemWX2TRo6u2EndrYJ3eVAz43kgVn1dxMZpYt4cr2opaPDDhNgPi47HtsSgaHyA1
UWyArnjNzD5DCk9GRNwtYxe8iR5rKaclDc1pkbiUgTAkZrdPopRQN0i/yr7vsJl3ewP3+4tEL/g5
sIxyEqsm8eGmLvYX4DcvmhMpVxkQZcphK7JeohLAXzzbk/WS5grQaSXWKYNyKhPPdqtwKmDNXAdE
PWc+RzR0VEIO6hwACJOuScfomnI/Mb29WIze15WXP1ZwJiCv0GTy426Ayr2Zs5qf8Zy5DK6igYtu
k1ZYbzxFN6sAlLRG04HQUqO7oikyhKjbVHvRG/NhBx+9SqI3YL9YEGS4mnhXkfILcnw+Rj2M+WEK
2gHnqYpgchEy9ikwoZNkqHCFxVL3yyViiMHnrC12vdRiZyzchQ/0Ow2GAY1bXFS5VNmZ8S1vYEK4
mtI0KLi69ZiID8KMMOGnyUjoiYcRpNiGOiDCg0LXt2/JWE3JvleJmZ6UGHOKS4Y2PzAlo67FPIlI
AjMbNDhIw9WhYsLTbUixGPsxxkjKf3C85OW1v374EO47AfV2yRWUk+Zfli5wTq4PZl7rjK9l6aHz
U6waG9cQfIgEO/JDmI/+9fdv9IOh1PvR8J0TpGvuzW5c2YfFlCZvEx3hcOO4Hqosd7JHEkKl5X6a
M8OPDQLc9uKbUnx0oPHGGHWCPCKw9tzHtKBIKJ2VeJc7uex3OAwdZ9PZOa+fOhUfa4bKe80YNL1z
MJmNt9/vMmTTTY/V7CLOweLDm/WEz11moPq9RbJidF6VPYrc3p/4npEqdcszjtsW9He1fqU2ggau
SbFO+NQcrQE/PYZR2fL3aM5RhnOoInfZIFPxULYAcog8AjQfTBUrVFB08ujWpjXv805UvxhzcEcW
vrHeU9Y6pks9I6wPLWNcQGtWrYdNJkq90UGppq2KQMdiPJ2ekKHqh7GYxYfDncbEoh3wXldZU1tx
5EbiqkJo0cILsZzaRkcj3e6j3VDjxt7MsgcTaQbJpYjm6I0vk9GN45BcWWSzIttS9uKDNkTPSayw
9fPIXXwoGH3tcUoSkDOmHlxl1X8vDEAU9EJ5LKqo0s+hzyA2sCU3ti0nyYfhAlx9GO58OsQHDqI9
uIUbNcnK2XpRQweQS0Y5p8GwIzOJgu+dKIgrII4+dHZUeLil7R7CQJoW7glYANd31lnyJoOAFWRA
ps0vrKd7hjrujjg4G9K3cqbY7pAkI/11xcnRa35bFWbZRrJjYBUVzVM1wqPDSFwVbRyA2n7ljBfs
DVDHP92gds6JVPmxGEPrR+UFy1uYDjrYE6lXXDv6jD8d4nZeBs+bT6JG2AWuEHVIbrzKwpBvFIv9
FhMnzcYqCvMD4U5FbGujulqAxvk33ezNEDhCk5rLT0CNIAoccvMuUIECrJFFgECtXhLngxgwupsT
pAIm7oEFRFyWd9Re3tabppXuqxXImDxZgquXdjfpy/qn50UZ9tgQNyiO1Q5vr9LhDZfEk1UbtgbE
YzmwLcKxt64Vx97uEVofJA0TtdVqRkAHNG4RWIq7CbNtXBpD8tCMktVkDpDGGWJ4omHBoXcijklF
PbIv9ETOVZQcKV8T4bRvU1bJZ0wjD5lHWu1s45GY0t6CIG4Fz03AUZWYLRXedxhwQWxVEKfTzPyS
2pO+uEn4sqS2/z70MIpaAskwI0xNG/F8iEocGQ6vDz4+exFRZgv7oe9xd/oMTL0d8yPzOrULM5yk
U+YjYqeW0RwUvqqQFoGwjtTMghR+oWoyGRNDIpq+JkjMqw2jQg8Pao365kjsYzVsDMutdqPTtZtQ
m+rFRo/6kdv0rtkKHfBQhUsvyzTEafQd7uoJn7Nme78QIjjclG1+XZuMd4QOzzT3Ji180hYTdcUl
WmxHAiOe58hwL7MurMfS8tWvkSC6r3OUtt0njoNqfATemaQwnpfylFYlXdlOfrHnJXnMMguVpI9j
GGsiJ3QFHKyCPob/gpS03jHupVS4vWzYlegt6p+VmvS1W13ziTczEMrV+IGFK9mmgAwfIhF593Db
U3pDTYZ32UQLesNmU96ZCWrVLcQr49HFArAN3GHacbmwILm+PtM1ar6SDoIOshWvySDMc2nKN8WW
uGO+463etQ/LTk/FVPRXY/bcL9NEu4Rnbpa0y3sLuyKM2T4Fr+0Ahr8bAolHi3ZoGdgK0QLUhDho
hXavU6ZcPmEIeztznWqbCkT8bH7GzXe5Vcw8u9ZT2B4JEX9P6NrFaeXTQrQBqMNlWpv4dH8sznWs
hXjnMsT+7BQRopKUbGewTGzh+8gF/REzc3cew9T1H0KUDc+tdJm9SyzOfJ4MRNii90agCCKTjKWQ
drz6ZkfDSNLwsRwtNrR+vX2k6voZReTY4AMpqr0Nf3WLdBtcpVjlrjTksIgwwsoe6tVNBqZqfjGl
HC9z75jvwKxYoHAu37ECjcdc93m/VXX06OBhOohmyPir7YoLVn4ioT1cdxsc3NMODBUWkoyg5fPg
FsMj2icg2wmB4Kogma5M51ezrxJUp/Xwlg0ZMPuavr9nkZuZ6jF9HRFn0RXWaH263jn7otZHbaLf
caMsxC7o8z0oWUy4omoT5VoYDL7cz2Xm8STUCpKY9ro9/V52xypD9oY6pjoIRGBvDKiNeBRaPgMw
CPa97pIC+L2FP7zo8y1BYri+UKKZWlpPGTLDPv4f9s5kuW4cS8Ov0tF7VhAEJyx60XfS1WBZkmVV
2huGbNmcJ3Dm0/eHK2eXJWfLkb2uqCinZUmXJAgcHJzzD+j8IQII5vuyduFrbexkGS5n7VJqdZwZ
RQ3iKWonmNZhK+2NT1k7+N/hW0/7NPe99ZiovvjaBEF7VFpF+8KkVmgAaLjxC7r+1K7rLe4dPkI/
bUMzegQ3N4TDu6kRzi5aCjzyxhYiaBA4l3lWjtdrFzbyI/tb/q6vCrgxW6T6ypusT+W2yz245+Uc
+3e08TH88ixlcGAZaUE1uV9y4djxgY4Q7b/RJheEVZK/j9lk47GYr+iJdXvAz2oG8BZSayQNeOeg
6kbkXWSM/fgIUGWV1LXRa/0UI8d4t0ZThgZfnBzafFiuvM7zrtsqaTUmBq2FLrFH3b0u+stZtMtZ
WKXzjfD67j6ZShoP7WUTrvOuVU77vsQW9qtPtDwb+1ZfiNGLznQcPpCoTQfk8ndjoN3bjLoD8qpj
niNdOJdxQaF3ncQhVSvea5Orafjj40LboHT89W6QdvNlzssC9zrlFBABwP5vJOxE+JfwFHMg4eAp
DX3Rwuv5vZWsGk5jk3rDF2qX982wVBAe9TP9sbQIbufR7J/BqQvuaniSzYkxWZ3Yk7KyH/tJNe9m
j0QuDZkLmLTTrtis2ZLv6ZUltBYQPrf/mZb8TU/IHFbRTU259eBR7NBIkAB9+ueagNl2pQ7j4CZ2
mvaG3e+8L9lBp+NPJ/m/sKEyZbGfymYYukvDBcewGLcv131t4BQDAl2cmLw20No9nyQnUS9NnPt1
CbonpcVv3ZYo+L26oCvRF3Tw9bKhtnmGdPJTnQ4hgoWiV1cfK6ivVwDWm08dgfkxt3r4i049fEWw
03Wv4zEc5LnWyBIt2w6vzPIduLSCyMfC3uND4er3pR7FdWn5a3OhHShgY9Kr/ZjXJIDuWkWkbaVP
Tze2peJA7/brB8e3Ir2HbKeP6TCQZgIPeqy9ceo/INIEvWLthZjoDvuUGT+vnCfQUcBEvdzGkSfJ
9WPOIriCivsykM2nqVi6J6ZM9T1cx+qDxI4Qp8/WAEAwmmpQ/XJRLY45G1kmdtocsIQV3a4oSXYH
lXFwOAvjWiM8VPI4bt0I/0wnwp8RDAnrT6ezcOm34vrtl26qHS9feuD5LpUaCAM2xRlKMj+/g5wM
GScY2s/eYs7LXgo3ZTOIguPa2xcyH/TLhZCBJQ2gEei8nl2h5gTXFlwIBA6vuAnB3vVVy/th7bmP
XRpyto7rmUMIBMbfWaz9evXQliEiBTCiaGYaKYSfH7OhxhjQrQfhmTXOvT9NOI206UL+WOhjjd+2
T2M24BBgTSXHtrcfXaDB8OrZkW9x7FA5IpDwCl8N8pR5VoRAOa7LAvDXZpxieMHo+zv3VdZxbHaF
z8OP7lJf9mCajZV9NRhAYBwUR4A54v50Q/+WSv6NVDLxzeXd/N86HP98RHAOcZ6X9hM/fu3Ptgf2
EwRJsM9eqCRFS3obf5L1sJ8whUXmuEOw+7PjQZvEdnCAJr6y1NBP/t/aJiaKnsspR3FaRd4Ykce/
U9t8GU9xZ2F6CyXoe0DSM8b3Lyc5Pg0tQrEDDIqxQFSJ/XW41bgu+zgQt93nnwbm5nnl/gfgoJs6
rfruv/7z5Yo6XQwLDsw0bOX6PO6r4B17s5E07t3bxOLoX7m1c7/0o3rIU4DDQIUIebDt3Ec1Zvr4
/7g0spK0nvzAZ1BfPmdq5WLuAVTeot/BpRHvItQvE+RZ0j+48fR34X7ZmpJbFyGW/Jvl/HKfNE8e
OC4l6lARUKjMvLq8I9O4UojF3hZ4FJOiWeQosDgGtp60NpebTbnn7Ud2XoaQHxdlqri0znyiyKvh
rpoqGuJGObeeUxE2oLKfO5DW2kMAPe6h6QFuuqnk4oMY2EqSfuiffGqjZ4XlMw4t3kdnDVW7+dgh
6hXt15Wg64cOIQ9wkS0uxyYCy5yuRhWuQ8ID/A4kQrl9+zlYGz9FwufHOBXeaQ+gkuG+kgYNp1BS
vkicWyqWzJWhoHBXmJpc2BHlCvySL+ccscW3r2rYqf/ae35cVbE8IJBxYfXqjVFIDLLZ0+I2E6O4
B5AKkzyoku92NoMrEet857mNuIayQll4SahCv339XxdmQKID9A/pCObN67UyKlVh5jILHHL9+S41
CwZkGwbc42/381d7zelZpcDqkYIFF/ReO0tGS9BXtj2IWxdLzTsszKhB46ZMaTuSsnvCicV9HG3f
rE6bKnMTTCwWC0I8bjWAmv/+g0vEh6Rp7EIMezVrHdeqVWtHmJ/1LYvEDZAGvQJcZI+btMp/Zz/5
V4vECCSxLvlfQGL5MjCIJrNTS47Ore4AxYDPpE58qtwOgV1fwnWjcDdSI23blFmuipWUcVSzkcZC
7RKM8lpfWv4438XUd2OMmx3K7pip7UVPryZJRhytqiVjlYHzQYRFIZpcHN4eMvEX4SVweH82DHG0
zMJXSyQr4mgI4cneRoj9tIeVbPx4mjdzXzaftC6tLQYfxL2FASzBkO1xViZ16xbVHpulJH1Icxff
xHVagZuKyO6eQm3Pd2/f51/dJkpt5FPkjRxTXt2mBexpxMhc3HprwICchlk0FMiFHYn7FlPa32Sq
Zgd9sYp9aj0kqgpACagDWoUv327Zx05m50t3O1HZu6Q94j1i62P+kJS2B1vON1r6FLyjNCKzR2kb
2bkJRtuHdDDyKbJa+idZj8x0mwhgWyyCVNL+cc2cOA0RTiRsXuheqKtuDCimC4lSm4WarAMSCKML
GjhvD+Nzhv1zcGKz5tBBS1K4Dqazr/uRa5irgFQ0vsXIBTpTs6x6lwVW9h4BHiCJFfSnCb+XEaqL
4+FJgyhJGSUHhfVPtin4bHu7UIHcOpkz7rHiCw7jyaAm8TtMuCsRA3BGw4biEixySiB2MlkfwR/H
/c4O6lpTEDWeN3RNKeNgOcTKyIwhDluA8cYx/FA3bKrbwbjmhF2ZXeHTV1+PGbVgaOcaw4HGKbA+
X4L8vaiX4qudd2IHURtAHDXCFUH2eUyeFg9x5It+Sapd2rN/X9BzLSVOb1lz054MfSAZYO6De7u9
84IkxAM0CKzmYaiKbNrJKAg+KNUmGOllWGlRTqMYQvs/xjsH2y+KeDgEhl9aC9QrNf6uz48roh7Q
+ofB1ecOSrWc1zmdXDnxQLrdjNGFjUQaQrUjncyAkr2+tSaUuDeZ11ceLDYHzbAyiZvmJojLAoy/
cpNoF2YASWK0iR+anDkSUCXB3aVGGqAtE7jypAZqH4ieNhF9Te8RPjBpQhUSbUgBTbu3YRfo0oVf
42hdJLtIAigNMbWHpUB9LrgCEp8P7MwCgFtDY3qw8VuSJ/MlX9btFbZIWDLFy8mfqUnn8ByhguR6
zFX/FbNSn36Hk9gUIjO9U7KMkQd19UErcIotZ6vJttc/RBemFw5sp11IHvAFk6ia4x+twUA50QGk
SP0ZERTvD9R2PGRDm+SJiTJ/i4coM23juNrZA68Hh9Mexfu48XalCMYtE+vktBlV8ww/F1mUTVj3
T24L6WAGSNLcW16Y5pdjFdJNuaiqQpX3wYjlkIJbWCx1sCuDMkRhusckxyBwcRGIHP4r8MD0QMq6
qSWQ2lrgYpc7fGRU84eVUPjmdvMMeBmdhjI8WLZJflY8BCAbMtIVAuGXdhySDBHB3ccWmxzstOgB
L5SsouLjbHW8sSWirwtemS7YGCjTMjPds3RhVuJhJdhM3Qqn8C1CRs0nhSwXIBjsKosN5VVra9s6
3E1qYnpVMZ17NHII2akLsTKgebldF999jOiYbOLUJl/tC3pnWTl5j3O0qgfKiN1TR8UHCVU6vpZL
HArcEgySTiAutKzQEIcTycejj8rNceKoL0nroocBmV/UCsr6Mq9y5761Tasazil1lR4lKXj4AcXM
wlVlvBOi519iVG079KFIfJ47ibgj0lsMPQZHO+zUm76Q/ARFiOwaAC4hhnN1eBW3pbpSQT3fOZ7P
pp6ejDBNjCSHC68ivE8vT83FqA67p1aZoTz1pLtu4K+nu6W1QftMti5+36SdDnrM6XLTnnKRvIB3
8J4mHQ3WmKIOHnDi+nQ2PrXiYYyq/Qk0MKQcN2SROWjFYxye9LPxfjbZ4+Iw9gI7YPRuWb8ZaqZj
94Qmx0xfkb+B4KQ4QwsbeEE+eo+YVqs9mLLuqSnYbVsVt5+yvCT7ndNuuTslCmveVssFdBn/WWYn
6wpebcvNIKKUPdEGoDWWBhhwougGlDhhSft1hO4Q+gn1FdOId0fJneS9btl4Omo9XcQd2ZlNEl6j
fA40Im8+ISjBbr7kYEL2kaPI0ruVDjhdQvjBbae5c4Q/yKDwWlpopViaEtMpwYEeQkNqpb3+fPiR
pmm9ZLhp7QpvceEfQ+XGbw57DWTJcPHANcZzH5MAf6szth1usHGQJNyEVjVlyNOK6AvK+Vy8Oi0h
gXcz3XMgYaRB7DyYm023oTt1T4XqeEdNFJLc8aVCHkPvkeIlttXmqIJaO66uCygLwoA893nT11Un
g3Mep76Ep+vfQbWFHW4lBXdLF08faSuKa+Q8yMvRfbm24dZC9nYHPhmC9Hzj0vke3jVTbCWAkCPO
gMLHGWuDYzYNWwpe3EyEadymh2bGnyJUaJCkwX2W4yq971s7PUNKkDlyqkglJVC1zQwMmyOACQJ5
IfEfSTG32xYInF1hJijPW8UKa3xz+XICLnBCFRS9aD5lsCUu6ZjpI+l+e2wjyVtFwhqbNjZyxmEi
BVVVGj3ghTLfzEvsP8LCZb3aOOzsnRT1jV3sseK17riT00xEHl7AJEwJAZ4gR98/A0ncuI27GzVH
mK2FtXlBWesSmpw6ao+lpvyZwp8F0s9xtEOfuCcpckJja+CgRvdhsal0yiwDJkKHHx39jGOIizY5
UCHKzkhZGlcC4rzCQDpVBlDRsNBbOoc3pydkJyJH7hCwAQeDd+3pwLtOVvNppbp8P8YcUVNCt72Z
ONLeDy3/CH2B19KbLG3FbKh4zhhP2+ay2syoprBAqIQnFIfXqKvKwe06Gxxco4eBk4wZNd2Ms8Lt
RRTrTpvbSXyeIk8j97GB4im3lcFP0aBkWa0L+i2BXOUBUjuIBK+LCUdpzuJyXFNsTDrtwf1iyqNP
CIryLkkjX+4nzAaPS+qB5vHUUHh3s57gktAzARpjadt7/IFYSQHeVDP1Xzq07nmOnnq9Rxt1KpCi
8fltvNud9oOwnYmMPcoZ6NXMK3TiTeybncw6q2NBkCcVic2RHGoOOpslc2I1A/Aci8zBfcwc4oIJ
rDoO2HFOcxcaBdva3Df6OAfp8gV1/uj2ND9diGpnqOEDoKxaN38XDCFTJLQHAB9ePl4k8YJK2fOE
gJAcfm8CeJ1bSuj6aGV44xVGrTD2qaWcZoU/56bUjcI4/U30wUVbievMM9WGvLPwRKKJJCqA7yc0
05pb26B1KEJojHbWTWoe6LmsCv+m2Gp34nsLiZDecfYU18LlEZhy4h5L83raiSJmZQVRyw4DEg36
Z8OkGbKaaC9T8d4DxnrLSZ1JbeO6NRgQh4bMzPpy855yKhr1DDZULLN9oxuIOCuEYYpBbEBIEMVy
wZBx7AkKdazH6NBa9Fb31WDuNht6lplsF66LPM98Vy4uR4KGo9qDmsGoxB5gegRtRigUk+P21g7E
LGZhmlxo/TCKMJ2P/TBWyXth1FLPK8LotbZH7sILe4N/SuFA7GwRrfq+9waSkNjK1YNtVBwrFDJ5
3kBNNy4suA9DOJfvkeb7mliRtc2hpR09zF43gSayT3mcfY8RfNgEYEw2EiGjfDvWkgU8g6lDWI8d
aUnhFPaUPBUZyuI/5NnCOKcNL7T2kMg6s4ZMHuwqRHU/bpHeTsa5PE+bJnsn3U6ILbtmec7Jfj4a
tAqi0k1TIbQh6+9qLsgXfGcmGJJkYsvZOUhAzHPX2xetCf4XkLgpROIJTU41uDUnmALFRKt2qMJQ
ZRuw4gBY8yHOHF6PLhv+bJVgkKS3zjdUACcUUxDAR7qOuNSO5DilSenaJJzv8hghc0y6re1gENun
g3JOh+FykoqlqpKWVoatuT1QKRSb0OiYdgB5uNP5tJlEqCh+WrG/yL/V5JjsLsAP9oB+5Dk4megh
CiNm0OlgGNtx1VwURYZ9te6JabU/g1qinka7DLTgVapiemaNEtcnbJ6w+u7JWRHmQjKA5hPTCXMp
32H/hAzGbC1jotWKaMT9yJW3p7ipspzgCGxW7k9AdOADBPUmUuFVqeHJY5hO+Wqa3eZTjmIHxm3E
PQ0g7bovmDxpBGvWqr2Db6TFULZEHGDL2S45OlBMvrmjb3eoqwysuN5I1no5ZivWc4bRIpluUHEl
PE73PAiAX55zYJv7Y8f5BjWEQZ/VfTccCtdB1CbsABLa+SruEW6iZOcpohJ1HoYkyCy2DeRBOEmc
+lU+Xb77hIo1WiCA9Rq4z9d6jdmMnlNmDycbn74zMkOIKR7ivAzCvb/0zoErJ/eIxc4f58RfrxLY
rR+BOOS7jhVCdOa0sx5AVhqOqF/CSV/cxrrRJ2tT0mlsTqWW89EByPZ1aKT3lKlh/QafeURHbO5I
tyd6weRVzqVoOvtKkJSdFcY91ajgacifxlS1basMC496bi88AFzXaYD1apz56T/Lpo8/+OT483Yo
Ea3NjVUrnjTLtZJN9DHBI+9r3S58kndydYUsjMPrenJ7pcE2CaMtglqSVqP/6VRW+HeH53cdHjws
qTm/0eHhTEyH5wWr5fl3/mzv2FBXPOlQq6VJAQyMmuWf7R0h+JbJU4xiOvDxf7V4vH/YbOTyT/9w
g2z/wW1xbWMuDmXODmlZGHLL32nxvGrX2iGEG+QZ4dXQUCKqmhrZTy3zaJgEyv3tdD2UT3FXQKX6
8tNo/EVb52WBnrraqwu8KpXrWRZlM3OBMENBKCw3g3pMx+tUkZj8pip/Knv/q/Jlanh0nel8SYna
7K8lxEV0ovAKV9DNRx/MQEfAvuLzA6HOyVvvc5fNcfgV4knYU8tonM5awXN45OQXVL3auHyimhEG
8XvaqYmtgrNIx2YBVsO3NLQJmFeDxm/XvaTcvZ4XncoiDcHFXi7pRdfR/dL2h8xJvYsOuuBN1tYZ
cl/oz1YoGFcOkV9qqPPO6FtTh0G7VGC8irJN8g+AVOKRgpNbUSXccRPQZREBcRAyHJwLTZf340Jf
47KIWpxXVnAq0wEB4EKWl0GP8K4HHfA6FJg5fbZqSDvwYEqgvL2jt/aJ1QMXrlkvsx5K9IcJmK9b
7eUY4+eIsRjKO3OELJpOu+c+xb+jxm+iBvwpisn/d9D474JKzePPMeP5N/4MGY76B9lK6NN0oNvh
m57Lc8ggevwDBTToLDRI0Rry6Uz96AoH4h/UlvlxKsIe/RHTRvwRMjy+5dFWJc5I+gAY8v2dkGHa
yz/Xzbkdsmi4Nb4AhUAUerWksaFfynKw3W+JvTbZd1rDkbShgwLG7nd9nznLA02HtD90C4ufLHnx
vK9zVDTVFbqmdescGsslacqR/IefWilsYxMkWlBk/qhtvOgXcvrGX/0NXnDxaCFTNrYutjrFsCAm
yHmnc97j3NoEyLTYkI8/0p3kFF9wEKJN4y4qxeZmxVsrPMO0IW29zQyyXuktQlOYFxyqMevQpgOf
GFFU+elF/kW8E6Zr8K8ghBQXeBCjU8H/ocuh7PUyoqJEJEhsVu9b000jmUsZBwmGNNqVMn+nYqDh
1nYWaVV+b32dLveuabhqgJ+D5nkqMcXzx7dvyfnllgK4FfQ64EjBe1KnDtFPQd4g3cu60/ETMBwv
f4eyZpxfrO7QUtFMLD+dYL0FKWU549ITDtToZyrRSDg0df5YI+rVApocMFe7gKnS2cl+jeIVkaVi
5lXse8QT14dE+5E1733KWv71uuboKu5L5XbgQOGID4j3vf1QLzcuN7AZZM/l+AuoG9Hik2fkT88U
JflM376ovtkTddsPHvDt+g7P4nq9eftCr3q9XEhKj63RByXK4L1unyFr0qrVn6MnydsWct9w9Hbt
jWOzwmcZZO77qas9iXWf7xVWv21EHIx3Of6C2fe37+RVv8rciXHbpFsVYjsA9OnlzBIgnm01Z/7T
iNymf+2hZNijqlBaNEovqJ6gU/V3BxmiHJbUdFqFHTAKZmL9NMiWiK2gLgL5tRhaXUNjXxoMWVBX
XaNl+s21zLr4ad3wdAQuV+CTQuSjf+W8vBb6GkUONNJ5mkWMMuM3Bw5ogsROMzDvAI6bIS4W3zBo
3x7WX2aSxxyiFwi9mE46vYmXF6ZW2WlOSt3X2VYIZSKPVITjHS7bKaP79qXEr68QpA/ALZ9eMsH7
dcsxq2uRI9taPnVIqWHGgZBS9bFwemLUtqfsHjfvZ7VGdnlVp7ry7b03Jvn6kHVB08hNWRAQOYKC
ala3WeYj/I0IpTFCyOk1hctxmFy3/B065pcX44XCU7RGeDu2+IX9LLBKc2bHrr7S7tTcBeiYPPs+
igXH4roufdQJIrSS++h3g/Xri1G8FdBtNsmpg0X7yxcTWcKeG+1ZX1aPsgwH8MBLh24bhE2isaqT
iIAUSNC4efBIZ57aNDILWqtmW9JMHu/Tcp0g/HOyX/svOPtkCktO31kuPUowlFHffrWsi1cTmBsM
vNMyIZ38tZ3sxVOjy0HXX5IwpZOxQQyiX28w2NNMqhVzzmU8U13T+deWjFJWU1e5LptB5SNIh4xZ
7sbLVyZgmX0HQMnIsP1RIoRQKtw6+/4cgN2oIbp48xD7f3SxUlG/HUsIVP1mROKMt1PBjmAbrjCI
4Y1QyjUh2gKJzwUdcsjwNkqafv60LiaF2CBlhYrnzslwCWpxx0z9Njs4bosUx6ZNJhDVqJ9l5Td/
gkYuNhJprPWG5a+8PyrKQ+uDRmKDewQqoQA+C5w2/kDKAnfy/QArYX1YexmM96Nu/fGO/LvgZ3Ff
IIJsEopzvDMnAUzWbmhCpfmyzWRjsdAj9Bl5mBpBcvS6aPFiSLvB4cfhJ3347PxI6gdd6eNGMSf9
bY9+D5vZ0iKL1G87gPDxss9ixaUtRIn4cUx+zdXghzf+NfWctP3Uhqk3HiN3bNN3hUvF6mwS3Vxd
Jq21DBfDPMzMpTkEZ7nsMO4QyyXMooTN0o56s2e2YYTHDuI1bY/jdo3eJJJIPx7Ay5DpmDZVYCs/
29moBTGgnl0x/bo5NkGsKAPbKvdtF0Et21MEWMps2zVoHv35GW1DL2aPIS6o6S1TrkbiRyarxxgM
MkXfDaIQViAXi6x5pvh5VDH0Ac5AabDBDpGeR48ME5jUAfS3SJS5ouQokH1fGmrTVIqXoOXxCPRm
utSqZ9eSeV0xafBCysq7CvmRIDigmmemS4MpDmtqrJRi1sQOrahlK2ebDwQ8JKLg0Md9HsoLy51T
HFDKeWQM63mk3IbFBie46ENY2D5jggcVbbJziBAjtZ54paQY7jIxS763wE82D5EpOtvvWhmNVbzH
A92898AZiQJ7vdLlQZnUicz81bT++CoOZSvHC9XB4Ml29VK7LAXqkSFfWXFPVdqQZnpuCZ1nc6Fp
yMy9wP7AomUL2ZwluIRAq/A/XH3fPY5+KLk9nERDk7dFI0S56w7IkPcHsH2+2Cq5BNwWnsNmjNux
ZASHecL8fLNCWeWTClJA98ghy2V80MozU9Sk1uN9E1b82QrkCVFry2irXJM6Urvbu1PKOl/0sprg
kdBIfcxaqc2SdpX5UA1KijeB4fHAf/pGyPE+wNWAUYC33XTLcZztLivfjRyI+cBWQxKnLkguZmY1
Gl663zW5WoV3nEOkigGJ2Pcq8VI17kToBiYyJQXWHwfftg7UxuJGHvp8iV0bKwH4u7t4tJv1xluW
mekfdgioo1mJfCzmqu0y1aibenApNEynnhrzFmNPmb6vMWCNoD5ng3nDVTouqOmjPtwh4pB2Noi9
Df1A2NHbueg6a7rMoy7gHiOr4920LjZdcNk7UfEwVZQtcf0BEmrkVtc1kq5w4307dZGwJRATbvY9
qPqFqmWD5DUiTOTt87ih+98nx0hmgxdzKs8Js/7XdaJRnZhgu/DMKkPSA66RTuYkQY0S11ARoF6h
OjN50MA2MxHRKezH8yUy89Ie5o45FMm0zeNL5I5Wvtc646DB+XiSUInBK6O0K3PeR7WZ6TUM7XU3
+Q4hN0OrlbdUgelhL6iXcuKzgLqZKDgw+MxcO0XDeDzYfTPxkxxhWr7X68jEpdwey/mW3oTJCBMo
XYSnxp0pNFz2iUV0GBlF1oJw+o4JNbZa0vzl7beLdxnSOnSPYdGt3Dh+YgOXdgWF8OZAuGQ7Gpcm
YJcvI4q93T50C7PJ9v3QMh1nTFVrGjShXogPS5hY7vvZXvB4BVFBN/jYtOAHkz3AHqBBmCiYFMtI
Ny1fy7DlNPLjHELUN4Mz1a2s1RmCoiH96zjJJkgxQ7auKIyGGE7s2miqor1row/8gY4OD49+ZUG0
N4Bd7jjIkKkaDwBZAhZ2hhAIkyeE18EI/pjWZTqZ7wHBkEzcFV0g7hwdBBPuOwsa9YPAeIkxloE2
PBoy0dhmfVpxysrFTcQL0HNLAGxcO0B3s12nct1jibeKxf9MqxuKqF3Oxb1yHIX+mtZt2l74FQKT
B78eh+YrciitRe+tRFMPCdNAbuuqSdvPKTF3PeRBVRdPLrR+jZAByniP0yqK6f2qEFvawBum/0X1
eWpQk6W7BoSldemtDAf0EsLxWreIxRjaqF2KKzrF6PRS8BoFLgOY0xHk57BdM3bhUbsYT6AFa1L6
VU8LPdRgKRy1abS19J9gHwzuB78ANxNvaQjnxsiicJao3jRAUpCqqJco7nGGYCcrkEYopnXdqbRY
bX2InJUeysziGDZ+n78DIiTwY1dBDD2aBG29p0mDYH8awJO46HAVDTfS7R2xXfAfQHPcj/tO7Wjt
GPMVGGp6G3tFfKSB11Mgs6f1MlIAU8/EJBLnANFVVP2mD4oV0cNIetZNk9el+3HoWnRuqfYFS9Pu
VW3P8/3cz8jmW11fWXeu5XZ4ptKlgPmlfV9/XAP6zcYa2g90c4ZSIMCWjT2CctghSVPkZ1Ha03bB
7jfE6EHB/XYSxEHXDmcOUWZh9ZQg9jPOsFj7pf2maGwOCFsE2CpuHNl51B77qGo9TJpy2yv8swjY
t38NAMjK87PRpy5ZJN8SOGQ9Iud1iM1hvYPXtqz+3pe9xHNOOzxMdvMj+7YXKI/ijk58DTphQh2e
banB47nxPqJj1jTurokmHYHwsBHFyY/LGHhkY5E9sWA0Fu7Mf5oI0BTP6G+MZlvBHN4s7jY06aNm
A2c5JK5vIlzp2SbDBHWMWskhoxQZw2SXXTOFl2sbW6SkWGAimv/OS8qMXQbsW+ysZ0sQ8JmHwatN
9kebw5wcAuxnuNvFHctCnQ1tmfp/wKOvuBXR0O9QZ7HVU2tohtYjTHpdR2Yf5kAtnTPX8ciCJ5vc
zdoiYNoQy7IwNZsGRqEREnWypIOyH0Xlr/KoXKcgJaocztnWeTmUkGI25CXAPqCIltoExLJw2KMB
lbukJiA9ewaoqQKzc4btNHOnOk4Crj3gr1bTnnU98IHbGtwoH2ZnNaoVmw5iN/dPedjEydwNCn7E
yYTijqqo6YR+hK9p8lWFmsWKcMug/S8T+ok13c8sqK6QtABCf+gbxO/kRdUEJmWB7WnGCK6J34vv
EDPA6+5QnRgHAPaiom4AEgd1GNCLNp3y8h0xfDEp0qnc4yOyxC71YwdzRc045rVtKha+mszdCxlZ
DGQT48lWYyqP6vn3AlQ9iWvIvsIdDJ2FO8Dxz5FYW5bQZmjQQqE+VCV8Yl32aGfsclEtIcgZVBwZ
stQmD7jzyjny/gDGS+3p+TWyYQrxwPFv6O/DNgL5cJBZJXhHA+gyBAgrpJ1wRFinzI7UpzEPvCw/
JrjUl9O5Szo63qMQZbJYsTam+KQ1+iTJeWNXJqmwMUImBZ+cxRzkQ79lspTU68S8TSdbB/0O4VWy
FBzpTDY/1o3W3hGB1W4Mb1ASder0yo8Cm/tBjdusAym1zaOOOUnmfdG5Zom0ZWsKXrT0+IFodE2i
JgqOxmkrzAST0ZC2zlnrBAV5dvy8uybjGLNpDvVEorqVsiEL9CWMtuPY+2Y+RgiXkFnbjED2nW5z
xRf8u/lpshK93kxFGLBdCowA2MOSBHFiCqr+EJtkHutobuZ5eeS9x3sphqnmpeqOwFdeyZna/+cx
nGI6xyDt84BV3TIXim2KXwfrzNWumbtF5ajqXYkcAo5wcdGFAsIt3G9JUjvVC+92sMaSa1Wr5hFs
o8dCsQJT32ynAJiNd3GgUv04amQUcAXKhwZdes6WrrxyJ9HnFUYLDvOMZqs5BGYNfPB7W2ARxTJy
FeklB0/ec79463IpwTPSawnUMo9nsyPb/HFMxMygRM+ZTxfbI7lGV4eap01nPJ2Qong+EYdrpUgM
5jhG3Ax9ilbyVcyZRe8BlVrzVzkOmDrZFna+WxCRCceRMdFxhx+n38jhHsVsiQ6MNQnG38JB3uTs
PlqrlERmYQ75ASor/GPc1MyPqIti3lpfUtCtd3NorWqbasySyFGUV68PjLqJuKtoOfOet0FTQQ7l
/MB08j0uT2kPM3k+FrTK6B+bwJv7ZF8FM1P/KEKRcFTJMWL5+rz0qrEwqVVhlbS9gXPWeKnv+nFE
Kgfpg8nUj6xILmZKBnY4Ve9t+KNVy4Cs5sTtKatnICcRmCXOaTlu3vl+7hqQ+pTFZxH+LcMtIIW1
Ow+HWRRYKDicKdjYsHeJOQT2iEEffLCJfIxye02sytrKZKKm+UWcmZ5PjaCMclZpm42CIEXCP/jb
jsqVU+zR7DSnwOeDRREhJksNYEVTHWOM1l9o8ffhyonXHcOMic4hyWb2T0lV8UpTMZhbHyBSxOUe
ubeo7/eYQxrAUkNxhB9cF2YUoh0mYPW8Rgt12LxL0wptIHzj6QwkssofZY0thdovz5FD4afGGJYi
N7Py7arRX9SMoNXA+qKhE0DGelVgxf4X6Joqpi9z1JtzprHuSLydhfttoTbdoHne31zydVWNMhWc
Bw/igyuckMTpZVVtaaoqtHu//+L5k+nePE+NAvdltq63n+7XSyHLSI4rTcOI1tSryqoD0p1Wpay/
pC6iM2SevisBTc8Ea2LX29d6TXMJBKXjAGIQvEfp/9qV6mwB9rrI5ZdZlgDoL4ekRFdu6/VuwjJM
dIn7MdDFmqAxgCTtKKKMRRtictE7nLupQpjOhuLIa2LPc2T+0fuodGyOCHgHduwJuBFMfPX27f8y
VCh70YiHzSU5juOv/vKtzDqCjjIF3mOf4sSEswFsQ+IwmytHqLcv9cuckxSGsWn36QQBTHxd7yaN
Sh3E6ZtHJC/ksByjBQLCg1gDs0T8KMYF9DcP97qFIngxeHs4HtdEPdFYTv7cRtBtJ8OY+v0jMmkm
RvWgoNebISWy38UOCNBlFynyfZKJha+/4QRl6/dEu9I7f/vZXw8zXVMPnqDpqrLcoM69vJMJwaBx
UrH8TE2CoyNYJqpUIe7mRMC3r/R6lB0PZAGNWDvgahTHXhWvsd9qQyky8RmloQA5jaYwR/M046R2
HMFxste+fcH/4e7MetvGkjb8V4K+l8B9+YCZC1tesjir7XRyIyi2IlLcZK6ifv08h6QSkXKcpE+A
Jj5igEG33IdksU5Vnap63+o3WlA0AYbYYuFNKnykj/qvBgHKDmNSp5/TmDqRd5YCg8fMYRRrvus8
fQhpKvR8+rfcUzuAO7s+e/oBjCPhWiixq+gmBFU2r671n4BToheqGzv+DKamXsVn1LJ2wRlZD89d
X7RhS5l6IjQG1Szsd5cUnzDQl+NFZME87D2vWuFEa1OkeEj91+zihNYVTgs7hmziErKgAgowc/R8
4lQnvhrkWGu7MoWzLIFUQWbjzRU2Pp3H1NDXs9wuSB6pVbplth68cvH6zCGY13JYF0rmvs2SYCJi
q6xkFldNUy5wBdLI/oNw59bGJ7axMygz8MUg0ngsu03QZ4T2WM0g0ETQtKatRLhXTRXB8nzNrHGy
NtmqQv7Oap2SmdTKLY2bzOoLSMs+Lf4jhbOBeymWyXRWCN2OVLvgZOHBEl1/SrwHnZiVFmtxBHJ3
uYgAupT107cUu+WwZCdMrdvUaBx6AewhcJlCWQ0hhVN9cleWyDEWvmsFV3Cca8HktZIxUgv0Vch4
us35VmU+K0nYEBzVzwpFwzfXoQtVsJyCVZE915S/D6qUMYQdFd/S+xQkpD9f+FGaRzdaUGnpKy3L
f4IaHCq5TnAmwLeGxXAvxxhCby24Y31vk2WfS+jcdrfm2hZqsV5vRGT1tHhFo9mhfFkdhC+4W8um
8gYD8SA6WDEWKwzjUruJ6YB1ZnPSlznTS0ijctL11xXe4YSCd8T/2SRs0MutaCvmsGbSjy0mI5GC
4cgj6vebCjIZ8gg7QwTq/ooTimdjBGiHWnsirbWdiDSAAyEom7B0LJEmDiKqI9flRNV5uUlg4otW
q4moFKkleD9OVSpY64fn8Nj7dXgeM1zSuHpaCAN5IwP4LXSFfWrAhHBUMTXNVe5GFi2bRbQWnnme
UKpgGlqVcHJ++laiqa4vbwyYCSssNgG3eMQDUCUbcqqqMb92jKS5VwGD4mtBEixcE6YeE9TW3kOa
dJACw+dElrT7p7RkiJDPAUFBuKZhi3wmZ8ENlk6LAONVzyfBupjsXmVsVYYX+5soqC6AM3FgOoOr
h+OxD9SEY0lX+KNaJIpIE0A+7J2do+z4rUwi8cF35pq7QFlHOGy3qYlSJQMKr73piS+5VolaqhO7
xPAnszz1RWK5K6GxI9HdNTUP/N58TpZDP6lVhhUkP/G3Tv/zMXsamKemCP5dE194hOp94A1obN/M
78JSt/9ep1DUn2uURy+twNkY5Pi9/BxCEvdlzdi4+WxjzOPLCD7O2xJAW8kkxyKmaLrST9xJ7WQn
lpc/3Mw5v2ZvabgtvVPPKbVLJme+iyi13ZUbI2MQYwq245RajvUGnqfkpaf42RUeyRMTiL0ymE1g
y/u4o45cQoYImQrYGFcxQE2awe1kN8k5HIRbrzrN3PStgVcCoweW5Mqu05LJOfXDGTXx8Najhk8H
t0aVYC34EnAiFSW8XA0/0zVhwn7XNPbvHhR1pm9S+1rDPy82HjMiT+ap5ZHCWGXZBVNqoNS19eLW
13WPPihlYsQMJzBpyi5coFCTTfrBMrKMsGheXK63xfqcMkG9gamV4vLptnJ9GNeMqHwBNdVZXrkl
CRtvvf5YOBaAW2deBIzHSJPrHVNeZoSfE49s38Q4hXD9nZHXyhetzrPPKtS2N15hwsq5taKXgZ35
Z8ya8H+CT+4baxSCsjLGzCRUMDQChYFNS0j/2A+M2Lrne4H+0eZxcGaFCXzCVqpYN0/v6P6Gbm8G
bJ+GLIaZu9yyH5HAA0Rol7rxPZSgET1CW+Vajcmvwu4WXJWGLqaDrJLoHSVCJmE8fe8jzW9ek14d
SjYY8WEfWGFmbhIYaXT/wLxSwOIhXKfnkc74iZ+4iWal7264eUua5OnPgT8Fhzw8RG4ZfqqV9Mrc
qxVDv4k/cBcnCQceOPm80H4fa9H8vZ8xSQjOeNPdzPSSYYkX0KpbcHLktH3RrGe9Sa3UfRFPHuwb
/C3zmskr5vDbE7xoeRwB9cpV4x0g+PhrVIBij0nPviu1WvvorjmnnqiJqkAPGKze6BEAjZOJHVlk
bwJqcWrlklhL3fqeYU45pYQiPVdXprJQtjmgBb7fT2KhQRMeIhFhAGEQcoFgVxuGBOoEjj/DqXf3
RiGE7/m6d6En6/Byu9suYoZlfNIn7nZWaCuKHg90+F8a8BrGs6dVwBTK3PsycPCIUx3NgDSOwS3T
1z81mEeUDzz7flVQOCCdBiP21qEjfJZRJcmhyoR/0I5yAGOwj0ZUe5LoMiFvdQWku8xPQns1ebNT
V8alvqtJnKVz93PEuBfzNA0mV34d269qvb6I9Ui/JgcavkkmfDQmljD95nSXbym7MNFxfmpvXEEO
x+H7nPkxX2tr7b/WbSAeAZniS3+VbN4w1CvMQTplBQNpvOJGMbXg3SR2cBDWVq3OdS2vGP+T+qvr
KnS99an3AF6zZKKZCwngihIAGN01hRB84gfDnDivfK82PqpkteFeDAJmYz0tXCG7oWwNsgs2Too+
2SE3R0FKmO9uz4HgGebrCbD/243PEOQZuFrltVoJpsin7zigQkGrbI5ZdN3SjwRmhna1wedUtDCN
cJ3L9WZtvCBtNokghK4nL0lUMqRNYS/NdPgD7je6Et4yAS1/5fuu8m5Suvr5089iHasWoSbmU3M0
QeAzbAZMq8jMnFUcL1dbCgyc25P55wS68nLGgFzw9cznJsMRJQJ2bZIrnK09y7z0aIedkSdxXbDE
Ezh50sSy//bzsBSpX1Lo8STzrphYmF0+6HC2W4W3er5i/IJxAkRGYwQ24OpmMERUnKTwyJ064Kc2
FxPEcr4O8smVa6lickRlw46cefXbelvhztYgxM5X0JwCTFb94FVEmZeIUo/K1Un4EMa0lDDj86yk
6HlrlhxNiUWyD7nGJGsvCvUUNBztMmgi5aJTi6zfW931Y0qudNQx/XNLXSm3wnB1CpJnc1Vt3Aws
ng8n+inyS1RgoHaVXijAgj4y5dP/u4A29avhaz6pHognfpb4OrY/aAr8QMTuKqySR3k9XaMSGmyr
YAnhlGKfuJW7/kKXR03VkE/Gmcq+32ViUHI8+VKX6woUoVVuon+gsFDjETbrdK7CBjZQWDqlsijb
2eFyHll1wdRRPoi1K7zwlR9aOUN2SveaaYTFeW1587ONO99+8py03KAnQLGe1thBgq7ZPQLkIhAh
mhjlovV3zy4qqjIB+blc2Yr14cFSs/fQfExmNondl/jF4nURMl5+Y8TR83Crq1CQ2jgyO8y3b33o
O2hIjquSCYmF/pXO+QfzxAF9++EnT3kUMtgW/a6AYjR6pjlUDkQGFUoduQ9GsSTr/bC6IbIwM0Zp
G/VJAYr6tWaVATWlbGc5Myc1k68eyLbgZMdU6OoCvvLs1nTD1SvFroIbDW5dKiR4ATB6aYi4V2v7
lIGrcFE0T/3/BmfRvchskS/OmrEh74plWr9fZnijbD+ZR/zakMNdM9w99/P6d//o6YWeLZtFr+vN
8j9/Le4Bbc38jGPPXX6IwyBmsMA79KAbzUM1D/PUGiGp2by4Z3FDm0IJqdHQD8+FuPS/noVJTBDV
/DxhoglIMM5gRAbNhWvjhgdC+pEYnn7DVp5P/81Tb9AK6Pn9f/6CBK99prvt/62Wybcv8xtC0B1g
ag4DUWhYai6keigEVRFUhUwktZDOv/L2d0kR50ILAUjHPR0Qmc1f0YDBCt81QHenpsiDCnPXXAMN
cGFwpCBC4NJpQHvDEWkA8ML2u0hogDa1aZEk309e6/DTO9YUli+xO0C2NNe/pAE/tAKMlebc+isq
MFjiQAWMaXPu5PjXvuNACCrYT6RD0h7ggbhaqzMmFQAUKi8EKC2pcAIgaC686aEmuKDZdKBJJhCM
5mqlPiIh0FMoLQRB10oiF1qFVgiUxw6FgDsA4kfpE8KY5hqdEAggj0DQ/8QpulSoiK7atxyoAoeZ
KaU56GwhgG2usRkFpovw5eSMgj3VTMOiUEEiW1xDp6i6U8hYxYlBHacQQBLy4aSEYKhTU2QBybU/
KgQgrrYuEDTa6DYC4C3O4VJvL+Iiis+OCgi3bwaYWclh0aWu1H760cUEUBgcDfP7bTOA1+PI7UJ1
3V4DMwCKGZwluTI8Y3P9W9HhwLF/j42pMYo8spQSaM7UpCBCtrbdAUM74OAXHdB7ACHbPxidFECi
HjGf/7Yu2FMBPaFizVBBcQ1DJE3BJYgCKOVPcY0vROJs84tnhYE+HQSK2pRX1BzR+7N/y8PwwNFB
/HOQAGnf/j46XaBbyeHTSe0IYRZp3SJEGlhFa2qTi+E83YXRo3t71aDrTPLtDWOK1VdIYnduf2AV
VcYfWyb9beTOmluNKEImqyiSZFJfH04bWtHEibj7ygMtcNwpt4GZH6789hqhFBxZr0DWgMCQpPH+
NIRa9SyBNSUqwlbu80qj0wUiOk1WCuwFKGlEo97g9YkLLc4P9GbQdCSu0b2+qPTJGkKSh9Cf08ZF
5bC5BlJwdVJLipjI0f0+uuQhVVdV2iAYJAbIj9JK2H7rYWigKFOYMPCZXUQ6JoPI9BLpnIFDACiK
jXaXQBwcFF0Hh0EKkSTjN/lggUclBfyCpFvQSQloggeJFo7mGrhFx8QgUljSOZY11/gsgksILysF
CN8EnQT0qK0UBs7RVad0clMJd7rEyegOjjQ/HPFh/fZhwYTeSiRMDzT+0Dla7hTGJSqtdJw11+ik
oCnwQUnqAt6B9BCHATrYm2tgFzg+w2RDbr3zQyMyCLR8SWcPhEEAtOKCYGg/8sAg2M6Uyq9iEkq3
v7fyHpEUoLER04LkomVj6oj+ApJIj0oBs4h60PAmoklxjS5EEChLaRdJ/ZA5Z4wB6szeIESwOTMA
QqDHsa2vKOOTAoGSdLRsYRabtr8uOzAwCK4xxfrqpKzaO41oK+gUwWXjRNIGVBjJIJEiaK6BEjgK
+XToz2jZau3l+AwC4Y1sWUFk1KkZ6LQ9tm/Jtz70jZSbCSCIJrGNzTW6OAkuP0V2K+jUDdAokEet
KohqzaEUSCJQayVZRVtgc43QIODdJJ0DOwLvSAahy5kKsR5KQZRciZhtziitmEaoC0CYJKVgUEyh
vsQ4ycdP0eARMBxIm1G7za1GZBc51woaZqkQgVRSNxu0c46DQAkQMJsB7wirX7MXWm88LimIeoCU
FAx9CgSTY9O+0oj1P9wLotiEzaShtyvHtptvVFKAMFxWCiRXcYAuzNit3RtYBJvcMkYT+HFnN0e4
IyDNlJSCTkZJE0Bko/ORA10AOTil2xNBOSPcC5Zob5fbCxTb6JTn7brs6cA7ohu0oQikzF4NmhuO
aS8YbGVZKei0ZoLto7+xU/a+RQB5T8nRoSo5PiUwcAyyr883pttKTFluX3/gFqg78wvxMvzKzTW+
cNmgFigpBZ2TIwxOJNnblxxW312yDFgChit0WYQ2GhnTViCOlZUCNTfHpRWpOxIc9SLZ9hS+a0dk
oL/pChZoRFIQhQbZHaFjECBgEfTC3zT+METgAAlyAqtJ3qa5RndoABfeNUpJtOqadORyPGQAeiuF
QYhAx65gNxetae3vo7OOMGzIt+yqeECB6t/rAm95qAsco2HyEDWZ7+WIke0IgwKprHXkLckwExZ3
5nGgC03jsk25QbPGtxesZtyxXKBEOEyIRLa6s3uDQIk0go0S0A36+71Zv2A8v8FhTj0/vD8TmBV/
mT0GhfnRH+wBIMe/d+APgfDQwDj0/lDgYtp7t61u4p//22taakz/wY97V9Dcp/vPuxc8vnXvXvu3
2v/LS3+ZLtI7Dy42gfvpHvP1IgJMw6iUL4tocYjPwFLj/L4/yRGc59v3/8nCj89g+TFM6NfWTX1A
fP0HbuAE0g+cBhAbL7L9q4vPqDY9+rIrny5C/2uSxn7vqdt+Z+m1kzBJF/fJ4VO38CL5lYFK3uX+
XZH3Fm86lGUXny3DRbVIl4crt1gA6ZU71Nmz5OszpksV0Ze+2NseY9m7nCN1/773PbvGVdmVL5ZJ
uuo/Mqcm0QYpu/IlEvf9/TqNeutkbPf/4lHk3i9tyef3C6+ngF3PnuwDP2dwcpz4/R3ZtsNJLx3f
+4uBFYGyD18svXJS9dWibVqSXfblsW1q+2CkF2aB4i6o92/e6IVoCt7/i3+uF6+Sws+OxNy2bMg+
9tXCj3vWo2uCkF83rcNFfL9/+8aZtw248ktn2eLOK7Jlnvd0uutckF7fv4NfbtHHWrb1cPml8QVZ
kvc0W2vrq/JrZ5nP/zabnm3qSlZ/YvWkSIdLizqQ9NJJnA9siKY2tRXZlV8vv6TDCXb0H4lCpvzS
5aLvt7p6iPzC1bPLRbTJPL/v1llfVBr+xPovlmm27FkqQcX3hxa/Wm79u54bY3GRF/8TT/4pSYP9
So1JaXHw0ksnae49O12kCZ6yvznbFpA/c4PZIhjufboL/kBI8sbz+xJvk7CyT/0mCIlI+qca6LBE
ZlN66XS5GsLZm7y57MJvl3Gc1WG5GBwTGGUlcpGyy7/3kvvls+fZkW9rQWeyy39Iih8oYpdF/DM3
OFbErhtadvlrpL+E460XUnSpP/m1t/1TZZdMk133Jl94e8UQNoX+TZGdkl32dplGeLb9Qs3KLe5A
emWfk81Avbu2RdmlPy7wO4yw6m/NDkUnvfgyy5/dPvbwbYuV9Pp+dpcwcqMXueltrk167R/Pz34y
EfNYpulbdeI4/7TnRnnsP+sn18Rf3IXLRfrf/wEAAP//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30479</xdr:rowOff>
    </xdr:from>
    <xdr:to>
      <xdr:col>2</xdr:col>
      <xdr:colOff>594360</xdr:colOff>
      <xdr:row>52</xdr:row>
      <xdr:rowOff>97971</xdr:rowOff>
    </xdr:to>
    <xdr:sp macro="" textlink="">
      <xdr:nvSpPr>
        <xdr:cNvPr id="2" name="Rectangle 1">
          <a:extLst>
            <a:ext uri="{FF2B5EF4-FFF2-40B4-BE49-F238E27FC236}">
              <a16:creationId xmlns:a16="http://schemas.microsoft.com/office/drawing/2014/main" id="{D78256CD-CC5D-2695-6720-75C664177B5C}"/>
            </a:ext>
          </a:extLst>
        </xdr:cNvPr>
        <xdr:cNvSpPr/>
      </xdr:nvSpPr>
      <xdr:spPr>
        <a:xfrm>
          <a:off x="30480" y="30479"/>
          <a:ext cx="1783080" cy="9690463"/>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10160</xdr:colOff>
      <xdr:row>0</xdr:row>
      <xdr:rowOff>30481</xdr:rowOff>
    </xdr:from>
    <xdr:to>
      <xdr:col>22</xdr:col>
      <xdr:colOff>582706</xdr:colOff>
      <xdr:row>5</xdr:row>
      <xdr:rowOff>171062</xdr:rowOff>
    </xdr:to>
    <xdr:sp macro="" textlink="">
      <xdr:nvSpPr>
        <xdr:cNvPr id="3" name="Rectangle 2">
          <a:extLst>
            <a:ext uri="{FF2B5EF4-FFF2-40B4-BE49-F238E27FC236}">
              <a16:creationId xmlns:a16="http://schemas.microsoft.com/office/drawing/2014/main" id="{9A78C121-92F3-1DDB-DD69-9B9A18D8B805}"/>
            </a:ext>
          </a:extLst>
        </xdr:cNvPr>
        <xdr:cNvSpPr/>
      </xdr:nvSpPr>
      <xdr:spPr>
        <a:xfrm>
          <a:off x="1838960" y="30481"/>
          <a:ext cx="12154946" cy="1037052"/>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9563</xdr:colOff>
      <xdr:row>6</xdr:row>
      <xdr:rowOff>21107</xdr:rowOff>
    </xdr:from>
    <xdr:to>
      <xdr:col>22</xdr:col>
      <xdr:colOff>585107</xdr:colOff>
      <xdr:row>19</xdr:row>
      <xdr:rowOff>162243</xdr:rowOff>
    </xdr:to>
    <xdr:sp macro="" textlink="">
      <xdr:nvSpPr>
        <xdr:cNvPr id="4" name="Rectangle 3">
          <a:extLst>
            <a:ext uri="{FF2B5EF4-FFF2-40B4-BE49-F238E27FC236}">
              <a16:creationId xmlns:a16="http://schemas.microsoft.com/office/drawing/2014/main" id="{5E282F19-FAEB-3096-118E-7B2231F1CC33}"/>
            </a:ext>
          </a:extLst>
        </xdr:cNvPr>
        <xdr:cNvSpPr/>
      </xdr:nvSpPr>
      <xdr:spPr>
        <a:xfrm>
          <a:off x="1838363" y="1118387"/>
          <a:ext cx="12157944" cy="2518576"/>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11459</xdr:colOff>
      <xdr:row>20</xdr:row>
      <xdr:rowOff>12288</xdr:rowOff>
    </xdr:from>
    <xdr:to>
      <xdr:col>22</xdr:col>
      <xdr:colOff>585499</xdr:colOff>
      <xdr:row>35</xdr:row>
      <xdr:rowOff>78834</xdr:rowOff>
    </xdr:to>
    <xdr:sp macro="" textlink="">
      <xdr:nvSpPr>
        <xdr:cNvPr id="5" name="Rectangle 4">
          <a:extLst>
            <a:ext uri="{FF2B5EF4-FFF2-40B4-BE49-F238E27FC236}">
              <a16:creationId xmlns:a16="http://schemas.microsoft.com/office/drawing/2014/main" id="{7775881A-A610-D5E2-F6E1-E43F284AE3D2}"/>
            </a:ext>
          </a:extLst>
        </xdr:cNvPr>
        <xdr:cNvSpPr/>
      </xdr:nvSpPr>
      <xdr:spPr>
        <a:xfrm>
          <a:off x="1840259" y="3669888"/>
          <a:ext cx="12156440" cy="2809746"/>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35</xdr:row>
      <xdr:rowOff>111758</xdr:rowOff>
    </xdr:from>
    <xdr:to>
      <xdr:col>22</xdr:col>
      <xdr:colOff>579120</xdr:colOff>
      <xdr:row>52</xdr:row>
      <xdr:rowOff>89340</xdr:rowOff>
    </xdr:to>
    <xdr:sp macro="" textlink="">
      <xdr:nvSpPr>
        <xdr:cNvPr id="6" name="Rectangle 5">
          <a:extLst>
            <a:ext uri="{FF2B5EF4-FFF2-40B4-BE49-F238E27FC236}">
              <a16:creationId xmlns:a16="http://schemas.microsoft.com/office/drawing/2014/main" id="{5B217844-F86A-872C-CE98-BAA1C6044D23}"/>
            </a:ext>
          </a:extLst>
        </xdr:cNvPr>
        <xdr:cNvSpPr/>
      </xdr:nvSpPr>
      <xdr:spPr>
        <a:xfrm>
          <a:off x="1844040" y="6512558"/>
          <a:ext cx="12146280" cy="3086542"/>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167640</xdr:colOff>
      <xdr:row>1</xdr:row>
      <xdr:rowOff>45720</xdr:rowOff>
    </xdr:from>
    <xdr:to>
      <xdr:col>1</xdr:col>
      <xdr:colOff>110863</xdr:colOff>
      <xdr:row>4</xdr:row>
      <xdr:rowOff>58216</xdr:rowOff>
    </xdr:to>
    <xdr:pic>
      <xdr:nvPicPr>
        <xdr:cNvPr id="8" name="Picture 7">
          <a:extLst>
            <a:ext uri="{FF2B5EF4-FFF2-40B4-BE49-F238E27FC236}">
              <a16:creationId xmlns:a16="http://schemas.microsoft.com/office/drawing/2014/main" id="{CC8A0D4D-A6F4-9963-8C48-037E18B09E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 y="228600"/>
          <a:ext cx="552823" cy="561136"/>
        </a:xfrm>
        <a:prstGeom prst="rect">
          <a:avLst/>
        </a:prstGeom>
      </xdr:spPr>
    </xdr:pic>
    <xdr:clientData/>
  </xdr:twoCellAnchor>
  <xdr:twoCellAnchor>
    <xdr:from>
      <xdr:col>0</xdr:col>
      <xdr:colOff>548640</xdr:colOff>
      <xdr:row>0</xdr:row>
      <xdr:rowOff>144780</xdr:rowOff>
    </xdr:from>
    <xdr:to>
      <xdr:col>2</xdr:col>
      <xdr:colOff>518160</xdr:colOff>
      <xdr:row>4</xdr:row>
      <xdr:rowOff>175260</xdr:rowOff>
    </xdr:to>
    <xdr:sp macro="" textlink="">
      <xdr:nvSpPr>
        <xdr:cNvPr id="9" name="TextBox 8">
          <a:extLst>
            <a:ext uri="{FF2B5EF4-FFF2-40B4-BE49-F238E27FC236}">
              <a16:creationId xmlns:a16="http://schemas.microsoft.com/office/drawing/2014/main" id="{AA0864FF-B557-1E9C-99E6-767E3D0F93F9}"/>
            </a:ext>
          </a:extLst>
        </xdr:cNvPr>
        <xdr:cNvSpPr txBox="1"/>
      </xdr:nvSpPr>
      <xdr:spPr>
        <a:xfrm>
          <a:off x="548640" y="144780"/>
          <a:ext cx="118872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Sales </a:t>
          </a:r>
        </a:p>
        <a:p>
          <a:pPr algn="ctr"/>
          <a:r>
            <a:rPr lang="en-US" sz="2000" b="1" i="1"/>
            <a:t>Analysis</a:t>
          </a:r>
        </a:p>
      </xdr:txBody>
    </xdr:sp>
    <xdr:clientData/>
  </xdr:twoCellAnchor>
  <xdr:twoCellAnchor>
    <xdr:from>
      <xdr:col>3</xdr:col>
      <xdr:colOff>434340</xdr:colOff>
      <xdr:row>0</xdr:row>
      <xdr:rowOff>129540</xdr:rowOff>
    </xdr:from>
    <xdr:to>
      <xdr:col>6</xdr:col>
      <xdr:colOff>472440</xdr:colOff>
      <xdr:row>5</xdr:row>
      <xdr:rowOff>144780</xdr:rowOff>
    </xdr:to>
    <xdr:grpSp>
      <xdr:nvGrpSpPr>
        <xdr:cNvPr id="7" name="Group 6">
          <a:extLst>
            <a:ext uri="{FF2B5EF4-FFF2-40B4-BE49-F238E27FC236}">
              <a16:creationId xmlns:a16="http://schemas.microsoft.com/office/drawing/2014/main" id="{57A2E979-DB02-7FFA-CC1E-706E3EB19508}"/>
            </a:ext>
          </a:extLst>
        </xdr:cNvPr>
        <xdr:cNvGrpSpPr/>
      </xdr:nvGrpSpPr>
      <xdr:grpSpPr>
        <a:xfrm>
          <a:off x="2263140" y="129540"/>
          <a:ext cx="1866900" cy="929640"/>
          <a:chOff x="1981200" y="114300"/>
          <a:chExt cx="1866900" cy="929640"/>
        </a:xfrm>
      </xdr:grpSpPr>
      <xdr:sp macro="" textlink="">
        <xdr:nvSpPr>
          <xdr:cNvPr id="10" name="Rectangle: Rounded Corners 9">
            <a:extLst>
              <a:ext uri="{FF2B5EF4-FFF2-40B4-BE49-F238E27FC236}">
                <a16:creationId xmlns:a16="http://schemas.microsoft.com/office/drawing/2014/main" id="{842766C2-E68F-BEE2-3404-E302EBDF73E6}"/>
              </a:ext>
            </a:extLst>
          </xdr:cNvPr>
          <xdr:cNvSpPr/>
        </xdr:nvSpPr>
        <xdr:spPr>
          <a:xfrm>
            <a:off x="1981200" y="114300"/>
            <a:ext cx="1866900" cy="929640"/>
          </a:xfrm>
          <a:prstGeom prst="roundRect">
            <a:avLst/>
          </a:prstGeom>
          <a:solidFill>
            <a:schemeClr val="bg2">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Sales</a:t>
            </a:r>
          </a:p>
        </xdr:txBody>
      </xdr:sp>
      <xdr:sp macro="" textlink="'Pivot Table'!H3">
        <xdr:nvSpPr>
          <xdr:cNvPr id="11" name="TextBox 10">
            <a:extLst>
              <a:ext uri="{FF2B5EF4-FFF2-40B4-BE49-F238E27FC236}">
                <a16:creationId xmlns:a16="http://schemas.microsoft.com/office/drawing/2014/main" id="{10656FC5-5C7D-51E7-8C16-BE40B316AE12}"/>
              </a:ext>
            </a:extLst>
          </xdr:cNvPr>
          <xdr:cNvSpPr txBox="1"/>
        </xdr:nvSpPr>
        <xdr:spPr>
          <a:xfrm>
            <a:off x="2308860" y="525780"/>
            <a:ext cx="12192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80E894-D261-4238-978B-5DBEB3270516}" type="TxLink">
              <a:rPr lang="en-US" sz="1600" b="1" i="0" u="none" strike="noStrike">
                <a:solidFill>
                  <a:srgbClr val="000000"/>
                </a:solidFill>
                <a:latin typeface="Calibri"/>
                <a:ea typeface="Calibri"/>
                <a:cs typeface="Calibri"/>
              </a:rPr>
              <a:pPr algn="ctr"/>
              <a:t>$2,297,201</a:t>
            </a:fld>
            <a:endParaRPr lang="en-US" sz="1600" b="1"/>
          </a:p>
        </xdr:txBody>
      </xdr:sp>
    </xdr:grpSp>
    <xdr:clientData/>
  </xdr:twoCellAnchor>
  <xdr:twoCellAnchor>
    <xdr:from>
      <xdr:col>7</xdr:col>
      <xdr:colOff>362585</xdr:colOff>
      <xdr:row>0</xdr:row>
      <xdr:rowOff>112395</xdr:rowOff>
    </xdr:from>
    <xdr:to>
      <xdr:col>10</xdr:col>
      <xdr:colOff>400685</xdr:colOff>
      <xdr:row>5</xdr:row>
      <xdr:rowOff>127635</xdr:rowOff>
    </xdr:to>
    <xdr:grpSp>
      <xdr:nvGrpSpPr>
        <xdr:cNvPr id="22" name="Group 21">
          <a:extLst>
            <a:ext uri="{FF2B5EF4-FFF2-40B4-BE49-F238E27FC236}">
              <a16:creationId xmlns:a16="http://schemas.microsoft.com/office/drawing/2014/main" id="{97C10CD6-FB68-FE38-9F1F-1CDFEACECEF4}"/>
            </a:ext>
          </a:extLst>
        </xdr:cNvPr>
        <xdr:cNvGrpSpPr/>
      </xdr:nvGrpSpPr>
      <xdr:grpSpPr>
        <a:xfrm>
          <a:off x="4629785" y="112395"/>
          <a:ext cx="1866900" cy="929640"/>
          <a:chOff x="4378325" y="114300"/>
          <a:chExt cx="1866900" cy="929640"/>
        </a:xfrm>
      </xdr:grpSpPr>
      <xdr:sp macro="" textlink="">
        <xdr:nvSpPr>
          <xdr:cNvPr id="12" name="Rectangle: Rounded Corners 11">
            <a:extLst>
              <a:ext uri="{FF2B5EF4-FFF2-40B4-BE49-F238E27FC236}">
                <a16:creationId xmlns:a16="http://schemas.microsoft.com/office/drawing/2014/main" id="{A63F0D7D-3665-46EB-843F-DCF8ED735932}"/>
              </a:ext>
            </a:extLst>
          </xdr:cNvPr>
          <xdr:cNvSpPr/>
        </xdr:nvSpPr>
        <xdr:spPr>
          <a:xfrm>
            <a:off x="4378325" y="114300"/>
            <a:ext cx="1866900" cy="929640"/>
          </a:xfrm>
          <a:prstGeom prst="roundRect">
            <a:avLst/>
          </a:prstGeom>
          <a:solidFill>
            <a:schemeClr val="bg2">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Quantity</a:t>
            </a:r>
          </a:p>
        </xdr:txBody>
      </xdr:sp>
      <xdr:sp macro="" textlink="'Pivot Table'!J3">
        <xdr:nvSpPr>
          <xdr:cNvPr id="16" name="TextBox 15">
            <a:extLst>
              <a:ext uri="{FF2B5EF4-FFF2-40B4-BE49-F238E27FC236}">
                <a16:creationId xmlns:a16="http://schemas.microsoft.com/office/drawing/2014/main" id="{22679948-416D-4155-B5D1-DBD7D0F5B08A}"/>
              </a:ext>
            </a:extLst>
          </xdr:cNvPr>
          <xdr:cNvSpPr txBox="1"/>
        </xdr:nvSpPr>
        <xdr:spPr>
          <a:xfrm>
            <a:off x="4711700" y="525780"/>
            <a:ext cx="12192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3084C9-5F31-4C4D-BC85-6DDBE20A8102}" type="TxLink">
              <a:rPr lang="en-US" sz="1600" b="1" i="0" u="none" strike="noStrike">
                <a:solidFill>
                  <a:srgbClr val="000000"/>
                </a:solidFill>
                <a:latin typeface="Calibri"/>
                <a:ea typeface="Calibri"/>
                <a:cs typeface="Calibri"/>
              </a:rPr>
              <a:pPr algn="ctr"/>
              <a:t>37873</a:t>
            </a:fld>
            <a:endParaRPr lang="en-US" sz="1600" b="1"/>
          </a:p>
        </xdr:txBody>
      </xdr:sp>
    </xdr:grpSp>
    <xdr:clientData/>
  </xdr:twoCellAnchor>
  <xdr:twoCellAnchor>
    <xdr:from>
      <xdr:col>11</xdr:col>
      <xdr:colOff>290830</xdr:colOff>
      <xdr:row>0</xdr:row>
      <xdr:rowOff>118110</xdr:rowOff>
    </xdr:from>
    <xdr:to>
      <xdr:col>14</xdr:col>
      <xdr:colOff>328930</xdr:colOff>
      <xdr:row>5</xdr:row>
      <xdr:rowOff>133350</xdr:rowOff>
    </xdr:to>
    <xdr:grpSp>
      <xdr:nvGrpSpPr>
        <xdr:cNvPr id="28" name="Group 27">
          <a:extLst>
            <a:ext uri="{FF2B5EF4-FFF2-40B4-BE49-F238E27FC236}">
              <a16:creationId xmlns:a16="http://schemas.microsoft.com/office/drawing/2014/main" id="{FE21B147-7B5C-0223-766C-583EEB14CFCD}"/>
            </a:ext>
          </a:extLst>
        </xdr:cNvPr>
        <xdr:cNvGrpSpPr/>
      </xdr:nvGrpSpPr>
      <xdr:grpSpPr>
        <a:xfrm>
          <a:off x="6996430" y="118110"/>
          <a:ext cx="1866900" cy="929640"/>
          <a:chOff x="6775450" y="114300"/>
          <a:chExt cx="1866900" cy="929640"/>
        </a:xfrm>
      </xdr:grpSpPr>
      <xdr:sp macro="" textlink="">
        <xdr:nvSpPr>
          <xdr:cNvPr id="13" name="Rectangle: Rounded Corners 12">
            <a:extLst>
              <a:ext uri="{FF2B5EF4-FFF2-40B4-BE49-F238E27FC236}">
                <a16:creationId xmlns:a16="http://schemas.microsoft.com/office/drawing/2014/main" id="{7B75C7B1-DDEE-49F2-985D-06A81AA38406}"/>
              </a:ext>
            </a:extLst>
          </xdr:cNvPr>
          <xdr:cNvSpPr/>
        </xdr:nvSpPr>
        <xdr:spPr>
          <a:xfrm>
            <a:off x="6775450" y="114300"/>
            <a:ext cx="1866900" cy="929640"/>
          </a:xfrm>
          <a:prstGeom prst="roundRect">
            <a:avLst/>
          </a:prstGeom>
          <a:solidFill>
            <a:schemeClr val="bg2">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Order</a:t>
            </a:r>
          </a:p>
        </xdr:txBody>
      </xdr:sp>
      <xdr:sp macro="" textlink="'Pivot Table'!L3">
        <xdr:nvSpPr>
          <xdr:cNvPr id="17" name="TextBox 16">
            <a:extLst>
              <a:ext uri="{FF2B5EF4-FFF2-40B4-BE49-F238E27FC236}">
                <a16:creationId xmlns:a16="http://schemas.microsoft.com/office/drawing/2014/main" id="{AA6DB793-009E-48F8-9373-7FD39CC6CC1F}"/>
              </a:ext>
            </a:extLst>
          </xdr:cNvPr>
          <xdr:cNvSpPr txBox="1"/>
        </xdr:nvSpPr>
        <xdr:spPr>
          <a:xfrm>
            <a:off x="7112000" y="533400"/>
            <a:ext cx="12192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9B4325-8518-4193-BDA7-ECEDDD42986D}" type="TxLink">
              <a:rPr lang="en-US" sz="1600" b="1" i="0" u="none" strike="noStrike">
                <a:solidFill>
                  <a:srgbClr val="000000"/>
                </a:solidFill>
                <a:latin typeface="Calibri"/>
                <a:ea typeface="Calibri"/>
                <a:cs typeface="Calibri"/>
              </a:rPr>
              <a:pPr algn="ctr"/>
              <a:t>9994</a:t>
            </a:fld>
            <a:endParaRPr lang="en-US" sz="1600" b="1"/>
          </a:p>
        </xdr:txBody>
      </xdr:sp>
    </xdr:grpSp>
    <xdr:clientData/>
  </xdr:twoCellAnchor>
  <xdr:twoCellAnchor>
    <xdr:from>
      <xdr:col>15</xdr:col>
      <xdr:colOff>219075</xdr:colOff>
      <xdr:row>0</xdr:row>
      <xdr:rowOff>123825</xdr:rowOff>
    </xdr:from>
    <xdr:to>
      <xdr:col>18</xdr:col>
      <xdr:colOff>257175</xdr:colOff>
      <xdr:row>5</xdr:row>
      <xdr:rowOff>139065</xdr:rowOff>
    </xdr:to>
    <xdr:grpSp>
      <xdr:nvGrpSpPr>
        <xdr:cNvPr id="29" name="Group 28">
          <a:extLst>
            <a:ext uri="{FF2B5EF4-FFF2-40B4-BE49-F238E27FC236}">
              <a16:creationId xmlns:a16="http://schemas.microsoft.com/office/drawing/2014/main" id="{F50AEED8-54A7-7DA0-580E-0886BEBE7100}"/>
            </a:ext>
          </a:extLst>
        </xdr:cNvPr>
        <xdr:cNvGrpSpPr/>
      </xdr:nvGrpSpPr>
      <xdr:grpSpPr>
        <a:xfrm>
          <a:off x="9363075" y="123825"/>
          <a:ext cx="1866900" cy="929640"/>
          <a:chOff x="9172575" y="114300"/>
          <a:chExt cx="1866900" cy="929640"/>
        </a:xfrm>
      </xdr:grpSpPr>
      <xdr:sp macro="" textlink="">
        <xdr:nvSpPr>
          <xdr:cNvPr id="14" name="Rectangle: Rounded Corners 13">
            <a:extLst>
              <a:ext uri="{FF2B5EF4-FFF2-40B4-BE49-F238E27FC236}">
                <a16:creationId xmlns:a16="http://schemas.microsoft.com/office/drawing/2014/main" id="{CB706DB5-2897-43E3-8FD1-4BF027FF7BFC}"/>
              </a:ext>
            </a:extLst>
          </xdr:cNvPr>
          <xdr:cNvSpPr/>
        </xdr:nvSpPr>
        <xdr:spPr>
          <a:xfrm>
            <a:off x="9172575" y="114300"/>
            <a:ext cx="1866900" cy="929640"/>
          </a:xfrm>
          <a:prstGeom prst="roundRect">
            <a:avLst/>
          </a:prstGeom>
          <a:solidFill>
            <a:schemeClr val="bg2">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Avg. Discount</a:t>
            </a:r>
          </a:p>
        </xdr:txBody>
      </xdr:sp>
      <xdr:sp macro="" textlink="'Pivot Table'!K3">
        <xdr:nvSpPr>
          <xdr:cNvPr id="18" name="TextBox 17">
            <a:extLst>
              <a:ext uri="{FF2B5EF4-FFF2-40B4-BE49-F238E27FC236}">
                <a16:creationId xmlns:a16="http://schemas.microsoft.com/office/drawing/2014/main" id="{906D31B8-6DCC-4FFF-B0A4-3BABB51CC228}"/>
              </a:ext>
            </a:extLst>
          </xdr:cNvPr>
          <xdr:cNvSpPr txBox="1"/>
        </xdr:nvSpPr>
        <xdr:spPr>
          <a:xfrm>
            <a:off x="9527540" y="541020"/>
            <a:ext cx="12192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253A68-4484-4B96-9317-DED87286DEF3}" type="TxLink">
              <a:rPr lang="en-US" sz="1600" b="1" i="0" u="none" strike="noStrike">
                <a:solidFill>
                  <a:srgbClr val="000000"/>
                </a:solidFill>
                <a:latin typeface="Calibri"/>
                <a:ea typeface="Calibri"/>
                <a:cs typeface="Calibri"/>
              </a:rPr>
              <a:pPr algn="ctr"/>
              <a:t>16%</a:t>
            </a:fld>
            <a:endParaRPr lang="en-US" sz="1600" b="1"/>
          </a:p>
        </xdr:txBody>
      </xdr:sp>
    </xdr:grpSp>
    <xdr:clientData/>
  </xdr:twoCellAnchor>
  <xdr:twoCellAnchor>
    <xdr:from>
      <xdr:col>19</xdr:col>
      <xdr:colOff>147320</xdr:colOff>
      <xdr:row>0</xdr:row>
      <xdr:rowOff>106680</xdr:rowOff>
    </xdr:from>
    <xdr:to>
      <xdr:col>22</xdr:col>
      <xdr:colOff>185420</xdr:colOff>
      <xdr:row>5</xdr:row>
      <xdr:rowOff>121920</xdr:rowOff>
    </xdr:to>
    <xdr:grpSp>
      <xdr:nvGrpSpPr>
        <xdr:cNvPr id="30" name="Group 29">
          <a:extLst>
            <a:ext uri="{FF2B5EF4-FFF2-40B4-BE49-F238E27FC236}">
              <a16:creationId xmlns:a16="http://schemas.microsoft.com/office/drawing/2014/main" id="{26037C02-197C-ECA1-A38A-76EBB7F0D7D0}"/>
            </a:ext>
          </a:extLst>
        </xdr:cNvPr>
        <xdr:cNvGrpSpPr/>
      </xdr:nvGrpSpPr>
      <xdr:grpSpPr>
        <a:xfrm>
          <a:off x="11729720" y="106680"/>
          <a:ext cx="1866900" cy="929640"/>
          <a:chOff x="11569700" y="114300"/>
          <a:chExt cx="1866900" cy="929640"/>
        </a:xfrm>
      </xdr:grpSpPr>
      <xdr:sp macro="" textlink="">
        <xdr:nvSpPr>
          <xdr:cNvPr id="15" name="Rectangle: Rounded Corners 14">
            <a:extLst>
              <a:ext uri="{FF2B5EF4-FFF2-40B4-BE49-F238E27FC236}">
                <a16:creationId xmlns:a16="http://schemas.microsoft.com/office/drawing/2014/main" id="{1F277005-971E-427A-8F19-AF967F541918}"/>
              </a:ext>
            </a:extLst>
          </xdr:cNvPr>
          <xdr:cNvSpPr/>
        </xdr:nvSpPr>
        <xdr:spPr>
          <a:xfrm>
            <a:off x="11569700" y="114300"/>
            <a:ext cx="1866900" cy="929640"/>
          </a:xfrm>
          <a:prstGeom prst="roundRect">
            <a:avLst/>
          </a:prstGeom>
          <a:solidFill>
            <a:schemeClr val="bg2">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Profit</a:t>
            </a:r>
          </a:p>
        </xdr:txBody>
      </xdr:sp>
      <xdr:sp macro="" textlink="'Pivot Table'!I3">
        <xdr:nvSpPr>
          <xdr:cNvPr id="19" name="TextBox 18">
            <a:extLst>
              <a:ext uri="{FF2B5EF4-FFF2-40B4-BE49-F238E27FC236}">
                <a16:creationId xmlns:a16="http://schemas.microsoft.com/office/drawing/2014/main" id="{ADFB2DFE-CA5C-4CE7-8838-57FFF7101141}"/>
              </a:ext>
            </a:extLst>
          </xdr:cNvPr>
          <xdr:cNvSpPr txBox="1"/>
        </xdr:nvSpPr>
        <xdr:spPr>
          <a:xfrm>
            <a:off x="11904980" y="518160"/>
            <a:ext cx="12192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18F5E0-E0D6-45E4-A614-6F43A77D8500}" type="TxLink">
              <a:rPr lang="en-US" sz="1600" b="1" i="0" u="none" strike="noStrike">
                <a:solidFill>
                  <a:srgbClr val="000000"/>
                </a:solidFill>
                <a:latin typeface="Calibri"/>
                <a:ea typeface="Calibri"/>
                <a:cs typeface="Calibri"/>
              </a:rPr>
              <a:pPr algn="ctr"/>
              <a:t>$286,397</a:t>
            </a:fld>
            <a:endParaRPr lang="en-US" sz="1600" b="1"/>
          </a:p>
        </xdr:txBody>
      </xdr:sp>
    </xdr:grpSp>
    <xdr:clientData/>
  </xdr:twoCellAnchor>
  <xdr:twoCellAnchor>
    <xdr:from>
      <xdr:col>3</xdr:col>
      <xdr:colOff>403860</xdr:colOff>
      <xdr:row>6</xdr:row>
      <xdr:rowOff>56543</xdr:rowOff>
    </xdr:from>
    <xdr:to>
      <xdr:col>8</xdr:col>
      <xdr:colOff>519044</xdr:colOff>
      <xdr:row>19</xdr:row>
      <xdr:rowOff>60961</xdr:rowOff>
    </xdr:to>
    <xdr:graphicFrame macro="">
      <xdr:nvGraphicFramePr>
        <xdr:cNvPr id="20" name="Chart 19">
          <a:extLst>
            <a:ext uri="{FF2B5EF4-FFF2-40B4-BE49-F238E27FC236}">
              <a16:creationId xmlns:a16="http://schemas.microsoft.com/office/drawing/2014/main" id="{F89A87CF-A55B-4059-9B5F-5994ADDB3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96728</xdr:colOff>
      <xdr:row>6</xdr:row>
      <xdr:rowOff>60961</xdr:rowOff>
    </xdr:from>
    <xdr:to>
      <xdr:col>2</xdr:col>
      <xdr:colOff>523448</xdr:colOff>
      <xdr:row>13</xdr:row>
      <xdr:rowOff>60961</xdr:rowOff>
    </xdr:to>
    <mc:AlternateContent xmlns:mc="http://schemas.openxmlformats.org/markup-compatibility/2006">
      <mc:Choice xmlns:a14="http://schemas.microsoft.com/office/drawing/2010/main" Requires="a14">
        <xdr:graphicFrame macro="">
          <xdr:nvGraphicFramePr>
            <xdr:cNvPr id="21" name="Category">
              <a:extLst>
                <a:ext uri="{FF2B5EF4-FFF2-40B4-BE49-F238E27FC236}">
                  <a16:creationId xmlns:a16="http://schemas.microsoft.com/office/drawing/2014/main" id="{F7DF7658-B7AF-6420-72AE-8C120CF000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728" y="1158241"/>
              <a:ext cx="164592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16</xdr:row>
      <xdr:rowOff>80389</xdr:rowOff>
    </xdr:from>
    <xdr:to>
      <xdr:col>2</xdr:col>
      <xdr:colOff>518160</xdr:colOff>
      <xdr:row>24</xdr:row>
      <xdr:rowOff>164209</xdr:rowOff>
    </xdr:to>
    <mc:AlternateContent xmlns:mc="http://schemas.openxmlformats.org/markup-compatibility/2006">
      <mc:Choice xmlns:a14="http://schemas.microsoft.com/office/drawing/2010/main" Requires="a14">
        <xdr:graphicFrame macro="">
          <xdr:nvGraphicFramePr>
            <xdr:cNvPr id="23" name="Years (Order Date)">
              <a:extLst>
                <a:ext uri="{FF2B5EF4-FFF2-40B4-BE49-F238E27FC236}">
                  <a16:creationId xmlns:a16="http://schemas.microsoft.com/office/drawing/2014/main" id="{CEAF529C-AAFC-9F84-8951-E33BD604BEB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1440" y="3006469"/>
              <a:ext cx="164592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94084</xdr:colOff>
      <xdr:row>27</xdr:row>
      <xdr:rowOff>183637</xdr:rowOff>
    </xdr:from>
    <xdr:to>
      <xdr:col>2</xdr:col>
      <xdr:colOff>520804</xdr:colOff>
      <xdr:row>36</xdr:row>
      <xdr:rowOff>79321</xdr:rowOff>
    </xdr:to>
    <mc:AlternateContent xmlns:mc="http://schemas.openxmlformats.org/markup-compatibility/2006">
      <mc:Choice xmlns:a14="http://schemas.microsoft.com/office/drawing/2010/main" Requires="a14">
        <xdr:graphicFrame macro="">
          <xdr:nvGraphicFramePr>
            <xdr:cNvPr id="24" name="Quarters (Order Date)">
              <a:extLst>
                <a:ext uri="{FF2B5EF4-FFF2-40B4-BE49-F238E27FC236}">
                  <a16:creationId xmlns:a16="http://schemas.microsoft.com/office/drawing/2014/main" id="{FFDAF9D5-CE47-0DF8-24A3-61F5C77BCB17}"/>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94084" y="5121397"/>
              <a:ext cx="1645920" cy="1541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99371</xdr:colOff>
      <xdr:row>39</xdr:row>
      <xdr:rowOff>98749</xdr:rowOff>
    </xdr:from>
    <xdr:to>
      <xdr:col>2</xdr:col>
      <xdr:colOff>526091</xdr:colOff>
      <xdr:row>47</xdr:row>
      <xdr:rowOff>184777</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E64AF0C4-CD30-E749-9958-6C261F4FCD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371" y="7231069"/>
              <a:ext cx="1645920" cy="15490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518795</xdr:colOff>
      <xdr:row>6</xdr:row>
      <xdr:rowOff>65262</xdr:rowOff>
    </xdr:from>
    <xdr:to>
      <xdr:col>15</xdr:col>
      <xdr:colOff>15488</xdr:colOff>
      <xdr:row>19</xdr:row>
      <xdr:rowOff>118282</xdr:rowOff>
    </xdr:to>
    <xdr:graphicFrame macro="">
      <xdr:nvGraphicFramePr>
        <xdr:cNvPr id="26" name="Chart 25">
          <a:extLst>
            <a:ext uri="{FF2B5EF4-FFF2-40B4-BE49-F238E27FC236}">
              <a16:creationId xmlns:a16="http://schemas.microsoft.com/office/drawing/2014/main" id="{E3E90CA4-1F1E-4A44-89EC-DBE14AFF0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15240</xdr:colOff>
      <xdr:row>5</xdr:row>
      <xdr:rowOff>178242</xdr:rowOff>
    </xdr:from>
    <xdr:to>
      <xdr:col>21</xdr:col>
      <xdr:colOff>276087</xdr:colOff>
      <xdr:row>19</xdr:row>
      <xdr:rowOff>127001</xdr:rowOff>
    </xdr:to>
    <xdr:graphicFrame macro="">
      <xdr:nvGraphicFramePr>
        <xdr:cNvPr id="27" name="Chart 26">
          <a:extLst>
            <a:ext uri="{FF2B5EF4-FFF2-40B4-BE49-F238E27FC236}">
              <a16:creationId xmlns:a16="http://schemas.microsoft.com/office/drawing/2014/main" id="{DAB63CD2-46D4-4E70-823B-05B1E0810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555169</xdr:colOff>
      <xdr:row>19</xdr:row>
      <xdr:rowOff>77304</xdr:rowOff>
    </xdr:from>
    <xdr:to>
      <xdr:col>12</xdr:col>
      <xdr:colOff>496956</xdr:colOff>
      <xdr:row>35</xdr:row>
      <xdr:rowOff>99391</xdr:rowOff>
    </xdr:to>
    <xdr:graphicFrame macro="">
      <xdr:nvGraphicFramePr>
        <xdr:cNvPr id="31" name="Chart 30">
          <a:extLst>
            <a:ext uri="{FF2B5EF4-FFF2-40B4-BE49-F238E27FC236}">
              <a16:creationId xmlns:a16="http://schemas.microsoft.com/office/drawing/2014/main" id="{F2BD052E-1DFD-4465-A143-5DE1FF7DA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359387</xdr:colOff>
      <xdr:row>20</xdr:row>
      <xdr:rowOff>34847</xdr:rowOff>
    </xdr:from>
    <xdr:to>
      <xdr:col>22</xdr:col>
      <xdr:colOff>419652</xdr:colOff>
      <xdr:row>35</xdr:row>
      <xdr:rowOff>77304</xdr:rowOff>
    </xdr:to>
    <xdr:graphicFrame macro="">
      <xdr:nvGraphicFramePr>
        <xdr:cNvPr id="32" name="Chart 31">
          <a:extLst>
            <a:ext uri="{FF2B5EF4-FFF2-40B4-BE49-F238E27FC236}">
              <a16:creationId xmlns:a16="http://schemas.microsoft.com/office/drawing/2014/main" id="{69A5B45C-6DC6-4326-A274-0BD44EECC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254000</xdr:colOff>
      <xdr:row>35</xdr:row>
      <xdr:rowOff>154608</xdr:rowOff>
    </xdr:from>
    <xdr:to>
      <xdr:col>22</xdr:col>
      <xdr:colOff>544287</xdr:colOff>
      <xdr:row>52</xdr:row>
      <xdr:rowOff>97973</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8D762F76-28D5-4A03-A7DA-1C0209E378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318898" y="6686037"/>
              <a:ext cx="7568165" cy="31157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143565</xdr:colOff>
      <xdr:row>35</xdr:row>
      <xdr:rowOff>143563</xdr:rowOff>
    </xdr:from>
    <xdr:to>
      <xdr:col>12</xdr:col>
      <xdr:colOff>231912</xdr:colOff>
      <xdr:row>52</xdr:row>
      <xdr:rowOff>77304</xdr:rowOff>
    </xdr:to>
    <xdr:graphicFrame macro="">
      <xdr:nvGraphicFramePr>
        <xdr:cNvPr id="34" name="Chart 33">
          <a:extLst>
            <a:ext uri="{FF2B5EF4-FFF2-40B4-BE49-F238E27FC236}">
              <a16:creationId xmlns:a16="http://schemas.microsoft.com/office/drawing/2014/main" id="{B1C14EFF-4D4B-44BC-9728-8DB640CB0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refreshedDate="45886.031298032409" createdVersion="8" refreshedVersion="8" minRefreshableVersion="3" recordCount="9994" xr:uid="{12A0DFCC-8C57-4C2A-982D-CB7B17D2071D}">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4144759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323E10-9BD1-488A-BE2A-DF5181020142}"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s">
  <location ref="B37:C4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formats count="6">
    <format dxfId="746">
      <pivotArea field="16" type="button" dataOnly="0" labelOnly="1" outline="0" axis="axisRow" fieldPosition="0"/>
    </format>
    <format dxfId="747">
      <pivotArea dataOnly="0" labelOnly="1" outline="0" axis="axisValues" fieldPosition="0"/>
    </format>
    <format dxfId="748">
      <pivotArea grandRow="1" outline="0" collapsedLevelsAreSubtotals="1" fieldPosition="0"/>
    </format>
    <format dxfId="749">
      <pivotArea dataOnly="0" labelOnly="1" grandRow="1" outline="0" fieldPosition="0"/>
    </format>
    <format dxfId="750">
      <pivotArea grandRow="1" outline="0" collapsedLevelsAreSubtotals="1" fieldPosition="0"/>
    </format>
    <format dxfId="751">
      <pivotArea collapsedLevelsAreSubtotals="1" fieldPosition="0">
        <references count="1">
          <reference field="16" count="10">
            <x v="394"/>
            <x v="440"/>
            <x v="650"/>
            <x v="683"/>
            <x v="686"/>
            <x v="688"/>
            <x v="797"/>
            <x v="805"/>
            <x v="827"/>
            <x v="878"/>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B90694-1782-4573-86A1-0F837CE4C5B4}"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ub-Category">
  <location ref="F15:G3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9">
    <format dxfId="772">
      <pivotArea field="14" type="button" dataOnly="0" labelOnly="1" outline="0"/>
    </format>
    <format dxfId="771">
      <pivotArea dataOnly="0" labelOnly="1" outline="0" axis="axisValues" fieldPosition="0"/>
    </format>
    <format dxfId="770">
      <pivotArea grandRow="1" outline="0" collapsedLevelsAreSubtotals="1" fieldPosition="0"/>
    </format>
    <format dxfId="769">
      <pivotArea dataOnly="0" labelOnly="1" grandRow="1" outline="0" fieldPosition="0"/>
    </format>
    <format dxfId="768">
      <pivotArea grandRow="1" outline="0" collapsedLevelsAreSubtotals="1" fieldPosition="0"/>
    </format>
    <format dxfId="767">
      <pivotArea field="15" type="button" dataOnly="0" labelOnly="1" outline="0" axis="axisRow" fieldPosition="0"/>
    </format>
    <format dxfId="766">
      <pivotArea collapsedLevelsAreSubtotals="1" fieldPosition="0">
        <references count="1">
          <reference field="15" count="0"/>
        </references>
      </pivotArea>
    </format>
    <format dxfId="765">
      <pivotArea dataOnly="0" labelOnly="1" fieldPosition="0">
        <references count="1">
          <reference field="15" count="0"/>
        </references>
      </pivotArea>
    </format>
    <format dxfId="754">
      <pivotArea collapsedLevelsAreSubtotals="1" fieldPosition="0">
        <references count="1">
          <reference field="15" count="0"/>
        </references>
      </pivotArea>
    </format>
  </format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C21D62-0F13-4B15-9603-1C61E867A120}" name="PivotTable1" cacheId="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2:F3"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Sum of Profit" fld="20" baseField="0" baseItem="0" numFmtId="165"/>
    <dataField name="Sum of Quantity" fld="18" baseField="0" baseItem="0"/>
    <dataField name="Average of Discount" fld="19" subtotal="average" baseField="0" baseItem="3" numFmtId="9"/>
    <dataField name="Count of Order ID" fld="1" subtotal="count" baseField="0" baseItem="0"/>
  </dataFields>
  <formats count="8">
    <format dxfId="780">
      <pivotArea outline="0" collapsedLevelsAreSubtotals="1" fieldPosition="0">
        <references count="1">
          <reference field="4294967294" count="1" selected="0">
            <x v="0"/>
          </reference>
        </references>
      </pivotArea>
    </format>
    <format dxfId="779">
      <pivotArea outline="0" collapsedLevelsAreSubtotals="1" fieldPosition="0">
        <references count="1">
          <reference field="4294967294" count="1" selected="0">
            <x v="1"/>
          </reference>
        </references>
      </pivotArea>
    </format>
    <format dxfId="778">
      <pivotArea dataOnly="0" labelOnly="1" outline="0" fieldPosition="0">
        <references count="1">
          <reference field="4294967294" count="5">
            <x v="0"/>
            <x v="1"/>
            <x v="2"/>
            <x v="3"/>
            <x v="4"/>
          </reference>
        </references>
      </pivotArea>
    </format>
    <format dxfId="777">
      <pivotArea dataOnly="0" labelOnly="1" outline="0" fieldPosition="0">
        <references count="1">
          <reference field="4294967294" count="5">
            <x v="0"/>
            <x v="1"/>
            <x v="2"/>
            <x v="3"/>
            <x v="4"/>
          </reference>
        </references>
      </pivotArea>
    </format>
    <format dxfId="776">
      <pivotArea dataOnly="0" labelOnly="1" outline="0" fieldPosition="0">
        <references count="1">
          <reference field="4294967294" count="5">
            <x v="0"/>
            <x v="1"/>
            <x v="2"/>
            <x v="3"/>
            <x v="4"/>
          </reference>
        </references>
      </pivotArea>
    </format>
    <format dxfId="775">
      <pivotArea dataOnly="0" labelOnly="1" outline="0" fieldPosition="0">
        <references count="1">
          <reference field="4294967294" count="5">
            <x v="0"/>
            <x v="1"/>
            <x v="2"/>
            <x v="3"/>
            <x v="4"/>
          </reference>
        </references>
      </pivotArea>
    </format>
    <format dxfId="774">
      <pivotArea outline="0" collapsedLevelsAreSubtotals="1" fieldPosition="0"/>
    </format>
    <format dxfId="77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E63DDF-4B89-4768-8AE4-FA388AAC9A2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ub-Category">
  <location ref="B15:D33"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formats count="11">
    <format dxfId="790">
      <pivotArea field="14" type="button" dataOnly="0" labelOnly="1" outline="0"/>
    </format>
    <format dxfId="789">
      <pivotArea dataOnly="0" labelOnly="1" outline="0" axis="axisValues" fieldPosition="0"/>
    </format>
    <format dxfId="788">
      <pivotArea grandRow="1" outline="0" collapsedLevelsAreSubtotals="1" fieldPosition="0"/>
    </format>
    <format dxfId="787">
      <pivotArea dataOnly="0" labelOnly="1" grandRow="1" outline="0" fieldPosition="0"/>
    </format>
    <format dxfId="786">
      <pivotArea grandRow="1" outline="0" collapsedLevelsAreSubtotals="1" fieldPosition="0"/>
    </format>
    <format dxfId="785">
      <pivotArea field="15" grandRow="1" outline="0" collapsedLevelsAreSubtotals="1" axis="axisRow" fieldPosition="0">
        <references count="1">
          <reference field="4294967294" count="1" selected="0">
            <x v="0"/>
          </reference>
        </references>
      </pivotArea>
    </format>
    <format dxfId="784">
      <pivotArea field="15" type="button" dataOnly="0" labelOnly="1" outline="0" axis="axisRow" fieldPosition="0"/>
    </format>
    <format dxfId="783">
      <pivotArea dataOnly="0" labelOnly="1" outline="0" fieldPosition="0">
        <references count="1">
          <reference field="4294967294" count="2">
            <x v="0"/>
            <x v="1"/>
          </reference>
        </references>
      </pivotArea>
    </format>
    <format dxfId="782">
      <pivotArea collapsedLevelsAreSubtotals="1" fieldPosition="0">
        <references count="1">
          <reference field="15" count="0"/>
        </references>
      </pivotArea>
    </format>
    <format dxfId="781">
      <pivotArea dataOnly="0" labelOnly="1" fieldPosition="0">
        <references count="1">
          <reference field="15" count="0"/>
        </references>
      </pivotArea>
    </format>
    <format dxfId="756">
      <pivotArea collapsedLevelsAreSubtotals="1" fieldPosition="0">
        <references count="2">
          <reference field="4294967294" count="1" selected="0">
            <x v="1"/>
          </reference>
          <reference field="15" count="0"/>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875E2F-55F9-478C-A3CC-DE57613B48B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H6:I1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Quantity" fld="18" baseField="0" baseItem="0"/>
  </dataFields>
  <formats count="6">
    <format dxfId="796">
      <pivotArea field="14" type="button" dataOnly="0" labelOnly="1" outline="0" axis="axisRow" fieldPosition="0"/>
    </format>
    <format dxfId="795">
      <pivotArea dataOnly="0" labelOnly="1" outline="0" axis="axisValues" fieldPosition="0"/>
    </format>
    <format dxfId="794">
      <pivotArea dataOnly="0" labelOnly="1" grandRow="1" outline="0" fieldPosition="0"/>
    </format>
    <format dxfId="793">
      <pivotArea grandRow="1" outline="0" collapsedLevelsAreSubtotals="1" fieldPosition="0"/>
    </format>
    <format dxfId="792">
      <pivotArea collapsedLevelsAreSubtotals="1" fieldPosition="0">
        <references count="1">
          <reference field="14" count="0"/>
        </references>
      </pivotArea>
    </format>
    <format dxfId="791">
      <pivotArea dataOnly="0" labelOnly="1" fieldPosition="0">
        <references count="1">
          <reference field="14" count="0"/>
        </references>
      </pivotArea>
    </format>
  </formats>
  <chartFormats count="16">
    <chartFormat chart="0" format="24" series="1">
      <pivotArea type="data" outline="0" fieldPosition="0">
        <references count="1">
          <reference field="4294967294" count="1" selected="0">
            <x v="0"/>
          </reference>
        </references>
      </pivotArea>
    </chartFormat>
    <chartFormat chart="0" format="25">
      <pivotArea type="data" outline="0" fieldPosition="0">
        <references count="2">
          <reference field="4294967294" count="1" selected="0">
            <x v="0"/>
          </reference>
          <reference field="14" count="1" selected="0">
            <x v="0"/>
          </reference>
        </references>
      </pivotArea>
    </chartFormat>
    <chartFormat chart="0" format="26">
      <pivotArea type="data" outline="0" fieldPosition="0">
        <references count="2">
          <reference field="4294967294" count="1" selected="0">
            <x v="0"/>
          </reference>
          <reference field="14" count="1" selected="0">
            <x v="1"/>
          </reference>
        </references>
      </pivotArea>
    </chartFormat>
    <chartFormat chart="0" format="27">
      <pivotArea type="data" outline="0" fieldPosition="0">
        <references count="2">
          <reference field="4294967294" count="1" selected="0">
            <x v="0"/>
          </reference>
          <reference field="14" count="1" selected="0">
            <x v="2"/>
          </reference>
        </references>
      </pivotArea>
    </chartFormat>
    <chartFormat chart="1" format="28" series="1">
      <pivotArea type="data" outline="0" fieldPosition="0">
        <references count="1">
          <reference field="4294967294" count="1" selected="0">
            <x v="0"/>
          </reference>
        </references>
      </pivotArea>
    </chartFormat>
    <chartFormat chart="1" format="29">
      <pivotArea type="data" outline="0" fieldPosition="0">
        <references count="2">
          <reference field="4294967294" count="1" selected="0">
            <x v="0"/>
          </reference>
          <reference field="14" count="1" selected="0">
            <x v="0"/>
          </reference>
        </references>
      </pivotArea>
    </chartFormat>
    <chartFormat chart="1" format="30">
      <pivotArea type="data" outline="0" fieldPosition="0">
        <references count="2">
          <reference field="4294967294" count="1" selected="0">
            <x v="0"/>
          </reference>
          <reference field="14" count="1" selected="0">
            <x v="1"/>
          </reference>
        </references>
      </pivotArea>
    </chartFormat>
    <chartFormat chart="1" format="31">
      <pivotArea type="data" outline="0" fieldPosition="0">
        <references count="2">
          <reference field="4294967294" count="1" selected="0">
            <x v="0"/>
          </reference>
          <reference field="14" count="1" selected="0">
            <x v="2"/>
          </reference>
        </references>
      </pivotArea>
    </chartFormat>
    <chartFormat chart="2" format="32" series="1">
      <pivotArea type="data" outline="0" fieldPosition="0">
        <references count="1">
          <reference field="4294967294" count="1" selected="0">
            <x v="0"/>
          </reference>
        </references>
      </pivotArea>
    </chartFormat>
    <chartFormat chart="2" format="33">
      <pivotArea type="data" outline="0" fieldPosition="0">
        <references count="2">
          <reference field="4294967294" count="1" selected="0">
            <x v="0"/>
          </reference>
          <reference field="14" count="1" selected="0">
            <x v="0"/>
          </reference>
        </references>
      </pivotArea>
    </chartFormat>
    <chartFormat chart="2" format="34">
      <pivotArea type="data" outline="0" fieldPosition="0">
        <references count="2">
          <reference field="4294967294" count="1" selected="0">
            <x v="0"/>
          </reference>
          <reference field="14" count="1" selected="0">
            <x v="1"/>
          </reference>
        </references>
      </pivotArea>
    </chartFormat>
    <chartFormat chart="2" format="35">
      <pivotArea type="data" outline="0" fieldPosition="0">
        <references count="2">
          <reference field="4294967294" count="1" selected="0">
            <x v="0"/>
          </reference>
          <reference field="14" count="1" selected="0">
            <x v="2"/>
          </reference>
        </references>
      </pivotArea>
    </chartFormat>
    <chartFormat chart="3" format="32" series="1">
      <pivotArea type="data" outline="0" fieldPosition="0">
        <references count="1">
          <reference field="4294967294" count="1" selected="0">
            <x v="0"/>
          </reference>
        </references>
      </pivotArea>
    </chartFormat>
    <chartFormat chart="3" format="33">
      <pivotArea type="data" outline="0" fieldPosition="0">
        <references count="2">
          <reference field="4294967294" count="1" selected="0">
            <x v="0"/>
          </reference>
          <reference field="14" count="1" selected="0">
            <x v="0"/>
          </reference>
        </references>
      </pivotArea>
    </chartFormat>
    <chartFormat chart="3" format="34">
      <pivotArea type="data" outline="0" fieldPosition="0">
        <references count="2">
          <reference field="4294967294" count="1" selected="0">
            <x v="0"/>
          </reference>
          <reference field="14" count="1" selected="0">
            <x v="1"/>
          </reference>
        </references>
      </pivotArea>
    </chartFormat>
    <chartFormat chart="3" format="3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BD274A-4112-4F04-894E-7B65F925F4D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E6:F1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8">
    <format dxfId="804">
      <pivotArea field="14" type="button" dataOnly="0" labelOnly="1" outline="0" axis="axisRow" fieldPosition="0"/>
    </format>
    <format dxfId="803">
      <pivotArea dataOnly="0" labelOnly="1" outline="0" axis="axisValues" fieldPosition="0"/>
    </format>
    <format dxfId="802">
      <pivotArea grandRow="1" outline="0" collapsedLevelsAreSubtotals="1" fieldPosition="0"/>
    </format>
    <format dxfId="801">
      <pivotArea dataOnly="0" labelOnly="1" grandRow="1" outline="0" fieldPosition="0"/>
    </format>
    <format dxfId="800">
      <pivotArea grandRow="1" outline="0" collapsedLevelsAreSubtotals="1" fieldPosition="0"/>
    </format>
    <format dxfId="799">
      <pivotArea collapsedLevelsAreSubtotals="1" fieldPosition="0">
        <references count="1">
          <reference field="14" count="0"/>
        </references>
      </pivotArea>
    </format>
    <format dxfId="798">
      <pivotArea collapsedLevelsAreSubtotals="1" fieldPosition="0">
        <references count="1">
          <reference field="14" count="0"/>
        </references>
      </pivotArea>
    </format>
    <format dxfId="797">
      <pivotArea dataOnly="0" labelOnly="1" fieldPosition="0">
        <references count="1">
          <reference field="14" count="0"/>
        </references>
      </pivotArea>
    </format>
  </format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F47C6D-E31E-4DBE-99F9-0E607B50254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B6:C1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13">
    <format dxfId="817">
      <pivotArea field="14" type="button" dataOnly="0" labelOnly="1" outline="0" axis="axisRow" fieldPosition="0"/>
    </format>
    <format dxfId="816">
      <pivotArea dataOnly="0" labelOnly="1" outline="0" axis="axisValues" fieldPosition="0"/>
    </format>
    <format dxfId="815">
      <pivotArea field="14" type="button" dataOnly="0" labelOnly="1" outline="0" axis="axisRow" fieldPosition="0"/>
    </format>
    <format dxfId="814">
      <pivotArea dataOnly="0" labelOnly="1" outline="0" axis="axisValues" fieldPosition="0"/>
    </format>
    <format dxfId="813">
      <pivotArea grandRow="1" outline="0" collapsedLevelsAreSubtotals="1" fieldPosition="0"/>
    </format>
    <format dxfId="812">
      <pivotArea dataOnly="0" labelOnly="1" grandRow="1" outline="0" fieldPosition="0"/>
    </format>
    <format dxfId="811">
      <pivotArea grandRow="1" outline="0" collapsedLevelsAreSubtotals="1" fieldPosition="0"/>
    </format>
    <format dxfId="810">
      <pivotArea dataOnly="0" labelOnly="1" grandRow="1" outline="0" fieldPosition="0"/>
    </format>
    <format dxfId="809">
      <pivotArea collapsedLevelsAreSubtotals="1" fieldPosition="0">
        <references count="1">
          <reference field="14" count="0"/>
        </references>
      </pivotArea>
    </format>
    <format dxfId="808">
      <pivotArea dataOnly="0" labelOnly="1" fieldPosition="0">
        <references count="1">
          <reference field="14" count="0"/>
        </references>
      </pivotArea>
    </format>
    <format dxfId="807">
      <pivotArea collapsedLevelsAreSubtotals="1" fieldPosition="0">
        <references count="1">
          <reference field="14" count="0"/>
        </references>
      </pivotArea>
    </format>
    <format dxfId="806">
      <pivotArea dataOnly="0" labelOnly="1" fieldPosition="0">
        <references count="1">
          <reference field="14" count="0"/>
        </references>
      </pivotArea>
    </format>
    <format dxfId="805">
      <pivotArea grandRow="1" outline="0" collapsedLevelsAreSubtotals="1" fieldPosition="0"/>
    </format>
  </formats>
  <chartFormats count="4">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79F0D6-B0C3-4643-950E-339CA2A868AF}"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tate">
  <location ref="I15:J6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formats count="9">
    <format dxfId="826">
      <pivotArea field="14" type="button" dataOnly="0" labelOnly="1" outline="0"/>
    </format>
    <format dxfId="825">
      <pivotArea dataOnly="0" labelOnly="1" outline="0" axis="axisValues" fieldPosition="0"/>
    </format>
    <format dxfId="824">
      <pivotArea grandRow="1" outline="0" collapsedLevelsAreSubtotals="1" fieldPosition="0"/>
    </format>
    <format dxfId="823">
      <pivotArea dataOnly="0" labelOnly="1" grandRow="1" outline="0" fieldPosition="0"/>
    </format>
    <format dxfId="822">
      <pivotArea grandRow="1" outline="0" collapsedLevelsAreSubtotals="1" fieldPosition="0"/>
    </format>
    <format dxfId="821">
      <pivotArea field="15" type="button" dataOnly="0" labelOnly="1" outline="0"/>
    </format>
    <format dxfId="820">
      <pivotArea field="10" type="button" dataOnly="0" labelOnly="1" outline="0" axis="axisRow" fieldPosition="0"/>
    </format>
    <format dxfId="819">
      <pivotArea outline="0" collapsedLevelsAreSubtotals="1" fieldPosition="0"/>
    </format>
    <format dxfId="818">
      <pivotArea dataOnly="0" labelOnly="1" fieldPosition="0">
        <references count="1">
          <reference field="10"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C630586-31EF-4FE5-9130-E8E2C3F6E118}" sourceName="Category">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41447590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6B64547-D180-4C74-ADF3-E42D7A3DE6BA}" sourceName="Years (Order Date)">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41447590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69202E9A-9FC8-426B-B5E4-42E35B3E97A6}" sourceName="Quarters (Order Date)">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41447590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0CD6D6-E347-42CB-BD5A-29FB7E8F23C3}" sourceName="Region">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4144759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28D7910-323C-42BE-81EF-D3B2B3415C03}" cache="Slicer_Category" caption="Category" style="SlicerStyleLight1 2" rowHeight="234950"/>
  <slicer name="Years (Order Date)" xr10:uid="{6722F322-F687-4333-9084-738026C8CD32}" cache="Slicer_Years__Order_Date" caption="Years " style="SlicerStyleLight1 2" rowHeight="234950"/>
  <slicer name="Quarters (Order Date)" xr10:uid="{5B0FDB62-20FF-4978-AFB5-4DB7780D9E2C}" cache="Slicer_Quarters__Order_Date" caption="Quarters " style="SlicerStyleLight1 2" rowHeight="234950"/>
  <slicer name="Region" xr10:uid="{14AD752B-5601-4E72-8179-3902F2A8E211}"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D12" sqref="D12"/>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816EF-A7BC-4BE7-8DC5-F51052EDF0C9}">
  <dimension ref="B2:M64"/>
  <sheetViews>
    <sheetView zoomScale="96" workbookViewId="0">
      <selection activeCell="F40" sqref="F40"/>
    </sheetView>
  </sheetViews>
  <sheetFormatPr defaultRowHeight="14.4" x14ac:dyDescent="0.3"/>
  <cols>
    <col min="2" max="2" width="68.88671875" bestFit="1" customWidth="1"/>
    <col min="3" max="4" width="12.6640625" bestFit="1" customWidth="1"/>
    <col min="5" max="5" width="13.88671875" bestFit="1" customWidth="1"/>
    <col min="6" max="6" width="17.88671875" bestFit="1" customWidth="1"/>
    <col min="7" max="7" width="13.33203125" bestFit="1" customWidth="1"/>
    <col min="8" max="8" width="13.88671875" bestFit="1" customWidth="1"/>
    <col min="9" max="9" width="18" bestFit="1" customWidth="1"/>
    <col min="10" max="10" width="25" bestFit="1" customWidth="1"/>
    <col min="11" max="11" width="22.109375" bestFit="1" customWidth="1"/>
    <col min="12" max="12" width="17.88671875" bestFit="1" customWidth="1"/>
    <col min="13" max="13" width="25" bestFit="1" customWidth="1"/>
  </cols>
  <sheetData>
    <row r="2" spans="2:13" ht="15.6" x14ac:dyDescent="0.3">
      <c r="B2" s="8" t="s">
        <v>10948</v>
      </c>
      <c r="C2" s="9" t="s">
        <v>10947</v>
      </c>
      <c r="D2" s="9" t="s">
        <v>10949</v>
      </c>
      <c r="E2" s="9" t="s">
        <v>10952</v>
      </c>
      <c r="F2" s="10" t="s">
        <v>10951</v>
      </c>
      <c r="H2" s="8" t="str">
        <f t="shared" ref="H2:L3" si="0">B2</f>
        <v>Sum of Sales</v>
      </c>
      <c r="I2" s="9" t="str">
        <f t="shared" si="0"/>
        <v>Sum of Profit</v>
      </c>
      <c r="J2" s="9" t="str">
        <f t="shared" si="0"/>
        <v>Sum of Quantity</v>
      </c>
      <c r="K2" s="9" t="str">
        <f t="shared" si="0"/>
        <v>Average of Discount</v>
      </c>
      <c r="L2" s="10" t="str">
        <f t="shared" si="0"/>
        <v>Count of Order ID</v>
      </c>
    </row>
    <row r="3" spans="2:13" x14ac:dyDescent="0.3">
      <c r="B3" s="11">
        <v>2297200.8602999551</v>
      </c>
      <c r="C3" s="12">
        <v>286397.02170000126</v>
      </c>
      <c r="D3" s="31">
        <v>37873</v>
      </c>
      <c r="E3" s="13">
        <v>0.15620272163298934</v>
      </c>
      <c r="F3" s="32">
        <v>9994</v>
      </c>
      <c r="H3" s="26">
        <f t="shared" si="0"/>
        <v>2297200.8602999551</v>
      </c>
      <c r="I3" s="26">
        <f t="shared" si="0"/>
        <v>286397.02170000126</v>
      </c>
      <c r="J3" s="27">
        <f t="shared" si="0"/>
        <v>37873</v>
      </c>
      <c r="K3" s="28">
        <f t="shared" si="0"/>
        <v>0.15620272163298934</v>
      </c>
      <c r="L3" s="27">
        <f t="shared" si="0"/>
        <v>9994</v>
      </c>
    </row>
    <row r="6" spans="2:13" ht="15.6" x14ac:dyDescent="0.3">
      <c r="B6" s="14" t="s">
        <v>14</v>
      </c>
      <c r="C6" s="21" t="s">
        <v>10948</v>
      </c>
      <c r="E6" s="14" t="s">
        <v>14</v>
      </c>
      <c r="F6" s="21" t="s">
        <v>10947</v>
      </c>
      <c r="H6" s="14" t="s">
        <v>14</v>
      </c>
      <c r="I6" s="21" t="s">
        <v>10949</v>
      </c>
    </row>
    <row r="7" spans="2:13" x14ac:dyDescent="0.3">
      <c r="B7" s="17" t="s">
        <v>31</v>
      </c>
      <c r="C7" s="18">
        <v>741999.79529999977</v>
      </c>
      <c r="E7" s="15" t="s">
        <v>31</v>
      </c>
      <c r="F7" s="18">
        <v>18451.272799999992</v>
      </c>
      <c r="H7" s="15" t="s">
        <v>31</v>
      </c>
      <c r="I7" s="42">
        <v>8028</v>
      </c>
    </row>
    <row r="8" spans="2:13" x14ac:dyDescent="0.3">
      <c r="B8" s="19" t="s">
        <v>45</v>
      </c>
      <c r="C8" s="20">
        <v>719047.03200000292</v>
      </c>
      <c r="E8" s="16" t="s">
        <v>45</v>
      </c>
      <c r="F8" s="20">
        <v>122490.8008000001</v>
      </c>
      <c r="H8" s="16" t="s">
        <v>45</v>
      </c>
      <c r="I8" s="43">
        <v>22906</v>
      </c>
    </row>
    <row r="9" spans="2:13" x14ac:dyDescent="0.3">
      <c r="B9" s="19" t="s">
        <v>75</v>
      </c>
      <c r="C9" s="20">
        <v>836154.03299999656</v>
      </c>
      <c r="E9" s="16" t="s">
        <v>75</v>
      </c>
      <c r="F9" s="20">
        <v>145454.9480999998</v>
      </c>
      <c r="H9" s="16" t="s">
        <v>75</v>
      </c>
      <c r="I9" s="43">
        <v>6939</v>
      </c>
    </row>
    <row r="10" spans="2:13" ht="15.6" x14ac:dyDescent="0.3">
      <c r="B10" s="23" t="s">
        <v>10950</v>
      </c>
      <c r="C10" s="22">
        <v>2297200.8602999994</v>
      </c>
      <c r="E10" s="23" t="s">
        <v>10950</v>
      </c>
      <c r="F10" s="22">
        <v>286397.02169999992</v>
      </c>
      <c r="H10" s="23" t="s">
        <v>10950</v>
      </c>
      <c r="I10" s="41">
        <v>37873</v>
      </c>
    </row>
    <row r="14" spans="2:13" ht="15.6" x14ac:dyDescent="0.3">
      <c r="L14" s="33"/>
      <c r="M14" s="33"/>
    </row>
    <row r="15" spans="2:13" ht="15.6" x14ac:dyDescent="0.3">
      <c r="B15" s="14" t="s">
        <v>15</v>
      </c>
      <c r="C15" s="14" t="s">
        <v>10949</v>
      </c>
      <c r="D15" s="30" t="s">
        <v>10948</v>
      </c>
      <c r="F15" s="14" t="s">
        <v>15</v>
      </c>
      <c r="G15" s="21" t="s">
        <v>10947</v>
      </c>
      <c r="I15" s="14" t="s">
        <v>10</v>
      </c>
      <c r="J15" s="21" t="s">
        <v>10953</v>
      </c>
      <c r="L15" s="34" t="str">
        <f t="shared" ref="L15:L46" si="1">I15</f>
        <v>State</v>
      </c>
      <c r="M15" s="34" t="str">
        <f t="shared" ref="M15:M46" si="2">J15</f>
        <v>Count of Customer Name</v>
      </c>
    </row>
    <row r="16" spans="2:13" x14ac:dyDescent="0.3">
      <c r="B16" s="15" t="s">
        <v>168</v>
      </c>
      <c r="C16" s="44">
        <v>2976</v>
      </c>
      <c r="D16" s="37">
        <v>167380.31800000009</v>
      </c>
      <c r="F16" s="15" t="s">
        <v>168</v>
      </c>
      <c r="G16" s="18">
        <v>41936.635699999926</v>
      </c>
      <c r="I16" s="15" t="s">
        <v>365</v>
      </c>
      <c r="J16" s="42">
        <v>61</v>
      </c>
      <c r="L16" t="str">
        <f t="shared" si="1"/>
        <v>Alabama</v>
      </c>
      <c r="M16">
        <f t="shared" si="2"/>
        <v>61</v>
      </c>
    </row>
    <row r="17" spans="2:13" x14ac:dyDescent="0.3">
      <c r="B17" s="16" t="s">
        <v>84</v>
      </c>
      <c r="C17" s="45">
        <v>1729</v>
      </c>
      <c r="D17" s="38">
        <v>107532.16099999999</v>
      </c>
      <c r="F17" s="16" t="s">
        <v>84</v>
      </c>
      <c r="G17" s="20">
        <v>18138.005399999995</v>
      </c>
      <c r="I17" s="16" t="s">
        <v>317</v>
      </c>
      <c r="J17" s="43">
        <v>224</v>
      </c>
      <c r="L17" t="str">
        <f t="shared" si="1"/>
        <v>Arizona</v>
      </c>
      <c r="M17">
        <f t="shared" si="2"/>
        <v>224</v>
      </c>
    </row>
    <row r="18" spans="2:13" x14ac:dyDescent="0.3">
      <c r="B18" s="16" t="s">
        <v>71</v>
      </c>
      <c r="C18" s="45">
        <v>3000</v>
      </c>
      <c r="D18" s="38">
        <v>27118.791999999954</v>
      </c>
      <c r="F18" s="16" t="s">
        <v>71</v>
      </c>
      <c r="G18" s="20">
        <v>6527.7869999999994</v>
      </c>
      <c r="I18" s="16" t="s">
        <v>1719</v>
      </c>
      <c r="J18" s="43">
        <v>60</v>
      </c>
      <c r="L18" t="str">
        <f t="shared" si="1"/>
        <v>Arkansas</v>
      </c>
      <c r="M18">
        <f t="shared" si="2"/>
        <v>60</v>
      </c>
    </row>
    <row r="19" spans="2:13" x14ac:dyDescent="0.3">
      <c r="B19" s="16" t="s">
        <v>80</v>
      </c>
      <c r="C19" s="45">
        <v>5974</v>
      </c>
      <c r="D19" s="38">
        <v>203412.73300000009</v>
      </c>
      <c r="F19" s="16" t="s">
        <v>80</v>
      </c>
      <c r="G19" s="20">
        <v>30221.763299999984</v>
      </c>
      <c r="I19" s="16" t="s">
        <v>42</v>
      </c>
      <c r="J19" s="43">
        <v>2001</v>
      </c>
      <c r="L19" t="str">
        <f t="shared" si="1"/>
        <v>California</v>
      </c>
      <c r="M19">
        <f t="shared" si="2"/>
        <v>2001</v>
      </c>
    </row>
    <row r="20" spans="2:13" x14ac:dyDescent="0.3">
      <c r="B20" s="16" t="s">
        <v>32</v>
      </c>
      <c r="C20" s="45">
        <v>868</v>
      </c>
      <c r="D20" s="38">
        <v>114879.99629999998</v>
      </c>
      <c r="F20" s="16" t="s">
        <v>32</v>
      </c>
      <c r="G20" s="20">
        <v>-3472.5560000000023</v>
      </c>
      <c r="I20" s="16" t="s">
        <v>464</v>
      </c>
      <c r="J20" s="43">
        <v>182</v>
      </c>
      <c r="L20" t="str">
        <f t="shared" si="1"/>
        <v>Colorado</v>
      </c>
      <c r="M20">
        <f t="shared" si="2"/>
        <v>182</v>
      </c>
    </row>
    <row r="21" spans="2:13" x14ac:dyDescent="0.3">
      <c r="B21" s="16" t="s">
        <v>35</v>
      </c>
      <c r="C21" s="45">
        <v>2356</v>
      </c>
      <c r="D21" s="38">
        <v>328449.1030000007</v>
      </c>
      <c r="F21" s="16" t="s">
        <v>35</v>
      </c>
      <c r="G21" s="20">
        <v>26590.166300000019</v>
      </c>
      <c r="I21" s="16" t="s">
        <v>756</v>
      </c>
      <c r="J21" s="43">
        <v>82</v>
      </c>
      <c r="L21" t="str">
        <f t="shared" si="1"/>
        <v>Connecticut</v>
      </c>
      <c r="M21">
        <f t="shared" si="2"/>
        <v>82</v>
      </c>
    </row>
    <row r="22" spans="2:13" x14ac:dyDescent="0.3">
      <c r="B22" s="16" t="s">
        <v>1226</v>
      </c>
      <c r="C22" s="45">
        <v>234</v>
      </c>
      <c r="D22" s="38">
        <v>149528.02999999994</v>
      </c>
      <c r="F22" s="16" t="s">
        <v>1226</v>
      </c>
      <c r="G22" s="20">
        <v>55617.8249</v>
      </c>
      <c r="I22" s="16" t="s">
        <v>252</v>
      </c>
      <c r="J22" s="43">
        <v>96</v>
      </c>
      <c r="L22" t="str">
        <f t="shared" si="1"/>
        <v>Delaware</v>
      </c>
      <c r="M22">
        <f t="shared" si="2"/>
        <v>96</v>
      </c>
    </row>
    <row r="23" spans="2:13" x14ac:dyDescent="0.3">
      <c r="B23" s="16" t="s">
        <v>180</v>
      </c>
      <c r="C23" s="45">
        <v>906</v>
      </c>
      <c r="D23" s="38">
        <v>16476.401999999998</v>
      </c>
      <c r="F23" s="16" t="s">
        <v>180</v>
      </c>
      <c r="G23" s="20">
        <v>6964.1767000000027</v>
      </c>
      <c r="I23" s="16" t="s">
        <v>3048</v>
      </c>
      <c r="J23" s="43">
        <v>10</v>
      </c>
      <c r="L23" t="str">
        <f t="shared" si="1"/>
        <v>District of Columbia</v>
      </c>
      <c r="M23">
        <f t="shared" si="2"/>
        <v>10</v>
      </c>
    </row>
    <row r="24" spans="2:13" x14ac:dyDescent="0.3">
      <c r="B24" s="16" t="s">
        <v>276</v>
      </c>
      <c r="C24" s="45">
        <v>914</v>
      </c>
      <c r="D24" s="38">
        <v>3024.2799999999997</v>
      </c>
      <c r="F24" s="16" t="s">
        <v>276</v>
      </c>
      <c r="G24" s="20">
        <v>949.51819999999952</v>
      </c>
      <c r="I24" s="16" t="s">
        <v>54</v>
      </c>
      <c r="J24" s="43">
        <v>383</v>
      </c>
      <c r="L24" t="str">
        <f t="shared" si="1"/>
        <v>Florida</v>
      </c>
      <c r="M24">
        <f t="shared" si="2"/>
        <v>383</v>
      </c>
    </row>
    <row r="25" spans="2:13" x14ac:dyDescent="0.3">
      <c r="B25" s="16" t="s">
        <v>67</v>
      </c>
      <c r="C25" s="45">
        <v>3563</v>
      </c>
      <c r="D25" s="38">
        <v>91705.164000000048</v>
      </c>
      <c r="F25" s="16" t="s">
        <v>67</v>
      </c>
      <c r="G25" s="20">
        <v>13059.143599999985</v>
      </c>
      <c r="I25" s="16" t="s">
        <v>1282</v>
      </c>
      <c r="J25" s="43">
        <v>184</v>
      </c>
      <c r="L25" t="str">
        <f t="shared" si="1"/>
        <v>Georgia</v>
      </c>
      <c r="M25">
        <f t="shared" si="2"/>
        <v>184</v>
      </c>
    </row>
    <row r="26" spans="2:13" x14ac:dyDescent="0.3">
      <c r="B26" s="16" t="s">
        <v>46</v>
      </c>
      <c r="C26" s="45">
        <v>1400</v>
      </c>
      <c r="D26" s="38">
        <v>12486.312</v>
      </c>
      <c r="F26" s="16" t="s">
        <v>46</v>
      </c>
      <c r="G26" s="20">
        <v>5546.2539999999981</v>
      </c>
      <c r="I26" s="16" t="s">
        <v>6275</v>
      </c>
      <c r="J26" s="43">
        <v>21</v>
      </c>
      <c r="L26" t="str">
        <f t="shared" si="1"/>
        <v>Idaho</v>
      </c>
      <c r="M26">
        <f t="shared" si="2"/>
        <v>21</v>
      </c>
    </row>
    <row r="27" spans="2:13" x14ac:dyDescent="0.3">
      <c r="B27" s="16" t="s">
        <v>691</v>
      </c>
      <c r="C27" s="45">
        <v>440</v>
      </c>
      <c r="D27" s="38">
        <v>189238.63099999999</v>
      </c>
      <c r="F27" s="16" t="s">
        <v>691</v>
      </c>
      <c r="G27" s="20">
        <v>3384.7568999999889</v>
      </c>
      <c r="I27" s="16" t="s">
        <v>218</v>
      </c>
      <c r="J27" s="43">
        <v>492</v>
      </c>
      <c r="L27" t="str">
        <f t="shared" si="1"/>
        <v>Illinois</v>
      </c>
      <c r="M27">
        <f t="shared" si="2"/>
        <v>492</v>
      </c>
    </row>
    <row r="28" spans="2:13" x14ac:dyDescent="0.3">
      <c r="B28" s="16" t="s">
        <v>97</v>
      </c>
      <c r="C28" s="45">
        <v>5178</v>
      </c>
      <c r="D28" s="38">
        <v>78479.20600000002</v>
      </c>
      <c r="F28" s="16" t="s">
        <v>97</v>
      </c>
      <c r="G28" s="20">
        <v>34053.569299999966</v>
      </c>
      <c r="I28" s="16" t="s">
        <v>261</v>
      </c>
      <c r="J28" s="43">
        <v>149</v>
      </c>
      <c r="L28" t="str">
        <f t="shared" si="1"/>
        <v>Indiana</v>
      </c>
      <c r="M28">
        <f t="shared" si="2"/>
        <v>149</v>
      </c>
    </row>
    <row r="29" spans="2:13" x14ac:dyDescent="0.3">
      <c r="B29" s="16" t="s">
        <v>76</v>
      </c>
      <c r="C29" s="45">
        <v>3289</v>
      </c>
      <c r="D29" s="38">
        <v>330007.05400000012</v>
      </c>
      <c r="F29" s="16" t="s">
        <v>76</v>
      </c>
      <c r="G29" s="20">
        <v>44515.730599999988</v>
      </c>
      <c r="I29" s="16" t="s">
        <v>496</v>
      </c>
      <c r="J29" s="43">
        <v>30</v>
      </c>
      <c r="L29" t="str">
        <f t="shared" si="1"/>
        <v>Iowa</v>
      </c>
      <c r="M29">
        <f t="shared" si="2"/>
        <v>30</v>
      </c>
    </row>
    <row r="30" spans="2:13" x14ac:dyDescent="0.3">
      <c r="B30" s="16" t="s">
        <v>60</v>
      </c>
      <c r="C30" s="45">
        <v>3158</v>
      </c>
      <c r="D30" s="38">
        <v>223843.60800000012</v>
      </c>
      <c r="F30" s="16" t="s">
        <v>60</v>
      </c>
      <c r="G30" s="20">
        <v>21278.826399999987</v>
      </c>
      <c r="I30" s="16" t="s">
        <v>4546</v>
      </c>
      <c r="J30" s="43">
        <v>24</v>
      </c>
      <c r="L30" t="str">
        <f t="shared" si="1"/>
        <v>Kansas</v>
      </c>
      <c r="M30">
        <f t="shared" si="2"/>
        <v>24</v>
      </c>
    </row>
    <row r="31" spans="2:13" x14ac:dyDescent="0.3">
      <c r="B31" s="16" t="s">
        <v>586</v>
      </c>
      <c r="C31" s="45">
        <v>647</v>
      </c>
      <c r="D31" s="38">
        <v>46673.538000000015</v>
      </c>
      <c r="F31" s="16" t="s">
        <v>586</v>
      </c>
      <c r="G31" s="20">
        <v>-1189.0994999999991</v>
      </c>
      <c r="I31" s="16" t="s">
        <v>28</v>
      </c>
      <c r="J31" s="43">
        <v>139</v>
      </c>
      <c r="L31" t="str">
        <f t="shared" si="1"/>
        <v>Kentucky</v>
      </c>
      <c r="M31">
        <f t="shared" si="2"/>
        <v>139</v>
      </c>
    </row>
    <row r="32" spans="2:13" x14ac:dyDescent="0.3">
      <c r="B32" s="16" t="s">
        <v>56</v>
      </c>
      <c r="C32" s="45">
        <v>1241</v>
      </c>
      <c r="D32" s="38">
        <v>206965.53200000009</v>
      </c>
      <c r="F32" s="16" t="s">
        <v>56</v>
      </c>
      <c r="G32" s="20">
        <v>-17725.481100000001</v>
      </c>
      <c r="I32" s="16" t="s">
        <v>745</v>
      </c>
      <c r="J32" s="43">
        <v>42</v>
      </c>
      <c r="L32" t="str">
        <f t="shared" si="1"/>
        <v>Louisiana</v>
      </c>
      <c r="M32">
        <f t="shared" si="2"/>
        <v>42</v>
      </c>
    </row>
    <row r="33" spans="2:13" ht="15.6" x14ac:dyDescent="0.3">
      <c r="B33" s="23" t="s">
        <v>10950</v>
      </c>
      <c r="C33" s="25">
        <v>37873</v>
      </c>
      <c r="D33" s="24">
        <v>2297200.8603000008</v>
      </c>
      <c r="F33" s="23" t="s">
        <v>10950</v>
      </c>
      <c r="G33" s="22">
        <v>286397.02169999981</v>
      </c>
      <c r="I33" s="16" t="s">
        <v>5250</v>
      </c>
      <c r="J33" s="43">
        <v>8</v>
      </c>
      <c r="L33" t="str">
        <f t="shared" si="1"/>
        <v>Maine</v>
      </c>
      <c r="M33">
        <f t="shared" si="2"/>
        <v>8</v>
      </c>
    </row>
    <row r="34" spans="2:13" x14ac:dyDescent="0.3">
      <c r="I34" s="16" t="s">
        <v>2749</v>
      </c>
      <c r="J34" s="43">
        <v>105</v>
      </c>
      <c r="L34" t="str">
        <f t="shared" si="1"/>
        <v>Maryland</v>
      </c>
      <c r="M34">
        <f t="shared" si="2"/>
        <v>105</v>
      </c>
    </row>
    <row r="35" spans="2:13" x14ac:dyDescent="0.3">
      <c r="I35" s="16" t="s">
        <v>1255</v>
      </c>
      <c r="J35" s="43">
        <v>135</v>
      </c>
      <c r="L35" t="str">
        <f t="shared" si="1"/>
        <v>Massachusetts</v>
      </c>
      <c r="M35">
        <f t="shared" si="2"/>
        <v>135</v>
      </c>
    </row>
    <row r="36" spans="2:13" x14ac:dyDescent="0.3">
      <c r="I36" s="16" t="s">
        <v>245</v>
      </c>
      <c r="J36" s="43">
        <v>255</v>
      </c>
      <c r="L36" t="str">
        <f t="shared" si="1"/>
        <v>Michigan</v>
      </c>
      <c r="M36">
        <f t="shared" si="2"/>
        <v>255</v>
      </c>
    </row>
    <row r="37" spans="2:13" ht="15.6" x14ac:dyDescent="0.3">
      <c r="B37" s="14" t="s">
        <v>10954</v>
      </c>
      <c r="C37" s="21" t="s">
        <v>10948</v>
      </c>
      <c r="I37" s="16" t="s">
        <v>236</v>
      </c>
      <c r="J37" s="43">
        <v>89</v>
      </c>
      <c r="L37" t="str">
        <f t="shared" si="1"/>
        <v>Minnesota</v>
      </c>
      <c r="M37">
        <f t="shared" si="2"/>
        <v>89</v>
      </c>
    </row>
    <row r="38" spans="2:13" x14ac:dyDescent="0.3">
      <c r="B38" s="35" t="s">
        <v>5755</v>
      </c>
      <c r="C38" s="39">
        <v>61599.824000000001</v>
      </c>
      <c r="I38" s="16" t="s">
        <v>1499</v>
      </c>
      <c r="J38" s="43">
        <v>53</v>
      </c>
      <c r="L38" t="str">
        <f t="shared" si="1"/>
        <v>Mississippi</v>
      </c>
      <c r="M38">
        <f t="shared" si="2"/>
        <v>53</v>
      </c>
    </row>
    <row r="39" spans="2:13" x14ac:dyDescent="0.3">
      <c r="B39" s="36" t="s">
        <v>5859</v>
      </c>
      <c r="C39" s="40">
        <v>22638.48</v>
      </c>
      <c r="I39" s="16" t="s">
        <v>604</v>
      </c>
      <c r="J39" s="43">
        <v>66</v>
      </c>
      <c r="L39" t="str">
        <f t="shared" si="1"/>
        <v>Missouri</v>
      </c>
      <c r="M39">
        <f t="shared" si="2"/>
        <v>66</v>
      </c>
    </row>
    <row r="40" spans="2:13" x14ac:dyDescent="0.3">
      <c r="B40" s="36" t="s">
        <v>1755</v>
      </c>
      <c r="C40" s="40">
        <v>27453.383999999998</v>
      </c>
      <c r="I40" s="16" t="s">
        <v>1774</v>
      </c>
      <c r="J40" s="43">
        <v>15</v>
      </c>
      <c r="L40" t="str">
        <f t="shared" si="1"/>
        <v>Montana</v>
      </c>
      <c r="M40">
        <f t="shared" si="2"/>
        <v>15</v>
      </c>
    </row>
    <row r="41" spans="2:13" x14ac:dyDescent="0.3">
      <c r="B41" s="36" t="s">
        <v>1266</v>
      </c>
      <c r="C41" s="40">
        <v>17965.067999999999</v>
      </c>
      <c r="I41" s="16" t="s">
        <v>145</v>
      </c>
      <c r="J41" s="43">
        <v>38</v>
      </c>
      <c r="L41" t="str">
        <f t="shared" si="1"/>
        <v>Nebraska</v>
      </c>
      <c r="M41">
        <f t="shared" si="2"/>
        <v>38</v>
      </c>
    </row>
    <row r="42" spans="2:13" x14ac:dyDescent="0.3">
      <c r="B42" s="36" t="s">
        <v>4735</v>
      </c>
      <c r="C42" s="40">
        <v>19823.479000000003</v>
      </c>
      <c r="I42" s="16" t="s">
        <v>1403</v>
      </c>
      <c r="J42" s="43">
        <v>39</v>
      </c>
      <c r="L42" t="str">
        <f t="shared" si="1"/>
        <v>Nevada</v>
      </c>
      <c r="M42">
        <f t="shared" si="2"/>
        <v>39</v>
      </c>
    </row>
    <row r="43" spans="2:13" x14ac:dyDescent="0.3">
      <c r="B43" s="36" t="s">
        <v>2706</v>
      </c>
      <c r="C43" s="40">
        <v>19024.5</v>
      </c>
      <c r="I43" s="16" t="s">
        <v>2708</v>
      </c>
      <c r="J43" s="43">
        <v>27</v>
      </c>
      <c r="L43" t="str">
        <f t="shared" si="1"/>
        <v>New Hampshire</v>
      </c>
      <c r="M43">
        <f t="shared" si="2"/>
        <v>27</v>
      </c>
    </row>
    <row r="44" spans="2:13" x14ac:dyDescent="0.3">
      <c r="B44" s="36" t="s">
        <v>1227</v>
      </c>
      <c r="C44" s="40">
        <v>18839.686000000002</v>
      </c>
      <c r="I44" s="16" t="s">
        <v>797</v>
      </c>
      <c r="J44" s="43">
        <v>130</v>
      </c>
      <c r="L44" t="str">
        <f t="shared" si="1"/>
        <v>New Jersey</v>
      </c>
      <c r="M44">
        <f t="shared" si="2"/>
        <v>130</v>
      </c>
    </row>
    <row r="45" spans="2:13" x14ac:dyDescent="0.3">
      <c r="B45" s="36" t="s">
        <v>5606</v>
      </c>
      <c r="C45" s="40">
        <v>17030.311999999998</v>
      </c>
      <c r="I45" s="16" t="s">
        <v>676</v>
      </c>
      <c r="J45" s="43">
        <v>37</v>
      </c>
      <c r="L45" t="str">
        <f t="shared" si="1"/>
        <v>New Mexico</v>
      </c>
      <c r="M45">
        <f t="shared" si="2"/>
        <v>37</v>
      </c>
    </row>
    <row r="46" spans="2:13" x14ac:dyDescent="0.3">
      <c r="B46" s="36" t="s">
        <v>1885</v>
      </c>
      <c r="C46" s="40">
        <v>21870.576000000001</v>
      </c>
      <c r="I46" s="16" t="s">
        <v>274</v>
      </c>
      <c r="J46" s="43">
        <v>1128</v>
      </c>
      <c r="L46" t="str">
        <f t="shared" si="1"/>
        <v>New York</v>
      </c>
      <c r="M46">
        <f t="shared" si="2"/>
        <v>1128</v>
      </c>
    </row>
    <row r="47" spans="2:13" x14ac:dyDescent="0.3">
      <c r="B47" s="36" t="s">
        <v>7249</v>
      </c>
      <c r="C47" s="40">
        <v>18374.895</v>
      </c>
      <c r="I47" s="16" t="s">
        <v>95</v>
      </c>
      <c r="J47" s="43">
        <v>249</v>
      </c>
      <c r="L47" t="str">
        <f t="shared" ref="L47:L64" si="3">I47</f>
        <v>North Carolina</v>
      </c>
      <c r="M47">
        <f t="shared" ref="M47:M64" si="4">J47</f>
        <v>249</v>
      </c>
    </row>
    <row r="48" spans="2:13" ht="15.6" x14ac:dyDescent="0.3">
      <c r="B48" s="23" t="s">
        <v>10950</v>
      </c>
      <c r="C48" s="22">
        <v>244620.20399999997</v>
      </c>
      <c r="I48" s="16" t="s">
        <v>7464</v>
      </c>
      <c r="J48" s="43">
        <v>7</v>
      </c>
      <c r="L48" t="str">
        <f t="shared" si="3"/>
        <v>North Dakota</v>
      </c>
      <c r="M48">
        <f t="shared" si="4"/>
        <v>7</v>
      </c>
    </row>
    <row r="49" spans="9:13" x14ac:dyDescent="0.3">
      <c r="I49" s="16" t="s">
        <v>505</v>
      </c>
      <c r="J49" s="43">
        <v>469</v>
      </c>
      <c r="L49" t="str">
        <f t="shared" si="3"/>
        <v>Ohio</v>
      </c>
      <c r="M49">
        <f t="shared" si="4"/>
        <v>469</v>
      </c>
    </row>
    <row r="50" spans="9:13" x14ac:dyDescent="0.3">
      <c r="I50" s="16" t="s">
        <v>657</v>
      </c>
      <c r="J50" s="43">
        <v>66</v>
      </c>
      <c r="L50" t="str">
        <f t="shared" si="3"/>
        <v>Oklahoma</v>
      </c>
      <c r="M50">
        <f t="shared" si="4"/>
        <v>66</v>
      </c>
    </row>
    <row r="51" spans="9:13" x14ac:dyDescent="0.3">
      <c r="I51" s="16" t="s">
        <v>427</v>
      </c>
      <c r="J51" s="43">
        <v>124</v>
      </c>
      <c r="L51" t="str">
        <f t="shared" si="3"/>
        <v>Oregon</v>
      </c>
      <c r="M51">
        <f t="shared" si="4"/>
        <v>124</v>
      </c>
    </row>
    <row r="52" spans="9:13" x14ac:dyDescent="0.3">
      <c r="I52" s="16" t="s">
        <v>154</v>
      </c>
      <c r="J52" s="43">
        <v>587</v>
      </c>
      <c r="L52" t="str">
        <f t="shared" si="3"/>
        <v>Pennsylvania</v>
      </c>
      <c r="M52">
        <f t="shared" si="4"/>
        <v>587</v>
      </c>
    </row>
    <row r="53" spans="9:13" x14ac:dyDescent="0.3">
      <c r="I53" s="16" t="s">
        <v>1410</v>
      </c>
      <c r="J53" s="43">
        <v>56</v>
      </c>
      <c r="L53" t="str">
        <f t="shared" si="3"/>
        <v>Rhode Island</v>
      </c>
      <c r="M53">
        <f t="shared" si="4"/>
        <v>56</v>
      </c>
    </row>
    <row r="54" spans="9:13" x14ac:dyDescent="0.3">
      <c r="I54" s="16" t="s">
        <v>390</v>
      </c>
      <c r="J54" s="43">
        <v>42</v>
      </c>
      <c r="L54" t="str">
        <f t="shared" si="3"/>
        <v>South Carolina</v>
      </c>
      <c r="M54">
        <f t="shared" si="4"/>
        <v>42</v>
      </c>
    </row>
    <row r="55" spans="9:13" x14ac:dyDescent="0.3">
      <c r="I55" s="16" t="s">
        <v>5341</v>
      </c>
      <c r="J55" s="43">
        <v>12</v>
      </c>
      <c r="L55" t="str">
        <f t="shared" si="3"/>
        <v>South Dakota</v>
      </c>
      <c r="M55">
        <f t="shared" si="4"/>
        <v>12</v>
      </c>
    </row>
    <row r="56" spans="9:13" x14ac:dyDescent="0.3">
      <c r="I56" s="16" t="s">
        <v>342</v>
      </c>
      <c r="J56" s="43">
        <v>183</v>
      </c>
      <c r="L56" t="str">
        <f t="shared" si="3"/>
        <v>Tennessee</v>
      </c>
      <c r="M56">
        <f t="shared" si="4"/>
        <v>183</v>
      </c>
    </row>
    <row r="57" spans="9:13" x14ac:dyDescent="0.3">
      <c r="I57" s="16" t="s">
        <v>111</v>
      </c>
      <c r="J57" s="43">
        <v>985</v>
      </c>
      <c r="L57" t="str">
        <f t="shared" si="3"/>
        <v>Texas</v>
      </c>
      <c r="M57">
        <f t="shared" si="4"/>
        <v>985</v>
      </c>
    </row>
    <row r="58" spans="9:13" x14ac:dyDescent="0.3">
      <c r="I58" s="16" t="s">
        <v>128</v>
      </c>
      <c r="J58" s="43">
        <v>53</v>
      </c>
      <c r="L58" t="str">
        <f t="shared" si="3"/>
        <v>Utah</v>
      </c>
      <c r="M58">
        <f t="shared" si="4"/>
        <v>53</v>
      </c>
    </row>
    <row r="59" spans="9:13" x14ac:dyDescent="0.3">
      <c r="I59" s="16" t="s">
        <v>5219</v>
      </c>
      <c r="J59" s="43">
        <v>11</v>
      </c>
      <c r="L59" t="str">
        <f t="shared" si="3"/>
        <v>Vermont</v>
      </c>
      <c r="M59">
        <f t="shared" si="4"/>
        <v>11</v>
      </c>
    </row>
    <row r="60" spans="9:13" x14ac:dyDescent="0.3">
      <c r="I60" s="16" t="s">
        <v>326</v>
      </c>
      <c r="J60" s="43">
        <v>224</v>
      </c>
      <c r="L60" t="str">
        <f t="shared" si="3"/>
        <v>Virginia</v>
      </c>
      <c r="M60">
        <f t="shared" si="4"/>
        <v>224</v>
      </c>
    </row>
    <row r="61" spans="9:13" x14ac:dyDescent="0.3">
      <c r="I61" s="16" t="s">
        <v>103</v>
      </c>
      <c r="J61" s="43">
        <v>506</v>
      </c>
      <c r="L61" t="str">
        <f t="shared" si="3"/>
        <v>Washington</v>
      </c>
      <c r="M61">
        <f t="shared" si="4"/>
        <v>506</v>
      </c>
    </row>
    <row r="62" spans="9:13" x14ac:dyDescent="0.3">
      <c r="I62" s="16" t="s">
        <v>9741</v>
      </c>
      <c r="J62" s="43">
        <v>4</v>
      </c>
      <c r="L62" t="str">
        <f t="shared" si="3"/>
        <v>West Virginia</v>
      </c>
      <c r="M62">
        <f t="shared" si="4"/>
        <v>4</v>
      </c>
    </row>
    <row r="63" spans="9:13" x14ac:dyDescent="0.3">
      <c r="I63" s="16" t="s">
        <v>121</v>
      </c>
      <c r="J63" s="43">
        <v>110</v>
      </c>
      <c r="L63" t="str">
        <f t="shared" si="3"/>
        <v>Wisconsin</v>
      </c>
      <c r="M63">
        <f t="shared" si="4"/>
        <v>110</v>
      </c>
    </row>
    <row r="64" spans="9:13" x14ac:dyDescent="0.3">
      <c r="I64" s="29" t="s">
        <v>8557</v>
      </c>
      <c r="J64" s="46">
        <v>1</v>
      </c>
      <c r="L64" t="str">
        <f t="shared" si="3"/>
        <v>Wyoming</v>
      </c>
      <c r="M64">
        <f t="shared" si="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5CC4-745A-4A60-A8DB-6369C6F04557}">
  <dimension ref="A1"/>
  <sheetViews>
    <sheetView tabSelected="1" zoomScale="50" zoomScaleNormal="50" workbookViewId="0">
      <selection activeCell="AE18" sqref="AE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Abdullh edElBadawy Sabry</cp:lastModifiedBy>
  <dcterms:modified xsi:type="dcterms:W3CDTF">2025-08-17T21:35:30Z</dcterms:modified>
</cp:coreProperties>
</file>