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IIIT-B-Data Science\Capstone Project\archive\"/>
    </mc:Choice>
  </mc:AlternateContent>
  <xr:revisionPtr revIDLastSave="0" documentId="13_ncr:1_{D4E904D9-67AA-4955-B262-A7335020ABE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6" l="1"/>
  <c r="D10" i="6"/>
  <c r="D11" i="6"/>
  <c r="D12" i="6"/>
  <c r="E11" i="6"/>
  <c r="E10" i="6"/>
  <c r="D9" i="6"/>
  <c r="E8" i="6"/>
  <c r="D8" i="6"/>
  <c r="E6" i="6"/>
  <c r="D6" i="6"/>
  <c r="E5" i="6"/>
  <c r="D5" i="6"/>
  <c r="D5" i="2"/>
  <c r="D4" i="2"/>
</calcChain>
</file>

<file path=xl/sharedStrings.xml><?xml version="1.0" encoding="utf-8"?>
<sst xmlns="http://schemas.openxmlformats.org/spreadsheetml/2006/main" count="27" uniqueCount="24">
  <si>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</si>
  <si>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</si>
  <si>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</si>
  <si>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</si>
  <si>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</si>
  <si>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</si>
  <si>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</si>
  <si>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</si>
  <si>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</si>
  <si>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</si>
  <si>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</si>
  <si>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</si>
  <si>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</si>
  <si>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</si>
  <si>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</si>
  <si>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</si>
  <si>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</si>
  <si>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</si>
  <si>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</si>
  <si>
    <t>Answer(in $) (Model Comparison to choose the more profitable)</t>
  </si>
  <si>
    <t xml:space="preserve"> Decision Tree</t>
  </si>
  <si>
    <r>
      <rPr>
        <b/>
        <sz val="14"/>
        <color theme="1"/>
        <rFont val="Calibri"/>
        <family val="2"/>
        <scheme val="minor"/>
      </rPr>
      <t>Random Forest-Best_Mode</t>
    </r>
    <r>
      <rPr>
        <sz val="14"/>
        <color theme="1"/>
        <rFont val="Calibri"/>
        <family val="2"/>
        <scheme val="minor"/>
      </rPr>
      <t>l</t>
    </r>
  </si>
  <si>
    <t>Decision Tree with Hyperparameter Tuning  Model (5.4.2.1)</t>
  </si>
  <si>
    <t>Decision Tree (5.4.2)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</si>
</sst>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left" wrapText="1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top"/>
    </xf>
    <xf numFmtId="0" fontId="0" fillId="5" borderId="2" xfId="0" applyFill="1" applyBorder="1"/>
    <xf numFmtId="0" fontId="4" fillId="6" borderId="2" xfId="0" applyFont="1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left"/>
    </xf>
    <xf numFmtId="0" fontId="0" fillId="3" borderId="1" xfId="0" applyFill="1" applyBorder="1"/>
    <xf numFmtId="0" fontId="0" fillId="6" borderId="1" xfId="0" applyFill="1" applyBorder="1"/>
    <xf numFmtId="0" fontId="1" fillId="8" borderId="2" xfId="0" applyFont="1" applyFill="1" applyBorder="1" applyAlignment="1">
      <alignment horizontal="left"/>
    </xf>
    <xf numFmtId="0" fontId="1" fillId="4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674595</xdr:colOff>
      <xdr:row>16</xdr:row>
      <xdr:rowOff>105334</xdr:rowOff>
    </xdr:from>
    <xdr:to>
      <xdr:col>2</xdr:col>
      <xdr:colOff>5011271</xdr:colOff>
      <xdr:row>34</xdr:row>
      <xdr:rowOff>166585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6868D-C6E0-42EB-B283-3F4967F9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160" y="2991969"/>
          <a:ext cx="4336676" cy="3288545"/>
        </a:xfrm>
        <a:prstGeom prst="rect">
          <a:avLst/>
        </a:prstGeom>
      </xdr:spPr>
    </xdr:pic>
    <xdr:clientData/>
  </xdr:twoCellAnchor>
  <xdr:twoCellAnchor editAs="oneCell">
    <xdr:from>
      <xdr:col>3</xdr:col>
      <xdr:colOff>2633830</xdr:colOff>
      <xdr:row>15</xdr:row>
      <xdr:rowOff>125507</xdr:rowOff>
    </xdr:from>
    <xdr:to>
      <xdr:col>9</xdr:col>
      <xdr:colOff>295834</xdr:colOff>
      <xdr:row>34</xdr:row>
      <xdr:rowOff>3877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50C1C-53F0-4012-8C28-652158303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0724" y="2832848"/>
          <a:ext cx="4690334" cy="3284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12" sqref="D12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30" t="s">
        <v>4</v>
      </c>
      <c r="C2" s="31"/>
      <c r="D2" s="32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9">
        <f>ROUND((1852394/12),0)</f>
        <v>154366</v>
      </c>
    </row>
    <row r="5" spans="2:4" x14ac:dyDescent="0.3">
      <c r="B5" s="10" t="s">
        <v>15</v>
      </c>
      <c r="C5" s="11" t="s">
        <v>3</v>
      </c>
      <c r="D5" s="12">
        <f>9651/12</f>
        <v>804.25</v>
      </c>
    </row>
    <row r="6" spans="2:4" x14ac:dyDescent="0.3">
      <c r="B6" s="10" t="s">
        <v>16</v>
      </c>
      <c r="C6" s="7" t="s">
        <v>6</v>
      </c>
      <c r="D6" s="16">
        <v>530.70000000000005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H15"/>
  <sheetViews>
    <sheetView tabSelected="1" zoomScale="85" zoomScaleNormal="85" workbookViewId="0">
      <selection activeCell="E13" sqref="E13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56.6640625" style="15" customWidth="1"/>
    <col min="5" max="16384" width="9.109375" style="15"/>
  </cols>
  <sheetData>
    <row r="1" spans="2:8" ht="15" thickBot="1" x14ac:dyDescent="0.35">
      <c r="D1"/>
    </row>
    <row r="2" spans="2:8" x14ac:dyDescent="0.3">
      <c r="B2" s="36" t="s">
        <v>4</v>
      </c>
      <c r="C2" s="37"/>
      <c r="D2" s="37"/>
      <c r="E2" s="37"/>
      <c r="F2" s="37"/>
      <c r="G2" s="38"/>
    </row>
    <row r="3" spans="2:8" ht="15" thickBot="1" x14ac:dyDescent="0.35">
      <c r="B3" s="3" t="s">
        <v>5</v>
      </c>
      <c r="C3" s="4" t="s">
        <v>0</v>
      </c>
      <c r="D3" s="39" t="s">
        <v>19</v>
      </c>
      <c r="E3" s="40"/>
      <c r="F3" s="40"/>
      <c r="G3" s="41"/>
    </row>
    <row r="4" spans="2:8" x14ac:dyDescent="0.3">
      <c r="B4" s="17"/>
      <c r="C4" s="18"/>
      <c r="D4" s="19" t="s">
        <v>22</v>
      </c>
      <c r="E4" s="42" t="s">
        <v>23</v>
      </c>
      <c r="F4" s="43"/>
      <c r="G4" s="44"/>
    </row>
    <row r="5" spans="2:8" x14ac:dyDescent="0.3">
      <c r="B5" s="13">
        <v>1</v>
      </c>
      <c r="C5" s="20" t="s">
        <v>7</v>
      </c>
      <c r="D5" s="21">
        <f>'Part I'!D5*'Part I'!D6</f>
        <v>426815.47500000003</v>
      </c>
      <c r="E5" s="35">
        <f>'Part I'!D5*'Part I'!D6</f>
        <v>426815.47500000003</v>
      </c>
      <c r="F5" s="35"/>
      <c r="G5" s="35"/>
    </row>
    <row r="6" spans="2:8" x14ac:dyDescent="0.3">
      <c r="B6" s="14">
        <v>2</v>
      </c>
      <c r="C6" s="22" t="s">
        <v>8</v>
      </c>
      <c r="D6" s="23">
        <f>(17376+91850)/12</f>
        <v>9102.1666666666661</v>
      </c>
      <c r="E6" s="34">
        <f>(16314+296989)/12</f>
        <v>26108.583333333332</v>
      </c>
      <c r="F6" s="34"/>
      <c r="G6" s="34"/>
    </row>
    <row r="7" spans="2:8" x14ac:dyDescent="0.3">
      <c r="B7" s="14">
        <v>3</v>
      </c>
      <c r="C7" s="24" t="s">
        <v>9</v>
      </c>
      <c r="D7" s="23" t="s">
        <v>10</v>
      </c>
      <c r="E7" s="34">
        <v>1.5</v>
      </c>
      <c r="F7" s="34"/>
      <c r="G7" s="34"/>
    </row>
    <row r="8" spans="2:8" x14ac:dyDescent="0.3">
      <c r="B8" s="14">
        <v>4</v>
      </c>
      <c r="C8" s="22" t="s">
        <v>11</v>
      </c>
      <c r="D8" s="23">
        <f>D6*1.5</f>
        <v>13653.25</v>
      </c>
      <c r="E8" s="34">
        <f>E6*1.5</f>
        <v>39162.875</v>
      </c>
      <c r="F8" s="34"/>
      <c r="G8" s="34"/>
    </row>
    <row r="9" spans="2:8" x14ac:dyDescent="0.3">
      <c r="B9" s="14">
        <v>5</v>
      </c>
      <c r="C9" s="24" t="s">
        <v>12</v>
      </c>
      <c r="D9" s="23">
        <f>170</f>
        <v>170</v>
      </c>
      <c r="E9" s="34">
        <v>1232</v>
      </c>
      <c r="F9" s="34"/>
      <c r="G9" s="34"/>
    </row>
    <row r="10" spans="2:8" x14ac:dyDescent="0.3">
      <c r="B10" s="14">
        <v>6</v>
      </c>
      <c r="C10" s="24" t="s">
        <v>13</v>
      </c>
      <c r="D10" s="23">
        <f>D9*'Part I'!D6</f>
        <v>90219.000000000015</v>
      </c>
      <c r="E10" s="34">
        <f>'Part II'!E9*'Part I'!D6</f>
        <v>653822.4</v>
      </c>
      <c r="F10" s="34"/>
      <c r="G10" s="34"/>
    </row>
    <row r="11" spans="2:8" x14ac:dyDescent="0.3">
      <c r="B11" s="14">
        <v>7</v>
      </c>
      <c r="C11" s="25" t="s">
        <v>18</v>
      </c>
      <c r="D11" s="21">
        <f>D8+D10</f>
        <v>103872.25000000001</v>
      </c>
      <c r="E11" s="35">
        <f>E8+E10</f>
        <v>692985.27500000002</v>
      </c>
      <c r="F11" s="35"/>
      <c r="G11" s="35"/>
    </row>
    <row r="12" spans="2:8" x14ac:dyDescent="0.3">
      <c r="B12" s="14">
        <v>8</v>
      </c>
      <c r="C12" s="24" t="s">
        <v>17</v>
      </c>
      <c r="D12" s="26">
        <f>D5-D11</f>
        <v>322943.22500000003</v>
      </c>
      <c r="E12" s="33">
        <f>E11-E5</f>
        <v>266169.8</v>
      </c>
      <c r="F12" s="33"/>
      <c r="G12" s="33"/>
    </row>
    <row r="15" spans="2:8" ht="18" x14ac:dyDescent="0.35">
      <c r="C15" s="29" t="s">
        <v>21</v>
      </c>
      <c r="G15" s="27" t="s">
        <v>20</v>
      </c>
      <c r="H15" s="28"/>
    </row>
  </sheetData>
  <mergeCells count="11">
    <mergeCell ref="B2:G2"/>
    <mergeCell ref="D3:G3"/>
    <mergeCell ref="E4:G4"/>
    <mergeCell ref="E5:G5"/>
    <mergeCell ref="E6:G6"/>
    <mergeCell ref="E12:G12"/>
    <mergeCell ref="E7:G7"/>
    <mergeCell ref="E8:G8"/>
    <mergeCell ref="E9:G9"/>
    <mergeCell ref="E10:G10"/>
    <mergeCell ref="E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abdus samad</cp:lastModifiedBy>
  <dcterms:created xsi:type="dcterms:W3CDTF">2016-06-03T08:43:40Z</dcterms:created>
  <dcterms:modified xsi:type="dcterms:W3CDTF">2021-04-11T17:23:27Z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b518d870-a335-4fba-a394-f5615b44fd56</vt:lpwstr>
  </property>
</Properties>
</file>