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ktuedutr-my.sharepoint.com/personal/abdullahturk_ktu_edu_tr/Documents/Project Scheduling/ÇOK AMAÇLI MSPSP/DERGİLER/5-Computers &amp; Operations Research/Revision 1/GitHub/"/>
    </mc:Choice>
  </mc:AlternateContent>
  <xr:revisionPtr revIDLastSave="1675" documentId="13_ncr:1_{94B1D137-FB34-4A1E-B1E6-4B53CAD31BC6}" xr6:coauthVersionLast="47" xr6:coauthVersionMax="47" xr10:uidLastSave="{D6B39F75-C7E8-442F-B7C6-2A29112ADB80}"/>
  <bookViews>
    <workbookView xWindow="28680" yWindow="-120" windowWidth="29040" windowHeight="15840" activeTab="8" xr2:uid="{00000000-000D-0000-FFFF-FFFF00000000}"/>
  </bookViews>
  <sheets>
    <sheet name="D1R" sheetId="3" r:id="rId1"/>
    <sheet name="C" sheetId="4" r:id="rId2"/>
    <sheet name="NPS" sheetId="5" r:id="rId3"/>
    <sheet name="IGD" sheetId="6" r:id="rId4"/>
    <sheet name="SP" sheetId="7" r:id="rId5"/>
    <sheet name="MID" sheetId="8" r:id="rId6"/>
    <sheet name="SNS" sheetId="9" r:id="rId7"/>
    <sheet name="Improvement" sheetId="16" r:id="rId8"/>
    <sheet name="CPU" sheetId="1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16" l="1"/>
  <c r="W5" i="16"/>
  <c r="S5" i="16"/>
  <c r="T5" i="16"/>
  <c r="P5" i="16"/>
  <c r="Q5" i="16"/>
  <c r="Y5" i="16" s="1"/>
  <c r="W113" i="15"/>
  <c r="X113" i="15"/>
  <c r="Y113" i="15"/>
  <c r="W114" i="15"/>
  <c r="X114" i="15"/>
  <c r="Y114" i="15"/>
  <c r="AR10" i="15" s="1"/>
  <c r="W115" i="15"/>
  <c r="X115" i="15"/>
  <c r="Y115" i="15"/>
  <c r="AR11" i="15" s="1"/>
  <c r="W116" i="15"/>
  <c r="AJ12" i="15" s="1"/>
  <c r="X116" i="15"/>
  <c r="AN12" i="15" s="1"/>
  <c r="Y116" i="15"/>
  <c r="AR12" i="15" s="1"/>
  <c r="W117" i="15"/>
  <c r="AJ13" i="15" s="1"/>
  <c r="X117" i="15"/>
  <c r="AN13" i="15" s="1"/>
  <c r="Y117" i="15"/>
  <c r="AR13" i="15" s="1"/>
  <c r="W118" i="15"/>
  <c r="AJ14" i="15" s="1"/>
  <c r="X118" i="15"/>
  <c r="AN14" i="15" s="1"/>
  <c r="Y118" i="15"/>
  <c r="AR14" i="15" s="1"/>
  <c r="W119" i="15"/>
  <c r="AJ15" i="15" s="1"/>
  <c r="X119" i="15"/>
  <c r="AN15" i="15" s="1"/>
  <c r="Y119" i="15"/>
  <c r="AR15" i="15" s="1"/>
  <c r="W120" i="15"/>
  <c r="AJ16" i="15" s="1"/>
  <c r="X120" i="15"/>
  <c r="AN16" i="15" s="1"/>
  <c r="Y120" i="15"/>
  <c r="AR16" i="15" s="1"/>
  <c r="W121" i="15"/>
  <c r="AJ17" i="15" s="1"/>
  <c r="X121" i="15"/>
  <c r="AN17" i="15" s="1"/>
  <c r="Y121" i="15"/>
  <c r="AR17" i="15" s="1"/>
  <c r="W122" i="15"/>
  <c r="AJ18" i="15" s="1"/>
  <c r="X122" i="15"/>
  <c r="AN18" i="15" s="1"/>
  <c r="Y122" i="15"/>
  <c r="AR18" i="15" s="1"/>
  <c r="W123" i="15"/>
  <c r="AJ19" i="15" s="1"/>
  <c r="X123" i="15"/>
  <c r="AN19" i="15" s="1"/>
  <c r="Y123" i="15"/>
  <c r="AR19" i="15" s="1"/>
  <c r="W124" i="15"/>
  <c r="AJ20" i="15" s="1"/>
  <c r="X124" i="15"/>
  <c r="AN20" i="15" s="1"/>
  <c r="Y124" i="15"/>
  <c r="AR20" i="15" s="1"/>
  <c r="W125" i="15"/>
  <c r="AJ21" i="15" s="1"/>
  <c r="X125" i="15"/>
  <c r="AN21" i="15" s="1"/>
  <c r="Y125" i="15"/>
  <c r="AR21" i="15" s="1"/>
  <c r="W126" i="15"/>
  <c r="AJ22" i="15" s="1"/>
  <c r="X126" i="15"/>
  <c r="AN22" i="15" s="1"/>
  <c r="Y126" i="15"/>
  <c r="AR22" i="15" s="1"/>
  <c r="W127" i="15"/>
  <c r="AJ23" i="15" s="1"/>
  <c r="X127" i="15"/>
  <c r="AN23" i="15" s="1"/>
  <c r="Y127" i="15"/>
  <c r="AR23" i="15" s="1"/>
  <c r="W128" i="15"/>
  <c r="AJ24" i="15" s="1"/>
  <c r="X128" i="15"/>
  <c r="AN24" i="15" s="1"/>
  <c r="Y128" i="15"/>
  <c r="AR24" i="15" s="1"/>
  <c r="W129" i="15"/>
  <c r="AJ25" i="15" s="1"/>
  <c r="X129" i="15"/>
  <c r="AN25" i="15" s="1"/>
  <c r="Y129" i="15"/>
  <c r="AR25" i="15" s="1"/>
  <c r="W130" i="15"/>
  <c r="AJ26" i="15" s="1"/>
  <c r="X130" i="15"/>
  <c r="AN26" i="15" s="1"/>
  <c r="Y130" i="15"/>
  <c r="AR26" i="15" s="1"/>
  <c r="W131" i="15"/>
  <c r="AJ27" i="15" s="1"/>
  <c r="X131" i="15"/>
  <c r="AN27" i="15" s="1"/>
  <c r="Y131" i="15"/>
  <c r="AR27" i="15" s="1"/>
  <c r="W132" i="15"/>
  <c r="AJ28" i="15" s="1"/>
  <c r="X132" i="15"/>
  <c r="AN28" i="15" s="1"/>
  <c r="Y132" i="15"/>
  <c r="AR28" i="15" s="1"/>
  <c r="W133" i="15"/>
  <c r="AJ29" i="15" s="1"/>
  <c r="X133" i="15"/>
  <c r="AN29" i="15" s="1"/>
  <c r="Y133" i="15"/>
  <c r="AR29" i="15" s="1"/>
  <c r="W134" i="15"/>
  <c r="AJ30" i="15" s="1"/>
  <c r="X134" i="15"/>
  <c r="AN30" i="15" s="1"/>
  <c r="Y134" i="15"/>
  <c r="AR30" i="15" s="1"/>
  <c r="W135" i="15"/>
  <c r="AJ31" i="15" s="1"/>
  <c r="X135" i="15"/>
  <c r="AN31" i="15" s="1"/>
  <c r="Y135" i="15"/>
  <c r="AR31" i="15" s="1"/>
  <c r="W136" i="15"/>
  <c r="AJ32" i="15" s="1"/>
  <c r="X136" i="15"/>
  <c r="AN32" i="15" s="1"/>
  <c r="Y136" i="15"/>
  <c r="AR32" i="15" s="1"/>
  <c r="W137" i="15"/>
  <c r="AJ33" i="15" s="1"/>
  <c r="X137" i="15"/>
  <c r="AN33" i="15" s="1"/>
  <c r="Y137" i="15"/>
  <c r="AR33" i="15" s="1"/>
  <c r="W138" i="15"/>
  <c r="AJ34" i="15" s="1"/>
  <c r="X138" i="15"/>
  <c r="AN34" i="15" s="1"/>
  <c r="Y138" i="15"/>
  <c r="AR34" i="15" s="1"/>
  <c r="W139" i="15"/>
  <c r="AJ35" i="15" s="1"/>
  <c r="X139" i="15"/>
  <c r="AN35" i="15" s="1"/>
  <c r="Y139" i="15"/>
  <c r="AR35" i="15" s="1"/>
  <c r="W48" i="16"/>
  <c r="V48" i="16"/>
  <c r="T48" i="16"/>
  <c r="S48" i="16"/>
  <c r="Z48" i="16" s="1"/>
  <c r="Q48" i="16"/>
  <c r="P48" i="16"/>
  <c r="W23" i="16"/>
  <c r="V23" i="16"/>
  <c r="AA23" i="16" s="1"/>
  <c r="T23" i="16"/>
  <c r="S23" i="16"/>
  <c r="Q23" i="16"/>
  <c r="P23" i="16"/>
  <c r="Y23" i="16" s="1"/>
  <c r="W42" i="16"/>
  <c r="V42" i="16"/>
  <c r="T42" i="16"/>
  <c r="S42" i="16"/>
  <c r="Q42" i="16"/>
  <c r="P42" i="16"/>
  <c r="W36" i="16"/>
  <c r="V36" i="16"/>
  <c r="T36" i="16"/>
  <c r="S36" i="16"/>
  <c r="Q36" i="16"/>
  <c r="P36" i="16"/>
  <c r="W30" i="16"/>
  <c r="V30" i="16"/>
  <c r="T30" i="16"/>
  <c r="S30" i="16"/>
  <c r="Q30" i="16"/>
  <c r="P30" i="16"/>
  <c r="W17" i="16"/>
  <c r="V17" i="16"/>
  <c r="T17" i="16"/>
  <c r="S17" i="16"/>
  <c r="Q17" i="16"/>
  <c r="P17" i="16"/>
  <c r="Y17" i="16" s="1"/>
  <c r="W11" i="16"/>
  <c r="V11" i="16"/>
  <c r="T11" i="16"/>
  <c r="S11" i="16"/>
  <c r="Q11" i="16"/>
  <c r="Y11" i="16" s="1"/>
  <c r="P11" i="16"/>
  <c r="AN11" i="15"/>
  <c r="AJ11" i="15"/>
  <c r="AN10" i="15"/>
  <c r="AJ10" i="15"/>
  <c r="AR9" i="15"/>
  <c r="AN9" i="15"/>
  <c r="AJ9" i="15"/>
  <c r="Y104" i="15"/>
  <c r="AQ35" i="15" s="1"/>
  <c r="X104" i="15"/>
  <c r="AM35" i="15" s="1"/>
  <c r="W104" i="15"/>
  <c r="AI35" i="15" s="1"/>
  <c r="Y103" i="15"/>
  <c r="AQ34" i="15" s="1"/>
  <c r="X103" i="15"/>
  <c r="AM34" i="15" s="1"/>
  <c r="W103" i="15"/>
  <c r="AI34" i="15" s="1"/>
  <c r="Y102" i="15"/>
  <c r="AQ33" i="15" s="1"/>
  <c r="X102" i="15"/>
  <c r="AM33" i="15" s="1"/>
  <c r="W102" i="15"/>
  <c r="AI33" i="15" s="1"/>
  <c r="Y101" i="15"/>
  <c r="AQ32" i="15" s="1"/>
  <c r="X101" i="15"/>
  <c r="AM32" i="15" s="1"/>
  <c r="W101" i="15"/>
  <c r="AI32" i="15" s="1"/>
  <c r="Y100" i="15"/>
  <c r="AQ31" i="15" s="1"/>
  <c r="X100" i="15"/>
  <c r="AM31" i="15" s="1"/>
  <c r="W100" i="15"/>
  <c r="AI31" i="15" s="1"/>
  <c r="Y99" i="15"/>
  <c r="AQ30" i="15" s="1"/>
  <c r="X99" i="15"/>
  <c r="AM30" i="15" s="1"/>
  <c r="W99" i="15"/>
  <c r="AI30" i="15" s="1"/>
  <c r="Y98" i="15"/>
  <c r="AQ29" i="15" s="1"/>
  <c r="X98" i="15"/>
  <c r="AM29" i="15" s="1"/>
  <c r="W98" i="15"/>
  <c r="AI29" i="15" s="1"/>
  <c r="Y97" i="15"/>
  <c r="AQ28" i="15" s="1"/>
  <c r="X97" i="15"/>
  <c r="AM28" i="15" s="1"/>
  <c r="W97" i="15"/>
  <c r="AI28" i="15" s="1"/>
  <c r="Y96" i="15"/>
  <c r="AQ27" i="15" s="1"/>
  <c r="X96" i="15"/>
  <c r="AM27" i="15" s="1"/>
  <c r="W96" i="15"/>
  <c r="AI27" i="15" s="1"/>
  <c r="Y95" i="15"/>
  <c r="AQ26" i="15" s="1"/>
  <c r="X95" i="15"/>
  <c r="AM26" i="15" s="1"/>
  <c r="W95" i="15"/>
  <c r="AI26" i="15" s="1"/>
  <c r="Y94" i="15"/>
  <c r="AQ25" i="15" s="1"/>
  <c r="X94" i="15"/>
  <c r="AM25" i="15" s="1"/>
  <c r="W94" i="15"/>
  <c r="AI25" i="15" s="1"/>
  <c r="Y93" i="15"/>
  <c r="AQ24" i="15" s="1"/>
  <c r="X93" i="15"/>
  <c r="AM24" i="15" s="1"/>
  <c r="W93" i="15"/>
  <c r="AI24" i="15" s="1"/>
  <c r="Y92" i="15"/>
  <c r="AQ23" i="15" s="1"/>
  <c r="X92" i="15"/>
  <c r="AM23" i="15" s="1"/>
  <c r="W92" i="15"/>
  <c r="AI23" i="15" s="1"/>
  <c r="Y91" i="15"/>
  <c r="AQ22" i="15" s="1"/>
  <c r="X91" i="15"/>
  <c r="AM22" i="15" s="1"/>
  <c r="W91" i="15"/>
  <c r="AI22" i="15" s="1"/>
  <c r="Y90" i="15"/>
  <c r="AQ21" i="15" s="1"/>
  <c r="X90" i="15"/>
  <c r="AM21" i="15" s="1"/>
  <c r="W90" i="15"/>
  <c r="AI21" i="15" s="1"/>
  <c r="Y89" i="15"/>
  <c r="AQ20" i="15" s="1"/>
  <c r="X89" i="15"/>
  <c r="AM20" i="15" s="1"/>
  <c r="W89" i="15"/>
  <c r="AI20" i="15" s="1"/>
  <c r="Y88" i="15"/>
  <c r="AQ19" i="15" s="1"/>
  <c r="X88" i="15"/>
  <c r="AM19" i="15" s="1"/>
  <c r="W88" i="15"/>
  <c r="AI19" i="15" s="1"/>
  <c r="Y87" i="15"/>
  <c r="AQ18" i="15" s="1"/>
  <c r="X87" i="15"/>
  <c r="AM18" i="15" s="1"/>
  <c r="W87" i="15"/>
  <c r="AI18" i="15" s="1"/>
  <c r="Y86" i="15"/>
  <c r="AQ17" i="15" s="1"/>
  <c r="X86" i="15"/>
  <c r="AM17" i="15" s="1"/>
  <c r="W86" i="15"/>
  <c r="AI17" i="15" s="1"/>
  <c r="Y85" i="15"/>
  <c r="AQ16" i="15" s="1"/>
  <c r="X85" i="15"/>
  <c r="AM16" i="15" s="1"/>
  <c r="W85" i="15"/>
  <c r="AI16" i="15" s="1"/>
  <c r="Y84" i="15"/>
  <c r="AQ15" i="15" s="1"/>
  <c r="X84" i="15"/>
  <c r="AM15" i="15" s="1"/>
  <c r="W84" i="15"/>
  <c r="AI15" i="15" s="1"/>
  <c r="Y83" i="15"/>
  <c r="AQ14" i="15" s="1"/>
  <c r="X83" i="15"/>
  <c r="AM14" i="15" s="1"/>
  <c r="W83" i="15"/>
  <c r="AI14" i="15" s="1"/>
  <c r="Y82" i="15"/>
  <c r="AQ13" i="15" s="1"/>
  <c r="X82" i="15"/>
  <c r="AM13" i="15" s="1"/>
  <c r="W82" i="15"/>
  <c r="AI13" i="15" s="1"/>
  <c r="Y81" i="15"/>
  <c r="AQ12" i="15" s="1"/>
  <c r="X81" i="15"/>
  <c r="AM12" i="15" s="1"/>
  <c r="W81" i="15"/>
  <c r="AI12" i="15" s="1"/>
  <c r="Y80" i="15"/>
  <c r="AQ11" i="15" s="1"/>
  <c r="X80" i="15"/>
  <c r="AM11" i="15" s="1"/>
  <c r="W80" i="15"/>
  <c r="AI11" i="15" s="1"/>
  <c r="Y79" i="15"/>
  <c r="AQ10" i="15" s="1"/>
  <c r="X79" i="15"/>
  <c r="AM10" i="15" s="1"/>
  <c r="W79" i="15"/>
  <c r="AI10" i="15" s="1"/>
  <c r="Y78" i="15"/>
  <c r="AQ9" i="15" s="1"/>
  <c r="AQ36" i="15" s="1"/>
  <c r="X78" i="15"/>
  <c r="AM9" i="15" s="1"/>
  <c r="W78" i="15"/>
  <c r="AI9" i="15" s="1"/>
  <c r="AI36" i="15" s="1"/>
  <c r="Y69" i="15"/>
  <c r="AP35" i="15" s="1"/>
  <c r="X69" i="15"/>
  <c r="AL35" i="15" s="1"/>
  <c r="W69" i="15"/>
  <c r="AH35" i="15" s="1"/>
  <c r="Y68" i="15"/>
  <c r="AP34" i="15" s="1"/>
  <c r="X68" i="15"/>
  <c r="AL34" i="15" s="1"/>
  <c r="W68" i="15"/>
  <c r="AH34" i="15" s="1"/>
  <c r="Y67" i="15"/>
  <c r="AP33" i="15" s="1"/>
  <c r="X67" i="15"/>
  <c r="AL33" i="15" s="1"/>
  <c r="W67" i="15"/>
  <c r="AH33" i="15" s="1"/>
  <c r="Y66" i="15"/>
  <c r="AP32" i="15" s="1"/>
  <c r="X66" i="15"/>
  <c r="AL32" i="15" s="1"/>
  <c r="W66" i="15"/>
  <c r="AH32" i="15" s="1"/>
  <c r="Y65" i="15"/>
  <c r="AP31" i="15" s="1"/>
  <c r="X65" i="15"/>
  <c r="AL31" i="15" s="1"/>
  <c r="W65" i="15"/>
  <c r="AH31" i="15" s="1"/>
  <c r="Y64" i="15"/>
  <c r="AP30" i="15" s="1"/>
  <c r="X64" i="15"/>
  <c r="AL30" i="15" s="1"/>
  <c r="W64" i="15"/>
  <c r="AH30" i="15" s="1"/>
  <c r="Y63" i="15"/>
  <c r="AP29" i="15" s="1"/>
  <c r="X63" i="15"/>
  <c r="AL29" i="15" s="1"/>
  <c r="W63" i="15"/>
  <c r="AH29" i="15" s="1"/>
  <c r="Y62" i="15"/>
  <c r="AP28" i="15" s="1"/>
  <c r="X62" i="15"/>
  <c r="AL28" i="15" s="1"/>
  <c r="W62" i="15"/>
  <c r="AH28" i="15" s="1"/>
  <c r="Y61" i="15"/>
  <c r="AP27" i="15" s="1"/>
  <c r="X61" i="15"/>
  <c r="AL27" i="15" s="1"/>
  <c r="W61" i="15"/>
  <c r="AH27" i="15" s="1"/>
  <c r="Y60" i="15"/>
  <c r="AP26" i="15" s="1"/>
  <c r="X60" i="15"/>
  <c r="AL26" i="15" s="1"/>
  <c r="W60" i="15"/>
  <c r="AH26" i="15" s="1"/>
  <c r="Y59" i="15"/>
  <c r="AP25" i="15" s="1"/>
  <c r="X59" i="15"/>
  <c r="AL25" i="15" s="1"/>
  <c r="W59" i="15"/>
  <c r="AH25" i="15" s="1"/>
  <c r="Y58" i="15"/>
  <c r="AP24" i="15" s="1"/>
  <c r="X58" i="15"/>
  <c r="AL24" i="15" s="1"/>
  <c r="W58" i="15"/>
  <c r="AH24" i="15" s="1"/>
  <c r="Y57" i="15"/>
  <c r="AP23" i="15" s="1"/>
  <c r="X57" i="15"/>
  <c r="AL23" i="15" s="1"/>
  <c r="W57" i="15"/>
  <c r="AH23" i="15" s="1"/>
  <c r="Y56" i="15"/>
  <c r="AP22" i="15" s="1"/>
  <c r="X56" i="15"/>
  <c r="AL22" i="15" s="1"/>
  <c r="W56" i="15"/>
  <c r="AH22" i="15" s="1"/>
  <c r="Y55" i="15"/>
  <c r="AP21" i="15" s="1"/>
  <c r="X55" i="15"/>
  <c r="AL21" i="15" s="1"/>
  <c r="W55" i="15"/>
  <c r="AH21" i="15" s="1"/>
  <c r="Y54" i="15"/>
  <c r="AP20" i="15" s="1"/>
  <c r="X54" i="15"/>
  <c r="AL20" i="15" s="1"/>
  <c r="W54" i="15"/>
  <c r="AH20" i="15" s="1"/>
  <c r="Y53" i="15"/>
  <c r="AP19" i="15" s="1"/>
  <c r="X53" i="15"/>
  <c r="AL19" i="15" s="1"/>
  <c r="W53" i="15"/>
  <c r="AH19" i="15" s="1"/>
  <c r="Y52" i="15"/>
  <c r="AP18" i="15" s="1"/>
  <c r="X52" i="15"/>
  <c r="AL18" i="15" s="1"/>
  <c r="W52" i="15"/>
  <c r="AH18" i="15" s="1"/>
  <c r="Y51" i="15"/>
  <c r="AP17" i="15" s="1"/>
  <c r="X51" i="15"/>
  <c r="AL17" i="15" s="1"/>
  <c r="W51" i="15"/>
  <c r="AH17" i="15" s="1"/>
  <c r="Y50" i="15"/>
  <c r="AP16" i="15" s="1"/>
  <c r="X50" i="15"/>
  <c r="AL16" i="15" s="1"/>
  <c r="W50" i="15"/>
  <c r="AH16" i="15" s="1"/>
  <c r="Y49" i="15"/>
  <c r="AP15" i="15" s="1"/>
  <c r="X49" i="15"/>
  <c r="AL15" i="15" s="1"/>
  <c r="W49" i="15"/>
  <c r="AH15" i="15" s="1"/>
  <c r="Y48" i="15"/>
  <c r="AP14" i="15" s="1"/>
  <c r="X48" i="15"/>
  <c r="AL14" i="15" s="1"/>
  <c r="W48" i="15"/>
  <c r="AH14" i="15" s="1"/>
  <c r="Y47" i="15"/>
  <c r="AP13" i="15" s="1"/>
  <c r="X47" i="15"/>
  <c r="AL13" i="15" s="1"/>
  <c r="W47" i="15"/>
  <c r="AH13" i="15" s="1"/>
  <c r="Y46" i="15"/>
  <c r="AP12" i="15" s="1"/>
  <c r="X46" i="15"/>
  <c r="AL12" i="15" s="1"/>
  <c r="W46" i="15"/>
  <c r="AH12" i="15" s="1"/>
  <c r="Y45" i="15"/>
  <c r="AP11" i="15" s="1"/>
  <c r="X45" i="15"/>
  <c r="AL11" i="15" s="1"/>
  <c r="W45" i="15"/>
  <c r="AH11" i="15" s="1"/>
  <c r="Y44" i="15"/>
  <c r="AP10" i="15" s="1"/>
  <c r="X44" i="15"/>
  <c r="AL10" i="15" s="1"/>
  <c r="W44" i="15"/>
  <c r="AH10" i="15" s="1"/>
  <c r="Y43" i="15"/>
  <c r="AP9" i="15" s="1"/>
  <c r="AP36" i="15" s="1"/>
  <c r="X43" i="15"/>
  <c r="AL9" i="15" s="1"/>
  <c r="W43" i="15"/>
  <c r="AH9" i="15" s="1"/>
  <c r="AH36" i="15" s="1"/>
  <c r="W9" i="15"/>
  <c r="AG10" i="15" s="1"/>
  <c r="X9" i="15"/>
  <c r="AK10" i="15" s="1"/>
  <c r="Y9" i="15"/>
  <c r="AO10" i="15" s="1"/>
  <c r="W10" i="15"/>
  <c r="AG11" i="15" s="1"/>
  <c r="X10" i="15"/>
  <c r="AK11" i="15" s="1"/>
  <c r="Y10" i="15"/>
  <c r="AO11" i="15" s="1"/>
  <c r="W11" i="15"/>
  <c r="AG12" i="15" s="1"/>
  <c r="X11" i="15"/>
  <c r="AK12" i="15" s="1"/>
  <c r="Y11" i="15"/>
  <c r="AO12" i="15" s="1"/>
  <c r="W12" i="15"/>
  <c r="AG13" i="15" s="1"/>
  <c r="X12" i="15"/>
  <c r="AK13" i="15" s="1"/>
  <c r="Y12" i="15"/>
  <c r="AO13" i="15" s="1"/>
  <c r="W13" i="15"/>
  <c r="AG14" i="15" s="1"/>
  <c r="X13" i="15"/>
  <c r="AK14" i="15" s="1"/>
  <c r="Y13" i="15"/>
  <c r="AO14" i="15" s="1"/>
  <c r="W14" i="15"/>
  <c r="AG15" i="15" s="1"/>
  <c r="X14" i="15"/>
  <c r="AK15" i="15" s="1"/>
  <c r="Y14" i="15"/>
  <c r="AO15" i="15" s="1"/>
  <c r="W15" i="15"/>
  <c r="AG16" i="15" s="1"/>
  <c r="X15" i="15"/>
  <c r="AK16" i="15" s="1"/>
  <c r="Y15" i="15"/>
  <c r="AO16" i="15" s="1"/>
  <c r="W16" i="15"/>
  <c r="AG17" i="15" s="1"/>
  <c r="X16" i="15"/>
  <c r="AK17" i="15" s="1"/>
  <c r="Y16" i="15"/>
  <c r="AO17" i="15" s="1"/>
  <c r="W17" i="15"/>
  <c r="AG18" i="15" s="1"/>
  <c r="X17" i="15"/>
  <c r="AK18" i="15" s="1"/>
  <c r="Y17" i="15"/>
  <c r="AO18" i="15" s="1"/>
  <c r="W18" i="15"/>
  <c r="AG19" i="15" s="1"/>
  <c r="X18" i="15"/>
  <c r="AK19" i="15" s="1"/>
  <c r="Y18" i="15"/>
  <c r="AO19" i="15" s="1"/>
  <c r="W19" i="15"/>
  <c r="AG20" i="15" s="1"/>
  <c r="X19" i="15"/>
  <c r="AK20" i="15" s="1"/>
  <c r="Y19" i="15"/>
  <c r="AO20" i="15" s="1"/>
  <c r="W20" i="15"/>
  <c r="AG21" i="15" s="1"/>
  <c r="X20" i="15"/>
  <c r="AK21" i="15" s="1"/>
  <c r="Y20" i="15"/>
  <c r="AO21" i="15" s="1"/>
  <c r="W21" i="15"/>
  <c r="AG22" i="15" s="1"/>
  <c r="X21" i="15"/>
  <c r="AK22" i="15" s="1"/>
  <c r="Y21" i="15"/>
  <c r="AO22" i="15" s="1"/>
  <c r="W22" i="15"/>
  <c r="AG23" i="15" s="1"/>
  <c r="X22" i="15"/>
  <c r="AK23" i="15" s="1"/>
  <c r="Y22" i="15"/>
  <c r="AO23" i="15" s="1"/>
  <c r="W23" i="15"/>
  <c r="AG24" i="15" s="1"/>
  <c r="X23" i="15"/>
  <c r="AK24" i="15" s="1"/>
  <c r="Y23" i="15"/>
  <c r="AO24" i="15" s="1"/>
  <c r="W24" i="15"/>
  <c r="AG25" i="15" s="1"/>
  <c r="X24" i="15"/>
  <c r="AK25" i="15" s="1"/>
  <c r="Y24" i="15"/>
  <c r="AO25" i="15" s="1"/>
  <c r="W25" i="15"/>
  <c r="AG26" i="15" s="1"/>
  <c r="X25" i="15"/>
  <c r="AK26" i="15" s="1"/>
  <c r="Y25" i="15"/>
  <c r="AO26" i="15" s="1"/>
  <c r="W26" i="15"/>
  <c r="AG27" i="15" s="1"/>
  <c r="X26" i="15"/>
  <c r="AK27" i="15" s="1"/>
  <c r="Y26" i="15"/>
  <c r="AO27" i="15" s="1"/>
  <c r="W27" i="15"/>
  <c r="AG28" i="15" s="1"/>
  <c r="X27" i="15"/>
  <c r="AK28" i="15" s="1"/>
  <c r="Y27" i="15"/>
  <c r="AO28" i="15" s="1"/>
  <c r="W28" i="15"/>
  <c r="AG29" i="15" s="1"/>
  <c r="X28" i="15"/>
  <c r="AK29" i="15" s="1"/>
  <c r="Y28" i="15"/>
  <c r="AO29" i="15" s="1"/>
  <c r="W29" i="15"/>
  <c r="AG30" i="15" s="1"/>
  <c r="X29" i="15"/>
  <c r="AK30" i="15" s="1"/>
  <c r="Y29" i="15"/>
  <c r="AO30" i="15" s="1"/>
  <c r="W30" i="15"/>
  <c r="AG31" i="15" s="1"/>
  <c r="X30" i="15"/>
  <c r="AK31" i="15" s="1"/>
  <c r="Y30" i="15"/>
  <c r="AO31" i="15" s="1"/>
  <c r="W31" i="15"/>
  <c r="AG32" i="15" s="1"/>
  <c r="X31" i="15"/>
  <c r="AK32" i="15" s="1"/>
  <c r="Y31" i="15"/>
  <c r="AO32" i="15" s="1"/>
  <c r="W32" i="15"/>
  <c r="AG33" i="15" s="1"/>
  <c r="X32" i="15"/>
  <c r="AK33" i="15" s="1"/>
  <c r="Y32" i="15"/>
  <c r="AO33" i="15" s="1"/>
  <c r="W33" i="15"/>
  <c r="AG34" i="15" s="1"/>
  <c r="X33" i="15"/>
  <c r="AK34" i="15" s="1"/>
  <c r="Y33" i="15"/>
  <c r="AO34" i="15" s="1"/>
  <c r="W34" i="15"/>
  <c r="AG35" i="15" s="1"/>
  <c r="X34" i="15"/>
  <c r="AK35" i="15" s="1"/>
  <c r="Y34" i="15"/>
  <c r="AO35" i="15" s="1"/>
  <c r="X8" i="15"/>
  <c r="AK9" i="15" s="1"/>
  <c r="Y8" i="15"/>
  <c r="AO9" i="15" s="1"/>
  <c r="W8" i="15"/>
  <c r="AG9" i="15" s="1"/>
  <c r="AR5" i="4"/>
  <c r="CA6" i="4"/>
  <c r="CB6" i="4"/>
  <c r="CC6" i="4"/>
  <c r="CD6" i="4"/>
  <c r="CE6" i="4"/>
  <c r="CF6" i="4"/>
  <c r="CA7" i="4"/>
  <c r="CB7" i="4"/>
  <c r="CC7" i="4"/>
  <c r="CD7" i="4"/>
  <c r="CE7" i="4"/>
  <c r="CF7" i="4"/>
  <c r="CA8" i="4"/>
  <c r="CB8" i="4"/>
  <c r="CC8" i="4"/>
  <c r="CD8" i="4"/>
  <c r="CE8" i="4"/>
  <c r="CF8" i="4"/>
  <c r="CA9" i="4"/>
  <c r="CB9" i="4"/>
  <c r="CC9" i="4"/>
  <c r="CD9" i="4"/>
  <c r="CE9" i="4"/>
  <c r="CF9" i="4"/>
  <c r="CA10" i="4"/>
  <c r="CB10" i="4"/>
  <c r="CC10" i="4"/>
  <c r="CD10" i="4"/>
  <c r="CE10" i="4"/>
  <c r="CF10" i="4"/>
  <c r="CA11" i="4"/>
  <c r="CB11" i="4"/>
  <c r="CC11" i="4"/>
  <c r="CD11" i="4"/>
  <c r="CE11" i="4"/>
  <c r="CF11" i="4"/>
  <c r="CA12" i="4"/>
  <c r="CB12" i="4"/>
  <c r="CC12" i="4"/>
  <c r="CD12" i="4"/>
  <c r="CE12" i="4"/>
  <c r="CF12" i="4"/>
  <c r="CA13" i="4"/>
  <c r="CB13" i="4"/>
  <c r="CC13" i="4"/>
  <c r="CD13" i="4"/>
  <c r="CE13" i="4"/>
  <c r="CF13" i="4"/>
  <c r="CA14" i="4"/>
  <c r="CB14" i="4"/>
  <c r="CC14" i="4"/>
  <c r="CD14" i="4"/>
  <c r="CE14" i="4"/>
  <c r="CF14" i="4"/>
  <c r="CA15" i="4"/>
  <c r="CB15" i="4"/>
  <c r="CC15" i="4"/>
  <c r="CD15" i="4"/>
  <c r="CE15" i="4"/>
  <c r="CF15" i="4"/>
  <c r="CA16" i="4"/>
  <c r="CB16" i="4"/>
  <c r="CC16" i="4"/>
  <c r="CD16" i="4"/>
  <c r="CE16" i="4"/>
  <c r="CF16" i="4"/>
  <c r="CA17" i="4"/>
  <c r="CB17" i="4"/>
  <c r="CC17" i="4"/>
  <c r="CD17" i="4"/>
  <c r="CE17" i="4"/>
  <c r="CF17" i="4"/>
  <c r="CA18" i="4"/>
  <c r="CB18" i="4"/>
  <c r="CC18" i="4"/>
  <c r="CD18" i="4"/>
  <c r="CE18" i="4"/>
  <c r="CF18" i="4"/>
  <c r="CA19" i="4"/>
  <c r="CB19" i="4"/>
  <c r="CC19" i="4"/>
  <c r="CD19" i="4"/>
  <c r="CE19" i="4"/>
  <c r="CF19" i="4"/>
  <c r="CA20" i="4"/>
  <c r="CB20" i="4"/>
  <c r="CC20" i="4"/>
  <c r="CD20" i="4"/>
  <c r="CE20" i="4"/>
  <c r="CF20" i="4"/>
  <c r="CA21" i="4"/>
  <c r="CB21" i="4"/>
  <c r="CC21" i="4"/>
  <c r="CD21" i="4"/>
  <c r="CE21" i="4"/>
  <c r="CF21" i="4"/>
  <c r="CA22" i="4"/>
  <c r="CB22" i="4"/>
  <c r="CC22" i="4"/>
  <c r="CD22" i="4"/>
  <c r="CE22" i="4"/>
  <c r="CF22" i="4"/>
  <c r="CA23" i="4"/>
  <c r="CB23" i="4"/>
  <c r="CC23" i="4"/>
  <c r="CD23" i="4"/>
  <c r="CE23" i="4"/>
  <c r="CF23" i="4"/>
  <c r="CA24" i="4"/>
  <c r="CB24" i="4"/>
  <c r="CC24" i="4"/>
  <c r="CD24" i="4"/>
  <c r="CE24" i="4"/>
  <c r="CF24" i="4"/>
  <c r="CA25" i="4"/>
  <c r="CB25" i="4"/>
  <c r="CC25" i="4"/>
  <c r="CD25" i="4"/>
  <c r="CE25" i="4"/>
  <c r="CF25" i="4"/>
  <c r="CA26" i="4"/>
  <c r="CB26" i="4"/>
  <c r="CC26" i="4"/>
  <c r="CD26" i="4"/>
  <c r="CE26" i="4"/>
  <c r="CF26" i="4"/>
  <c r="CA27" i="4"/>
  <c r="CB27" i="4"/>
  <c r="CC27" i="4"/>
  <c r="CD27" i="4"/>
  <c r="CE27" i="4"/>
  <c r="CF27" i="4"/>
  <c r="CA28" i="4"/>
  <c r="CB28" i="4"/>
  <c r="CC28" i="4"/>
  <c r="CD28" i="4"/>
  <c r="CE28" i="4"/>
  <c r="CF28" i="4"/>
  <c r="CA29" i="4"/>
  <c r="CB29" i="4"/>
  <c r="CC29" i="4"/>
  <c r="CD29" i="4"/>
  <c r="CE29" i="4"/>
  <c r="CF29" i="4"/>
  <c r="CA30" i="4"/>
  <c r="CB30" i="4"/>
  <c r="CC30" i="4"/>
  <c r="CD30" i="4"/>
  <c r="CE30" i="4"/>
  <c r="CF30" i="4"/>
  <c r="CA31" i="4"/>
  <c r="CB31" i="4"/>
  <c r="CC31" i="4"/>
  <c r="CD31" i="4"/>
  <c r="CE31" i="4"/>
  <c r="CF31" i="4"/>
  <c r="CF5" i="4"/>
  <c r="CF32" i="4" s="1"/>
  <c r="CE5" i="4"/>
  <c r="CE32" i="4" s="1"/>
  <c r="CD5" i="4"/>
  <c r="CD32" i="4" s="1"/>
  <c r="CC5" i="4"/>
  <c r="CC32" i="4" s="1"/>
  <c r="CB5" i="4"/>
  <c r="CB32" i="4" s="1"/>
  <c r="CA5" i="4"/>
  <c r="CA32" i="4" s="1"/>
  <c r="BT6" i="4"/>
  <c r="BU6" i="4"/>
  <c r="BV6" i="4"/>
  <c r="BW6" i="4"/>
  <c r="BX6" i="4"/>
  <c r="BY6" i="4"/>
  <c r="BT7" i="4"/>
  <c r="BU7" i="4"/>
  <c r="BV7" i="4"/>
  <c r="BW7" i="4"/>
  <c r="BX7" i="4"/>
  <c r="BY7" i="4"/>
  <c r="BT8" i="4"/>
  <c r="BU8" i="4"/>
  <c r="BV8" i="4"/>
  <c r="BW8" i="4"/>
  <c r="BX8" i="4"/>
  <c r="BY8" i="4"/>
  <c r="BT9" i="4"/>
  <c r="BU9" i="4"/>
  <c r="BV9" i="4"/>
  <c r="BW9" i="4"/>
  <c r="BX9" i="4"/>
  <c r="BY9" i="4"/>
  <c r="BT10" i="4"/>
  <c r="BU10" i="4"/>
  <c r="BV10" i="4"/>
  <c r="BW10" i="4"/>
  <c r="BX10" i="4"/>
  <c r="BY10" i="4"/>
  <c r="BT11" i="4"/>
  <c r="BU11" i="4"/>
  <c r="BV11" i="4"/>
  <c r="BW11" i="4"/>
  <c r="BX11" i="4"/>
  <c r="BY11" i="4"/>
  <c r="BT12" i="4"/>
  <c r="BU12" i="4"/>
  <c r="BV12" i="4"/>
  <c r="BW12" i="4"/>
  <c r="BX12" i="4"/>
  <c r="BY12" i="4"/>
  <c r="BT13" i="4"/>
  <c r="BU13" i="4"/>
  <c r="BV13" i="4"/>
  <c r="BW13" i="4"/>
  <c r="BX13" i="4"/>
  <c r="BY13" i="4"/>
  <c r="BT14" i="4"/>
  <c r="BU14" i="4"/>
  <c r="BV14" i="4"/>
  <c r="BW14" i="4"/>
  <c r="BX14" i="4"/>
  <c r="BY14" i="4"/>
  <c r="BT15" i="4"/>
  <c r="BU15" i="4"/>
  <c r="BV15" i="4"/>
  <c r="BW15" i="4"/>
  <c r="BX15" i="4"/>
  <c r="BY15" i="4"/>
  <c r="BT16" i="4"/>
  <c r="BU16" i="4"/>
  <c r="BV16" i="4"/>
  <c r="BW16" i="4"/>
  <c r="BX16" i="4"/>
  <c r="BY16" i="4"/>
  <c r="BT17" i="4"/>
  <c r="BU17" i="4"/>
  <c r="BV17" i="4"/>
  <c r="BW17" i="4"/>
  <c r="BX17" i="4"/>
  <c r="BY17" i="4"/>
  <c r="BT18" i="4"/>
  <c r="BU18" i="4"/>
  <c r="BV18" i="4"/>
  <c r="BW18" i="4"/>
  <c r="BX18" i="4"/>
  <c r="BY18" i="4"/>
  <c r="BT19" i="4"/>
  <c r="BU19" i="4"/>
  <c r="BV19" i="4"/>
  <c r="BW19" i="4"/>
  <c r="BX19" i="4"/>
  <c r="BY19" i="4"/>
  <c r="BT20" i="4"/>
  <c r="BU20" i="4"/>
  <c r="BV20" i="4"/>
  <c r="BW20" i="4"/>
  <c r="BX20" i="4"/>
  <c r="BY20" i="4"/>
  <c r="BT21" i="4"/>
  <c r="BU21" i="4"/>
  <c r="BV21" i="4"/>
  <c r="BW21" i="4"/>
  <c r="BX21" i="4"/>
  <c r="BY21" i="4"/>
  <c r="BT22" i="4"/>
  <c r="BU22" i="4"/>
  <c r="BV22" i="4"/>
  <c r="BW22" i="4"/>
  <c r="BX22" i="4"/>
  <c r="BY22" i="4"/>
  <c r="BT23" i="4"/>
  <c r="BU23" i="4"/>
  <c r="BV23" i="4"/>
  <c r="BW23" i="4"/>
  <c r="BX23" i="4"/>
  <c r="BY23" i="4"/>
  <c r="BT24" i="4"/>
  <c r="BU24" i="4"/>
  <c r="BV24" i="4"/>
  <c r="BW24" i="4"/>
  <c r="BX24" i="4"/>
  <c r="BY24" i="4"/>
  <c r="BT25" i="4"/>
  <c r="BU25" i="4"/>
  <c r="BV25" i="4"/>
  <c r="BW25" i="4"/>
  <c r="BX25" i="4"/>
  <c r="BY25" i="4"/>
  <c r="BT26" i="4"/>
  <c r="BU26" i="4"/>
  <c r="BV26" i="4"/>
  <c r="BW26" i="4"/>
  <c r="BX26" i="4"/>
  <c r="BY26" i="4"/>
  <c r="BT27" i="4"/>
  <c r="BU27" i="4"/>
  <c r="BV27" i="4"/>
  <c r="BW27" i="4"/>
  <c r="BX27" i="4"/>
  <c r="BY27" i="4"/>
  <c r="BT28" i="4"/>
  <c r="BU28" i="4"/>
  <c r="BV28" i="4"/>
  <c r="BW28" i="4"/>
  <c r="BX28" i="4"/>
  <c r="BY28" i="4"/>
  <c r="BT29" i="4"/>
  <c r="BU29" i="4"/>
  <c r="BV29" i="4"/>
  <c r="BW29" i="4"/>
  <c r="BX29" i="4"/>
  <c r="BY29" i="4"/>
  <c r="BT30" i="4"/>
  <c r="BU30" i="4"/>
  <c r="BV30" i="4"/>
  <c r="BW30" i="4"/>
  <c r="BX30" i="4"/>
  <c r="BY30" i="4"/>
  <c r="BT31" i="4"/>
  <c r="BU31" i="4"/>
  <c r="BV31" i="4"/>
  <c r="BW31" i="4"/>
  <c r="BX31" i="4"/>
  <c r="BY31" i="4"/>
  <c r="BY5" i="4"/>
  <c r="BY32" i="4" s="1"/>
  <c r="BX5" i="4"/>
  <c r="BX32" i="4" s="1"/>
  <c r="BW5" i="4"/>
  <c r="BW32" i="4" s="1"/>
  <c r="BV5" i="4"/>
  <c r="BV32" i="4" s="1"/>
  <c r="BU5" i="4"/>
  <c r="BU32" i="4" s="1"/>
  <c r="BT5" i="4"/>
  <c r="BT32" i="4" s="1"/>
  <c r="BM6" i="4"/>
  <c r="BN6" i="4"/>
  <c r="BO6" i="4"/>
  <c r="BP6" i="4"/>
  <c r="BQ6" i="4"/>
  <c r="BR6" i="4"/>
  <c r="BM7" i="4"/>
  <c r="BN7" i="4"/>
  <c r="BO7" i="4"/>
  <c r="BP7" i="4"/>
  <c r="BQ7" i="4"/>
  <c r="BR7" i="4"/>
  <c r="BM8" i="4"/>
  <c r="BN8" i="4"/>
  <c r="BO8" i="4"/>
  <c r="BP8" i="4"/>
  <c r="BQ8" i="4"/>
  <c r="BR8" i="4"/>
  <c r="BM9" i="4"/>
  <c r="BN9" i="4"/>
  <c r="BO9" i="4"/>
  <c r="BP9" i="4"/>
  <c r="BQ9" i="4"/>
  <c r="BR9" i="4"/>
  <c r="BM10" i="4"/>
  <c r="BN10" i="4"/>
  <c r="BO10" i="4"/>
  <c r="BP10" i="4"/>
  <c r="BQ10" i="4"/>
  <c r="BR10" i="4"/>
  <c r="BM11" i="4"/>
  <c r="BN11" i="4"/>
  <c r="BO11" i="4"/>
  <c r="BP11" i="4"/>
  <c r="BQ11" i="4"/>
  <c r="BR11" i="4"/>
  <c r="BM12" i="4"/>
  <c r="BN12" i="4"/>
  <c r="BO12" i="4"/>
  <c r="BP12" i="4"/>
  <c r="BQ12" i="4"/>
  <c r="BR12" i="4"/>
  <c r="BM13" i="4"/>
  <c r="BN13" i="4"/>
  <c r="BO13" i="4"/>
  <c r="BP13" i="4"/>
  <c r="BQ13" i="4"/>
  <c r="BR13" i="4"/>
  <c r="BM14" i="4"/>
  <c r="BN14" i="4"/>
  <c r="BO14" i="4"/>
  <c r="BP14" i="4"/>
  <c r="BQ14" i="4"/>
  <c r="BR14" i="4"/>
  <c r="BM15" i="4"/>
  <c r="BN15" i="4"/>
  <c r="BO15" i="4"/>
  <c r="BP15" i="4"/>
  <c r="BQ15" i="4"/>
  <c r="BR15" i="4"/>
  <c r="BM16" i="4"/>
  <c r="BN16" i="4"/>
  <c r="BO16" i="4"/>
  <c r="BP16" i="4"/>
  <c r="BQ16" i="4"/>
  <c r="BR16" i="4"/>
  <c r="BM17" i="4"/>
  <c r="BN17" i="4"/>
  <c r="BO17" i="4"/>
  <c r="BP17" i="4"/>
  <c r="BQ17" i="4"/>
  <c r="BR17" i="4"/>
  <c r="BM18" i="4"/>
  <c r="BN18" i="4"/>
  <c r="BO18" i="4"/>
  <c r="BP18" i="4"/>
  <c r="BQ18" i="4"/>
  <c r="BR18" i="4"/>
  <c r="BM19" i="4"/>
  <c r="BN19" i="4"/>
  <c r="BO19" i="4"/>
  <c r="BP19" i="4"/>
  <c r="BQ19" i="4"/>
  <c r="BR19" i="4"/>
  <c r="BM20" i="4"/>
  <c r="BN20" i="4"/>
  <c r="BO20" i="4"/>
  <c r="BP20" i="4"/>
  <c r="BQ20" i="4"/>
  <c r="BR20" i="4"/>
  <c r="BM21" i="4"/>
  <c r="BN21" i="4"/>
  <c r="BO21" i="4"/>
  <c r="BP21" i="4"/>
  <c r="BQ21" i="4"/>
  <c r="BR21" i="4"/>
  <c r="BM22" i="4"/>
  <c r="BN22" i="4"/>
  <c r="BO22" i="4"/>
  <c r="BP22" i="4"/>
  <c r="BQ22" i="4"/>
  <c r="BR22" i="4"/>
  <c r="BM23" i="4"/>
  <c r="BN23" i="4"/>
  <c r="BO23" i="4"/>
  <c r="BP23" i="4"/>
  <c r="BQ23" i="4"/>
  <c r="BR23" i="4"/>
  <c r="BM24" i="4"/>
  <c r="BN24" i="4"/>
  <c r="BO24" i="4"/>
  <c r="BP24" i="4"/>
  <c r="BQ24" i="4"/>
  <c r="BR24" i="4"/>
  <c r="BM25" i="4"/>
  <c r="BN25" i="4"/>
  <c r="BO25" i="4"/>
  <c r="BP25" i="4"/>
  <c r="BQ25" i="4"/>
  <c r="BR25" i="4"/>
  <c r="BM26" i="4"/>
  <c r="BN26" i="4"/>
  <c r="BO26" i="4"/>
  <c r="BP26" i="4"/>
  <c r="BQ26" i="4"/>
  <c r="BR26" i="4"/>
  <c r="BM27" i="4"/>
  <c r="BN27" i="4"/>
  <c r="BO27" i="4"/>
  <c r="BP27" i="4"/>
  <c r="BQ27" i="4"/>
  <c r="BR27" i="4"/>
  <c r="BM28" i="4"/>
  <c r="BN28" i="4"/>
  <c r="BO28" i="4"/>
  <c r="BP28" i="4"/>
  <c r="BQ28" i="4"/>
  <c r="BR28" i="4"/>
  <c r="BM29" i="4"/>
  <c r="BN29" i="4"/>
  <c r="BO29" i="4"/>
  <c r="BP29" i="4"/>
  <c r="BQ29" i="4"/>
  <c r="BR29" i="4"/>
  <c r="BM30" i="4"/>
  <c r="BN30" i="4"/>
  <c r="BO30" i="4"/>
  <c r="BP30" i="4"/>
  <c r="BQ30" i="4"/>
  <c r="BR30" i="4"/>
  <c r="BM31" i="4"/>
  <c r="BN31" i="4"/>
  <c r="BO31" i="4"/>
  <c r="BP31" i="4"/>
  <c r="BQ31" i="4"/>
  <c r="BR31" i="4"/>
  <c r="BR5" i="4"/>
  <c r="BR32" i="4" s="1"/>
  <c r="BQ5" i="4"/>
  <c r="BQ32" i="4" s="1"/>
  <c r="BP5" i="4"/>
  <c r="BP32" i="4" s="1"/>
  <c r="BO5" i="4"/>
  <c r="BO32" i="4" s="1"/>
  <c r="BN5" i="4"/>
  <c r="BN32" i="4" s="1"/>
  <c r="BM5" i="4"/>
  <c r="BM32" i="4" s="1"/>
  <c r="BE6" i="4"/>
  <c r="BF6" i="4"/>
  <c r="BG6" i="4"/>
  <c r="BH6" i="4"/>
  <c r="BI6" i="4"/>
  <c r="BJ6" i="4"/>
  <c r="BE7" i="4"/>
  <c r="BF7" i="4"/>
  <c r="BG7" i="4"/>
  <c r="BH7" i="4"/>
  <c r="BI7" i="4"/>
  <c r="BJ7" i="4"/>
  <c r="BE8" i="4"/>
  <c r="BF8" i="4"/>
  <c r="BG8" i="4"/>
  <c r="BH8" i="4"/>
  <c r="BI8" i="4"/>
  <c r="BJ8" i="4"/>
  <c r="BE9" i="4"/>
  <c r="BF9" i="4"/>
  <c r="BG9" i="4"/>
  <c r="BH9" i="4"/>
  <c r="BI9" i="4"/>
  <c r="BJ9" i="4"/>
  <c r="BE10" i="4"/>
  <c r="BF10" i="4"/>
  <c r="BG10" i="4"/>
  <c r="BH10" i="4"/>
  <c r="BI10" i="4"/>
  <c r="BJ10" i="4"/>
  <c r="BE11" i="4"/>
  <c r="BF11" i="4"/>
  <c r="BG11" i="4"/>
  <c r="BH11" i="4"/>
  <c r="BI11" i="4"/>
  <c r="BJ11" i="4"/>
  <c r="BE12" i="4"/>
  <c r="BF12" i="4"/>
  <c r="BG12" i="4"/>
  <c r="BH12" i="4"/>
  <c r="BI12" i="4"/>
  <c r="BJ12" i="4"/>
  <c r="BE13" i="4"/>
  <c r="BF13" i="4"/>
  <c r="BG13" i="4"/>
  <c r="BH13" i="4"/>
  <c r="BI13" i="4"/>
  <c r="BJ13" i="4"/>
  <c r="BE14" i="4"/>
  <c r="BF14" i="4"/>
  <c r="BG14" i="4"/>
  <c r="BH14" i="4"/>
  <c r="BI14" i="4"/>
  <c r="BJ14" i="4"/>
  <c r="BE15" i="4"/>
  <c r="BF15" i="4"/>
  <c r="BG15" i="4"/>
  <c r="BH15" i="4"/>
  <c r="BI15" i="4"/>
  <c r="BJ15" i="4"/>
  <c r="BE16" i="4"/>
  <c r="BF16" i="4"/>
  <c r="BG16" i="4"/>
  <c r="BH16" i="4"/>
  <c r="BI16" i="4"/>
  <c r="BJ16" i="4"/>
  <c r="BE17" i="4"/>
  <c r="BF17" i="4"/>
  <c r="BG17" i="4"/>
  <c r="BH17" i="4"/>
  <c r="BI17" i="4"/>
  <c r="BJ17" i="4"/>
  <c r="BE18" i="4"/>
  <c r="BF18" i="4"/>
  <c r="BG18" i="4"/>
  <c r="BH18" i="4"/>
  <c r="BI18" i="4"/>
  <c r="BJ18" i="4"/>
  <c r="BE19" i="4"/>
  <c r="BF19" i="4"/>
  <c r="BG19" i="4"/>
  <c r="BH19" i="4"/>
  <c r="BI19" i="4"/>
  <c r="BJ19" i="4"/>
  <c r="BE20" i="4"/>
  <c r="BF20" i="4"/>
  <c r="BG20" i="4"/>
  <c r="BH20" i="4"/>
  <c r="BI20" i="4"/>
  <c r="BJ20" i="4"/>
  <c r="BE21" i="4"/>
  <c r="BF21" i="4"/>
  <c r="BG21" i="4"/>
  <c r="BH21" i="4"/>
  <c r="BI21" i="4"/>
  <c r="BJ21" i="4"/>
  <c r="BE22" i="4"/>
  <c r="BF22" i="4"/>
  <c r="BG22" i="4"/>
  <c r="BH22" i="4"/>
  <c r="BI22" i="4"/>
  <c r="BJ22" i="4"/>
  <c r="BE23" i="4"/>
  <c r="BF23" i="4"/>
  <c r="BG23" i="4"/>
  <c r="BH23" i="4"/>
  <c r="BI23" i="4"/>
  <c r="BJ23" i="4"/>
  <c r="BE24" i="4"/>
  <c r="BF24" i="4"/>
  <c r="BG24" i="4"/>
  <c r="BH24" i="4"/>
  <c r="BI24" i="4"/>
  <c r="BJ24" i="4"/>
  <c r="BE25" i="4"/>
  <c r="BF25" i="4"/>
  <c r="BG25" i="4"/>
  <c r="BH25" i="4"/>
  <c r="BI25" i="4"/>
  <c r="BJ25" i="4"/>
  <c r="BE26" i="4"/>
  <c r="BF26" i="4"/>
  <c r="BG26" i="4"/>
  <c r="BH26" i="4"/>
  <c r="BI26" i="4"/>
  <c r="BJ26" i="4"/>
  <c r="BE27" i="4"/>
  <c r="BF27" i="4"/>
  <c r="BG27" i="4"/>
  <c r="BH27" i="4"/>
  <c r="BI27" i="4"/>
  <c r="BJ27" i="4"/>
  <c r="BE28" i="4"/>
  <c r="BF28" i="4"/>
  <c r="BG28" i="4"/>
  <c r="BH28" i="4"/>
  <c r="BI28" i="4"/>
  <c r="BJ28" i="4"/>
  <c r="BE29" i="4"/>
  <c r="BF29" i="4"/>
  <c r="BG29" i="4"/>
  <c r="BH29" i="4"/>
  <c r="BI29" i="4"/>
  <c r="BJ29" i="4"/>
  <c r="BE30" i="4"/>
  <c r="BF30" i="4"/>
  <c r="BG30" i="4"/>
  <c r="BH30" i="4"/>
  <c r="BI30" i="4"/>
  <c r="BJ30" i="4"/>
  <c r="BE31" i="4"/>
  <c r="BF31" i="4"/>
  <c r="BG31" i="4"/>
  <c r="BH31" i="4"/>
  <c r="BI31" i="4"/>
  <c r="BJ31" i="4"/>
  <c r="BJ5" i="4"/>
  <c r="BJ32" i="4" s="1"/>
  <c r="BI5" i="4"/>
  <c r="BI32" i="4" s="1"/>
  <c r="BH5" i="4"/>
  <c r="BH32" i="4" s="1"/>
  <c r="BG5" i="4"/>
  <c r="BG32" i="4" s="1"/>
  <c r="BF5" i="4"/>
  <c r="BF32" i="4" s="1"/>
  <c r="BE5" i="4"/>
  <c r="BE32" i="4" s="1"/>
  <c r="AX6" i="4"/>
  <c r="AY6" i="4"/>
  <c r="AZ6" i="4"/>
  <c r="BA6" i="4"/>
  <c r="BB6" i="4"/>
  <c r="BC6" i="4"/>
  <c r="AX7" i="4"/>
  <c r="AY7" i="4"/>
  <c r="AZ7" i="4"/>
  <c r="BA7" i="4"/>
  <c r="BB7" i="4"/>
  <c r="BC7" i="4"/>
  <c r="AX8" i="4"/>
  <c r="AY8" i="4"/>
  <c r="AZ8" i="4"/>
  <c r="BA8" i="4"/>
  <c r="BB8" i="4"/>
  <c r="BC8" i="4"/>
  <c r="AX9" i="4"/>
  <c r="AY9" i="4"/>
  <c r="AZ9" i="4"/>
  <c r="BA9" i="4"/>
  <c r="BB9" i="4"/>
  <c r="BC9" i="4"/>
  <c r="AX10" i="4"/>
  <c r="AY10" i="4"/>
  <c r="AZ10" i="4"/>
  <c r="BA10" i="4"/>
  <c r="BB10" i="4"/>
  <c r="BC10" i="4"/>
  <c r="AX11" i="4"/>
  <c r="AY11" i="4"/>
  <c r="AZ11" i="4"/>
  <c r="BA11" i="4"/>
  <c r="BB11" i="4"/>
  <c r="BC11" i="4"/>
  <c r="AX12" i="4"/>
  <c r="AY12" i="4"/>
  <c r="AZ12" i="4"/>
  <c r="BA12" i="4"/>
  <c r="BB12" i="4"/>
  <c r="BC12" i="4"/>
  <c r="AX13" i="4"/>
  <c r="AY13" i="4"/>
  <c r="AZ13" i="4"/>
  <c r="BA13" i="4"/>
  <c r="BB13" i="4"/>
  <c r="BC13" i="4"/>
  <c r="AX14" i="4"/>
  <c r="AY14" i="4"/>
  <c r="AZ14" i="4"/>
  <c r="BA14" i="4"/>
  <c r="BB14" i="4"/>
  <c r="BC14" i="4"/>
  <c r="AX15" i="4"/>
  <c r="AY15" i="4"/>
  <c r="AZ15" i="4"/>
  <c r="BA15" i="4"/>
  <c r="BB15" i="4"/>
  <c r="BC15" i="4"/>
  <c r="AX16" i="4"/>
  <c r="AY16" i="4"/>
  <c r="AZ16" i="4"/>
  <c r="BA16" i="4"/>
  <c r="BB16" i="4"/>
  <c r="BC16" i="4"/>
  <c r="AX17" i="4"/>
  <c r="AY17" i="4"/>
  <c r="AZ17" i="4"/>
  <c r="BA17" i="4"/>
  <c r="BB17" i="4"/>
  <c r="BC17" i="4"/>
  <c r="AX18" i="4"/>
  <c r="AY18" i="4"/>
  <c r="AZ18" i="4"/>
  <c r="BA18" i="4"/>
  <c r="BB18" i="4"/>
  <c r="BC18" i="4"/>
  <c r="AX19" i="4"/>
  <c r="AY19" i="4"/>
  <c r="AZ19" i="4"/>
  <c r="BA19" i="4"/>
  <c r="BB19" i="4"/>
  <c r="BC19" i="4"/>
  <c r="AX20" i="4"/>
  <c r="AY20" i="4"/>
  <c r="AZ20" i="4"/>
  <c r="BA20" i="4"/>
  <c r="BB20" i="4"/>
  <c r="BC20" i="4"/>
  <c r="AX21" i="4"/>
  <c r="AY21" i="4"/>
  <c r="AZ21" i="4"/>
  <c r="BA21" i="4"/>
  <c r="BB21" i="4"/>
  <c r="BC21" i="4"/>
  <c r="AX22" i="4"/>
  <c r="AY22" i="4"/>
  <c r="AZ22" i="4"/>
  <c r="BA22" i="4"/>
  <c r="BB22" i="4"/>
  <c r="BC22" i="4"/>
  <c r="AX23" i="4"/>
  <c r="AY23" i="4"/>
  <c r="AZ23" i="4"/>
  <c r="BA23" i="4"/>
  <c r="BB23" i="4"/>
  <c r="BC23" i="4"/>
  <c r="AX24" i="4"/>
  <c r="AY24" i="4"/>
  <c r="AZ24" i="4"/>
  <c r="BA24" i="4"/>
  <c r="BB24" i="4"/>
  <c r="BC24" i="4"/>
  <c r="AX25" i="4"/>
  <c r="AY25" i="4"/>
  <c r="AZ25" i="4"/>
  <c r="BA25" i="4"/>
  <c r="BB25" i="4"/>
  <c r="BC25" i="4"/>
  <c r="AX26" i="4"/>
  <c r="AY26" i="4"/>
  <c r="AZ26" i="4"/>
  <c r="BA26" i="4"/>
  <c r="BB26" i="4"/>
  <c r="BC26" i="4"/>
  <c r="AX27" i="4"/>
  <c r="AY27" i="4"/>
  <c r="AZ27" i="4"/>
  <c r="BA27" i="4"/>
  <c r="BB27" i="4"/>
  <c r="BC27" i="4"/>
  <c r="AX28" i="4"/>
  <c r="AY28" i="4"/>
  <c r="AZ28" i="4"/>
  <c r="BA28" i="4"/>
  <c r="BB28" i="4"/>
  <c r="BC28" i="4"/>
  <c r="AX29" i="4"/>
  <c r="AY29" i="4"/>
  <c r="AZ29" i="4"/>
  <c r="BA29" i="4"/>
  <c r="BB29" i="4"/>
  <c r="BC29" i="4"/>
  <c r="AX30" i="4"/>
  <c r="AY30" i="4"/>
  <c r="AZ30" i="4"/>
  <c r="BA30" i="4"/>
  <c r="BB30" i="4"/>
  <c r="BC30" i="4"/>
  <c r="AX31" i="4"/>
  <c r="AY31" i="4"/>
  <c r="AZ31" i="4"/>
  <c r="BA31" i="4"/>
  <c r="BB31" i="4"/>
  <c r="BC31" i="4"/>
  <c r="BC5" i="4"/>
  <c r="BC32" i="4" s="1"/>
  <c r="BB5" i="4"/>
  <c r="BB32" i="4" s="1"/>
  <c r="BA5" i="4"/>
  <c r="AZ5" i="4"/>
  <c r="AZ32" i="4"/>
  <c r="AY5" i="4"/>
  <c r="AX5" i="4"/>
  <c r="AR6" i="4"/>
  <c r="AS6" i="4"/>
  <c r="AT6" i="4"/>
  <c r="AU6" i="4"/>
  <c r="AV6" i="4"/>
  <c r="AR7" i="4"/>
  <c r="AS7" i="4"/>
  <c r="AT7" i="4"/>
  <c r="AU7" i="4"/>
  <c r="AV7" i="4"/>
  <c r="AR8" i="4"/>
  <c r="AS8" i="4"/>
  <c r="AT8" i="4"/>
  <c r="AU8" i="4"/>
  <c r="AV8" i="4"/>
  <c r="AR9" i="4"/>
  <c r="AS9" i="4"/>
  <c r="AT9" i="4"/>
  <c r="AU9" i="4"/>
  <c r="AV9" i="4"/>
  <c r="AR10" i="4"/>
  <c r="AS10" i="4"/>
  <c r="AT10" i="4"/>
  <c r="AU10" i="4"/>
  <c r="AV10" i="4"/>
  <c r="AR11" i="4"/>
  <c r="AS11" i="4"/>
  <c r="AT11" i="4"/>
  <c r="AU11" i="4"/>
  <c r="AV11" i="4"/>
  <c r="AR12" i="4"/>
  <c r="AS12" i="4"/>
  <c r="AT12" i="4"/>
  <c r="AU12" i="4"/>
  <c r="AV12" i="4"/>
  <c r="AR13" i="4"/>
  <c r="AS13" i="4"/>
  <c r="AT13" i="4"/>
  <c r="AU13" i="4"/>
  <c r="AV13" i="4"/>
  <c r="AR14" i="4"/>
  <c r="AS14" i="4"/>
  <c r="AT14" i="4"/>
  <c r="AU14" i="4"/>
  <c r="AV14" i="4"/>
  <c r="AR15" i="4"/>
  <c r="AS15" i="4"/>
  <c r="AT15" i="4"/>
  <c r="AU15" i="4"/>
  <c r="AV15" i="4"/>
  <c r="AR16" i="4"/>
  <c r="AS16" i="4"/>
  <c r="AT16" i="4"/>
  <c r="AU16" i="4"/>
  <c r="AV16" i="4"/>
  <c r="AR17" i="4"/>
  <c r="AS17" i="4"/>
  <c r="AT17" i="4"/>
  <c r="AU17" i="4"/>
  <c r="AV17" i="4"/>
  <c r="AR18" i="4"/>
  <c r="AS18" i="4"/>
  <c r="AT18" i="4"/>
  <c r="AU18" i="4"/>
  <c r="AV18" i="4"/>
  <c r="AR19" i="4"/>
  <c r="AS19" i="4"/>
  <c r="AT19" i="4"/>
  <c r="AU19" i="4"/>
  <c r="AV19" i="4"/>
  <c r="AR20" i="4"/>
  <c r="AS20" i="4"/>
  <c r="AT20" i="4"/>
  <c r="AU20" i="4"/>
  <c r="AV20" i="4"/>
  <c r="AR21" i="4"/>
  <c r="AS21" i="4"/>
  <c r="AT21" i="4"/>
  <c r="AU21" i="4"/>
  <c r="AV21" i="4"/>
  <c r="AR22" i="4"/>
  <c r="AS22" i="4"/>
  <c r="AT22" i="4"/>
  <c r="AU22" i="4"/>
  <c r="AV22" i="4"/>
  <c r="AR23" i="4"/>
  <c r="AS23" i="4"/>
  <c r="AT23" i="4"/>
  <c r="AU23" i="4"/>
  <c r="AV23" i="4"/>
  <c r="AR24" i="4"/>
  <c r="AS24" i="4"/>
  <c r="AT24" i="4"/>
  <c r="AU24" i="4"/>
  <c r="AV24" i="4"/>
  <c r="AR25" i="4"/>
  <c r="AS25" i="4"/>
  <c r="AT25" i="4"/>
  <c r="AU25" i="4"/>
  <c r="AV25" i="4"/>
  <c r="AR26" i="4"/>
  <c r="AS26" i="4"/>
  <c r="AT26" i="4"/>
  <c r="AU26" i="4"/>
  <c r="AV26" i="4"/>
  <c r="AR27" i="4"/>
  <c r="AS27" i="4"/>
  <c r="AT27" i="4"/>
  <c r="AU27" i="4"/>
  <c r="AV27" i="4"/>
  <c r="AR28" i="4"/>
  <c r="AS28" i="4"/>
  <c r="AT28" i="4"/>
  <c r="AU28" i="4"/>
  <c r="AV28" i="4"/>
  <c r="AR29" i="4"/>
  <c r="AS29" i="4"/>
  <c r="AT29" i="4"/>
  <c r="AU29" i="4"/>
  <c r="AV29" i="4"/>
  <c r="AR30" i="4"/>
  <c r="AS30" i="4"/>
  <c r="AT30" i="4"/>
  <c r="AU30" i="4"/>
  <c r="AV30" i="4"/>
  <c r="AR31" i="4"/>
  <c r="AS31" i="4"/>
  <c r="AT31" i="4"/>
  <c r="AU31" i="4"/>
  <c r="AV31" i="4"/>
  <c r="AV5" i="4"/>
  <c r="AU5" i="4"/>
  <c r="AT5" i="4"/>
  <c r="AS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5" i="4"/>
  <c r="AQ32" i="4"/>
  <c r="P31" i="9"/>
  <c r="O31" i="9"/>
  <c r="N31" i="9"/>
  <c r="M31" i="9"/>
  <c r="L31" i="9"/>
  <c r="K31" i="9"/>
  <c r="J31" i="9"/>
  <c r="I31" i="9"/>
  <c r="H31" i="9"/>
  <c r="G31" i="9"/>
  <c r="F31" i="9"/>
  <c r="E31" i="9"/>
  <c r="P31" i="8"/>
  <c r="O31" i="8"/>
  <c r="N31" i="8"/>
  <c r="M31" i="8"/>
  <c r="L31" i="8"/>
  <c r="K31" i="8"/>
  <c r="J31" i="8"/>
  <c r="I31" i="8"/>
  <c r="H31" i="8"/>
  <c r="G31" i="8"/>
  <c r="F31" i="8"/>
  <c r="E31" i="8"/>
  <c r="P31" i="7"/>
  <c r="O31" i="7"/>
  <c r="N31" i="7"/>
  <c r="M31" i="7"/>
  <c r="L31" i="7"/>
  <c r="K31" i="7"/>
  <c r="J31" i="7"/>
  <c r="I31" i="7"/>
  <c r="H31" i="7"/>
  <c r="G31" i="7"/>
  <c r="F31" i="7"/>
  <c r="E31" i="7"/>
  <c r="P31" i="6"/>
  <c r="O31" i="6"/>
  <c r="N31" i="6"/>
  <c r="M31" i="6"/>
  <c r="L31" i="6"/>
  <c r="K31" i="6"/>
  <c r="J31" i="6"/>
  <c r="I31" i="6"/>
  <c r="H31" i="6"/>
  <c r="G31" i="6"/>
  <c r="F31" i="6"/>
  <c r="E31" i="6"/>
  <c r="P31" i="5"/>
  <c r="O31" i="5"/>
  <c r="N31" i="5"/>
  <c r="M31" i="5"/>
  <c r="L31" i="5"/>
  <c r="K31" i="5"/>
  <c r="J31" i="5"/>
  <c r="I31" i="5"/>
  <c r="H31" i="5"/>
  <c r="G31" i="5"/>
  <c r="F31" i="5"/>
  <c r="E31" i="5"/>
  <c r="AX32" i="4"/>
  <c r="AY32" i="4"/>
  <c r="BA32" i="4"/>
  <c r="AU32" i="4"/>
  <c r="AV32" i="4"/>
  <c r="AR32" i="4"/>
  <c r="AS32" i="4"/>
  <c r="AT32" i="4"/>
  <c r="F31" i="3"/>
  <c r="G31" i="3"/>
  <c r="H31" i="3"/>
  <c r="I31" i="3"/>
  <c r="J31" i="3"/>
  <c r="K31" i="3"/>
  <c r="L31" i="3"/>
  <c r="M31" i="3"/>
  <c r="N31" i="3"/>
  <c r="O31" i="3"/>
  <c r="P31" i="3"/>
  <c r="E31" i="3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F32" i="4"/>
  <c r="Z23" i="16" l="1"/>
  <c r="Y42" i="16"/>
  <c r="AA11" i="16"/>
  <c r="AA48" i="16"/>
  <c r="Y48" i="16"/>
  <c r="AC48" i="16" s="1"/>
  <c r="AA17" i="16"/>
  <c r="AA5" i="16"/>
  <c r="AJ36" i="15"/>
  <c r="AN36" i="15"/>
  <c r="AR36" i="15"/>
  <c r="AM36" i="15"/>
  <c r="AL36" i="15"/>
  <c r="AK36" i="15"/>
  <c r="AG36" i="15"/>
  <c r="AO36" i="15"/>
  <c r="Z5" i="16"/>
  <c r="AA42" i="16"/>
  <c r="Z42" i="16"/>
  <c r="Y36" i="16"/>
  <c r="Z11" i="16"/>
  <c r="Z36" i="16"/>
  <c r="AA36" i="16"/>
  <c r="Z17" i="16"/>
  <c r="AA30" i="16"/>
  <c r="Z30" i="16"/>
  <c r="Y30" i="16"/>
  <c r="AC42" i="16" l="1"/>
  <c r="AC17" i="16"/>
  <c r="AC11" i="16"/>
  <c r="AC5" i="16"/>
  <c r="AC36" i="16"/>
  <c r="AC23" i="16"/>
  <c r="AC30" i="16"/>
</calcChain>
</file>

<file path=xl/sharedStrings.xml><?xml version="1.0" encoding="utf-8"?>
<sst xmlns="http://schemas.openxmlformats.org/spreadsheetml/2006/main" count="591" uniqueCount="64">
  <si>
    <t>S</t>
  </si>
  <si>
    <t>P1</t>
  </si>
  <si>
    <t>P2</t>
  </si>
  <si>
    <t>P3</t>
  </si>
  <si>
    <t>P4</t>
  </si>
  <si>
    <t>Average</t>
  </si>
  <si>
    <t>W</t>
  </si>
  <si>
    <t>WS</t>
  </si>
  <si>
    <t>|L|=5</t>
  </si>
  <si>
    <t>|L|=7</t>
  </si>
  <si>
    <t>|L|=9</t>
  </si>
  <si>
    <t>D1R</t>
  </si>
  <si>
    <t>IGD</t>
  </si>
  <si>
    <t>MID</t>
  </si>
  <si>
    <t>A1-A2</t>
  </si>
  <si>
    <t>A2-A1</t>
  </si>
  <si>
    <t>A1-A3</t>
  </si>
  <si>
    <t>A3-A1</t>
  </si>
  <si>
    <t>A1-A4</t>
  </si>
  <si>
    <t>A4-A1</t>
  </si>
  <si>
    <t>A2-A3</t>
  </si>
  <si>
    <t>A3-A2</t>
  </si>
  <si>
    <t>A2-A4</t>
  </si>
  <si>
    <t>A4-A2</t>
  </si>
  <si>
    <t>A3-A4</t>
  </si>
  <si>
    <t>A4-A3</t>
  </si>
  <si>
    <t>C(A1,A2)</t>
  </si>
  <si>
    <t>C(A1,A3)</t>
  </si>
  <si>
    <t>C(A1,A4)</t>
  </si>
  <si>
    <t>C(A2,A3)</t>
  </si>
  <si>
    <t>C(A2,A4)</t>
  </si>
  <si>
    <t>C(A3,A4)</t>
  </si>
  <si>
    <t>C(A2,A1)</t>
  </si>
  <si>
    <t>C(A3,A1)</t>
  </si>
  <si>
    <t>C(A4,A1)</t>
  </si>
  <si>
    <t>C(A3,A2)</t>
  </si>
  <si>
    <t>C(A4,A2)</t>
  </si>
  <si>
    <t>C(A4,A3)</t>
  </si>
  <si>
    <t>L=5</t>
  </si>
  <si>
    <t>L=7</t>
  </si>
  <si>
    <t>L=9</t>
  </si>
  <si>
    <t>NSGA-II-S1-SS (A1)</t>
  </si>
  <si>
    <t>Run 1</t>
  </si>
  <si>
    <t>Run 2</t>
  </si>
  <si>
    <t>Run 3</t>
  </si>
  <si>
    <t>Run 4</t>
  </si>
  <si>
    <t>Run 5</t>
  </si>
  <si>
    <t>NSGA-II-S2-SS (A2)</t>
  </si>
  <si>
    <t>NSGA-II-S3-MS (A3)</t>
  </si>
  <si>
    <t>NSGA-II-S4-MS (A4)</t>
  </si>
  <si>
    <t>A1</t>
  </si>
  <si>
    <t>A2</t>
  </si>
  <si>
    <t>A3</t>
  </si>
  <si>
    <t>A4</t>
  </si>
  <si>
    <t>Flexibility</t>
  </si>
  <si>
    <t>Specialization</t>
  </si>
  <si>
    <t>Improvement (%)</t>
  </si>
  <si>
    <t>multi</t>
  </si>
  <si>
    <t>single</t>
  </si>
  <si>
    <t>SNS</t>
  </si>
  <si>
    <t>Average CPU Times</t>
  </si>
  <si>
    <t>|WS|</t>
  </si>
  <si>
    <t>|S|</t>
  </si>
  <si>
    <t>|W|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</si>
</sst>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rgb="FF000000"/>
      <name val="Times New Roman"/>
      <family val="1"/>
      <charset val="162"/>
    </font>
    <font>
      <sz val="12"/>
      <name val="Times New Roman"/>
      <family val="1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2" fontId="1" fillId="0" borderId="1" xfId="0" applyNumberFormat="1" applyFont="1" applyBorder="1"/>
    <xf numFmtId="0" fontId="2" fillId="0" borderId="2" xfId="0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1" fillId="0" borderId="0" xfId="0" applyNumberFormat="1" applyFont="1"/>
    <xf numFmtId="0" fontId="1" fillId="4" borderId="0" xfId="0" applyFont="1" applyFill="1"/>
    <xf numFmtId="0" fontId="1" fillId="4" borderId="0" xfId="0" applyFont="1" applyFill="1" applyAlignment="1">
      <alignment horizontal="center" vertical="center"/>
    </xf>
    <xf numFmtId="2" fontId="2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2" fontId="4" fillId="0" borderId="1" xfId="0" applyNumberFormat="1" applyFont="1" applyFill="1" applyBorder="1"/>
    <xf numFmtId="2" fontId="3" fillId="0" borderId="1" xfId="0" applyNumberFormat="1" applyFont="1" applyFill="1" applyBorder="1" applyAlignment="1">
      <alignment horizontal="left"/>
    </xf>
    <xf numFmtId="0" fontId="4" fillId="0" borderId="0" xfId="0" applyFont="1" applyFill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2" fontId="4" fillId="0" borderId="0" xfId="0" applyNumberFormat="1" applyFont="1" applyFill="1"/>
    <xf numFmtId="0" fontId="3" fillId="0" borderId="0" xfId="0" applyFont="1" applyFill="1" applyAlignment="1">
      <alignment horizontal="center"/>
    </xf>
    <xf numFmtId="0" fontId="3" fillId="0" borderId="3" xfId="0" applyFont="1" applyFill="1" applyBorder="1" applyAlignment="1">
      <alignment horizontal="center"/>
    </xf>
    <xf numFmtId="2" fontId="3" fillId="0" borderId="3" xfId="0" applyNumberFormat="1" applyFont="1" applyFill="1" applyBorder="1" applyAlignment="1">
      <alignment horizontal="center"/>
    </xf>
    <xf numFmtId="1" fontId="4" fillId="0" borderId="0" xfId="0" applyNumberFormat="1" applyFont="1" applyFill="1"/>
    <xf numFmtId="1" fontId="3" fillId="0" borderId="3" xfId="0" applyNumberFormat="1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left"/>
    </xf>
    <xf numFmtId="0" fontId="0" fillId="0" borderId="0" xfId="0" applyFill="1"/>
    <xf numFmtId="0" fontId="2" fillId="0" borderId="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" fontId="0" fillId="0" borderId="0" xfId="0" applyNumberFormat="1" applyFill="1"/>
    <xf numFmtId="0" fontId="2" fillId="0" borderId="0" xfId="0" applyFont="1" applyFill="1" applyAlignment="1">
      <alignment horizontal="center"/>
    </xf>
    <xf numFmtId="1" fontId="2" fillId="0" borderId="3" xfId="0" applyNumberFormat="1" applyFont="1" applyFill="1" applyBorder="1" applyAlignment="1">
      <alignment horizontal="center"/>
    </xf>
    <xf numFmtId="49" fontId="3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right"/>
    </xf>
    <xf numFmtId="2" fontId="4" fillId="0" borderId="0" xfId="0" applyNumberFormat="1" applyFont="1" applyFill="1" applyAlignment="1">
      <alignment horizontal="center"/>
    </xf>
    <xf numFmtId="2" fontId="4" fillId="0" borderId="2" xfId="0" applyNumberFormat="1" applyFont="1" applyFill="1" applyBorder="1" applyAlignment="1">
      <alignment horizontal="center"/>
    </xf>
    <xf numFmtId="2" fontId="3" fillId="0" borderId="0" xfId="0" applyNumberFormat="1" applyFont="1" applyFill="1" applyAlignment="1">
      <alignment horizontal="center"/>
    </xf>
    <xf numFmtId="164" fontId="4" fillId="0" borderId="0" xfId="0" applyNumberFormat="1" applyFont="1" applyFill="1"/>
    <xf numFmtId="164" fontId="3" fillId="0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069657506525715E-2"/>
          <c:y val="5.9237174698045084E-2"/>
          <c:w val="0.92159001640552296"/>
          <c:h val="0.82996451251400827"/>
        </c:manualLayout>
      </c:layout>
      <c:barChart>
        <c:barDir val="col"/>
        <c:grouping val="clustered"/>
        <c:varyColors val="0"/>
        <c:ser>
          <c:idx val="4"/>
          <c:order val="0"/>
          <c:tx>
            <c:v>|L|=5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'C'!$BM$4:$BR$4</c:f>
              <c:strCache>
                <c:ptCount val="6"/>
                <c:pt idx="0">
                  <c:v>C(A2,A1)</c:v>
                </c:pt>
                <c:pt idx="1">
                  <c:v>C(A3,A1)</c:v>
                </c:pt>
                <c:pt idx="2">
                  <c:v>C(A4,A1)</c:v>
                </c:pt>
                <c:pt idx="3">
                  <c:v>C(A3,A2)</c:v>
                </c:pt>
                <c:pt idx="4">
                  <c:v>C(A4,A2)</c:v>
                </c:pt>
                <c:pt idx="5">
                  <c:v>C(A4,A3)</c:v>
                </c:pt>
              </c:strCache>
            </c:strRef>
          </c:cat>
          <c:val>
            <c:numRef>
              <c:f>'C'!$BM$32:$BR$32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0.13438988658115969</c:v>
                </c:pt>
                <c:pt idx="4">
                  <c:v>0.74517893035157157</c:v>
                </c:pt>
                <c:pt idx="5">
                  <c:v>0.80969125008549969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F4-43D9-B482-34E0248E8E2C}"/>
            </c:ext>
          </c:extLst>
        </c:ser>
        <c:ser>
          <c:idx val="5"/>
          <c:order val="1"/>
          <c:tx>
            <c:v>|L|=7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'C'!$BM$4:$BR$4</c:f>
              <c:strCache>
                <c:ptCount val="6"/>
                <c:pt idx="0">
                  <c:v>C(A2,A1)</c:v>
                </c:pt>
                <c:pt idx="1">
                  <c:v>C(A3,A1)</c:v>
                </c:pt>
                <c:pt idx="2">
                  <c:v>C(A4,A1)</c:v>
                </c:pt>
                <c:pt idx="3">
                  <c:v>C(A3,A2)</c:v>
                </c:pt>
                <c:pt idx="4">
                  <c:v>C(A4,A2)</c:v>
                </c:pt>
                <c:pt idx="5">
                  <c:v>C(A4,A3)</c:v>
                </c:pt>
              </c:strCache>
            </c:strRef>
          </c:cat>
          <c:val>
            <c:numRef>
              <c:f>'C'!$BT$32:$BY$32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7.506172839506174E-3</c:v>
                </c:pt>
                <c:pt idx="3">
                  <c:v>0.15893435165772901</c:v>
                </c:pt>
                <c:pt idx="4">
                  <c:v>0.76020884955323365</c:v>
                </c:pt>
                <c:pt idx="5">
                  <c:v>0.79120370826961262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F4-43D9-B482-34E0248E8E2C}"/>
            </c:ext>
          </c:extLst>
        </c:ser>
        <c:ser>
          <c:idx val="6"/>
          <c:order val="2"/>
          <c:tx>
            <c:v>|L|=9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'C'!$BM$4:$BR$4</c:f>
              <c:strCache>
                <c:ptCount val="6"/>
                <c:pt idx="0">
                  <c:v>C(A2,A1)</c:v>
                </c:pt>
                <c:pt idx="1">
                  <c:v>C(A3,A1)</c:v>
                </c:pt>
                <c:pt idx="2">
                  <c:v>C(A4,A1)</c:v>
                </c:pt>
                <c:pt idx="3">
                  <c:v>C(A3,A2)</c:v>
                </c:pt>
                <c:pt idx="4">
                  <c:v>C(A4,A2)</c:v>
                </c:pt>
                <c:pt idx="5">
                  <c:v>C(A4,A3)</c:v>
                </c:pt>
              </c:strCache>
            </c:strRef>
          </c:cat>
          <c:val>
            <c:numRef>
              <c:f>'C'!$CA$32:$CF$32</c:f>
              <c:numCache>
                <c:formatCode>0.00</c:formatCode>
                <c:ptCount val="6"/>
                <c:pt idx="0">
                  <c:v>7.4074074074074077E-3</c:v>
                </c:pt>
                <c:pt idx="1">
                  <c:v>0</c:v>
                </c:pt>
                <c:pt idx="2">
                  <c:v>0</c:v>
                </c:pt>
                <c:pt idx="3">
                  <c:v>0.17327812234476078</c:v>
                </c:pt>
                <c:pt idx="4">
                  <c:v>0.75657623507911331</c:v>
                </c:pt>
                <c:pt idx="5">
                  <c:v>0.78223342285655495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F4-43D9-B482-34E0248E8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939712"/>
        <c:axId val="81940672"/>
      </c:barChart>
      <c:catAx>
        <c:axId val="8193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81940672"/>
        <c:crosses val="autoZero"/>
        <c:auto val="1"/>
        <c:lblAlgn val="ctr"/>
        <c:lblOffset val="100"/>
        <c:noMultiLvlLbl val="0"/>
      </c:catAx>
      <c:valAx>
        <c:axId val="819406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8193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0"/>
          <c:tx>
            <c:v>|L|=5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'C'!$AQ$4:$AV$4</c:f>
              <c:strCache>
                <c:ptCount val="6"/>
                <c:pt idx="0">
                  <c:v>C(A1,A2)</c:v>
                </c:pt>
                <c:pt idx="1">
                  <c:v>C(A1,A3)</c:v>
                </c:pt>
                <c:pt idx="2">
                  <c:v>C(A1,A4)</c:v>
                </c:pt>
                <c:pt idx="3">
                  <c:v>C(A2,A3)</c:v>
                </c:pt>
                <c:pt idx="4">
                  <c:v>C(A2,A4)</c:v>
                </c:pt>
                <c:pt idx="5">
                  <c:v>C(A3,A4)</c:v>
                </c:pt>
              </c:strCache>
            </c:strRef>
          </c:cat>
          <c:val>
            <c:numRef>
              <c:f>'C'!$AQ$32:$AV$32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0.34521515690410259</c:v>
                </c:pt>
                <c:pt idx="4">
                  <c:v>1.8772777962262063E-2</c:v>
                </c:pt>
                <c:pt idx="5">
                  <c:v>1.1548737548950261E-3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B9-4D38-8939-3F145EA9CFD1}"/>
            </c:ext>
          </c:extLst>
        </c:ser>
        <c:ser>
          <c:idx val="4"/>
          <c:order val="1"/>
          <c:tx>
            <c:v>|L|=7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'C'!$AQ$4:$AV$4</c:f>
              <c:strCache>
                <c:ptCount val="6"/>
                <c:pt idx="0">
                  <c:v>C(A1,A2)</c:v>
                </c:pt>
                <c:pt idx="1">
                  <c:v>C(A1,A3)</c:v>
                </c:pt>
                <c:pt idx="2">
                  <c:v>C(A1,A4)</c:v>
                </c:pt>
                <c:pt idx="3">
                  <c:v>C(A2,A3)</c:v>
                </c:pt>
                <c:pt idx="4">
                  <c:v>C(A2,A4)</c:v>
                </c:pt>
                <c:pt idx="5">
                  <c:v>C(A3,A4)</c:v>
                </c:pt>
              </c:strCache>
            </c:strRef>
          </c:cat>
          <c:val>
            <c:numRef>
              <c:f>'C'!$AX$32:$BC$32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0.3061259842583049</c:v>
                </c:pt>
                <c:pt idx="4">
                  <c:v>2.1960957303620819E-2</c:v>
                </c:pt>
                <c:pt idx="5">
                  <c:v>1.0433192422618176E-3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B9-4D38-8939-3F145EA9CFD1}"/>
            </c:ext>
          </c:extLst>
        </c:ser>
        <c:ser>
          <c:idx val="5"/>
          <c:order val="2"/>
          <c:tx>
            <c:v>|L|=9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'C'!$AQ$4:$AV$4</c:f>
              <c:strCache>
                <c:ptCount val="6"/>
                <c:pt idx="0">
                  <c:v>C(A1,A2)</c:v>
                </c:pt>
                <c:pt idx="1">
                  <c:v>C(A1,A3)</c:v>
                </c:pt>
                <c:pt idx="2">
                  <c:v>C(A1,A4)</c:v>
                </c:pt>
                <c:pt idx="3">
                  <c:v>C(A2,A3)</c:v>
                </c:pt>
                <c:pt idx="4">
                  <c:v>C(A2,A4)</c:v>
                </c:pt>
                <c:pt idx="5">
                  <c:v>C(A3,A4)</c:v>
                </c:pt>
              </c:strCache>
            </c:strRef>
          </c:cat>
          <c:val>
            <c:numRef>
              <c:f>'C'!$BE$32:$BJ$32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0.27474276227836708</c:v>
                </c:pt>
                <c:pt idx="4">
                  <c:v>2.0234090777619548E-2</c:v>
                </c:pt>
                <c:pt idx="5">
                  <c:v>1.4002308763183553E-3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B9-4D38-8939-3F145EA9C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0247888"/>
        <c:axId val="1260248368"/>
      </c:barChart>
      <c:catAx>
        <c:axId val="126024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260248368"/>
        <c:crosses val="autoZero"/>
        <c:auto val="1"/>
        <c:lblAlgn val="ctr"/>
        <c:lblOffset val="100"/>
        <c:noMultiLvlLbl val="0"/>
      </c:catAx>
      <c:valAx>
        <c:axId val="12602483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26024788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|L|=5</c:v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(Improvement!$Z$2,Improvement!$Z$8,Improvement!$Z$14,Improvement!$Z$20)</c:f>
              <c:strCache>
                <c:ptCount val="4"/>
                <c:pt idx="0">
                  <c:v>D1R</c:v>
                </c:pt>
                <c:pt idx="1">
                  <c:v>IGD</c:v>
                </c:pt>
                <c:pt idx="2">
                  <c:v>MID</c:v>
                </c:pt>
                <c:pt idx="3">
                  <c:v>SNS</c:v>
                </c:pt>
              </c:strCache>
            </c:strRef>
          </c:cat>
          <c:val>
            <c:numRef>
              <c:f>(Improvement!$Y$5,Improvement!$Y$11,Improvement!$Y$17,Improvement!$Y$23)</c:f>
              <c:numCache>
                <c:formatCode>General</c:formatCode>
                <c:ptCount val="4"/>
                <c:pt idx="0">
                  <c:v>49.155286907756718</c:v>
                </c:pt>
                <c:pt idx="1">
                  <c:v>61.14026677816873</c:v>
                </c:pt>
                <c:pt idx="2">
                  <c:v>30.520640200260523</c:v>
                </c:pt>
                <c:pt idx="3">
                  <c:v>73.097515786052142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8-4BE9-B540-7A6D8DE6FC5D}"/>
            </c:ext>
          </c:extLst>
        </c:ser>
        <c:ser>
          <c:idx val="1"/>
          <c:order val="1"/>
          <c:tx>
            <c:v>|L|=7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(Improvement!$Z$2,Improvement!$Z$8,Improvement!$Z$14,Improvement!$Z$20)</c:f>
              <c:strCache>
                <c:ptCount val="4"/>
                <c:pt idx="0">
                  <c:v>D1R</c:v>
                </c:pt>
                <c:pt idx="1">
                  <c:v>IGD</c:v>
                </c:pt>
                <c:pt idx="2">
                  <c:v>MID</c:v>
                </c:pt>
                <c:pt idx="3">
                  <c:v>SNS</c:v>
                </c:pt>
              </c:strCache>
            </c:strRef>
          </c:cat>
          <c:val>
            <c:numRef>
              <c:f>(Improvement!$Z$5,Improvement!$Z$11,Improvement!$Z$17,Improvement!$Z$23)</c:f>
              <c:numCache>
                <c:formatCode>General</c:formatCode>
                <c:ptCount val="4"/>
                <c:pt idx="0">
                  <c:v>47.801553994102072</c:v>
                </c:pt>
                <c:pt idx="1">
                  <c:v>60.166691550072748</c:v>
                </c:pt>
                <c:pt idx="2">
                  <c:v>29.637443242300606</c:v>
                </c:pt>
                <c:pt idx="3">
                  <c:v>74.116430288138375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C8-4BE9-B540-7A6D8DE6FC5D}"/>
            </c:ext>
          </c:extLst>
        </c:ser>
        <c:ser>
          <c:idx val="2"/>
          <c:order val="2"/>
          <c:tx>
            <c:v>|L|=9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(Improvement!$Z$2,Improvement!$Z$8,Improvement!$Z$14,Improvement!$Z$20)</c:f>
              <c:strCache>
                <c:ptCount val="4"/>
                <c:pt idx="0">
                  <c:v>D1R</c:v>
                </c:pt>
                <c:pt idx="1">
                  <c:v>IGD</c:v>
                </c:pt>
                <c:pt idx="2">
                  <c:v>MID</c:v>
                </c:pt>
                <c:pt idx="3">
                  <c:v>SNS</c:v>
                </c:pt>
              </c:strCache>
            </c:strRef>
          </c:cat>
          <c:val>
            <c:numRef>
              <c:f>(Improvement!$AA$5,Improvement!$AA$11,Improvement!$AA$17,Improvement!$AA$23)</c:f>
              <c:numCache>
                <c:formatCode>General</c:formatCode>
                <c:ptCount val="4"/>
                <c:pt idx="0">
                  <c:v>39.63142431587174</c:v>
                </c:pt>
                <c:pt idx="1">
                  <c:v>60.148654104079881</c:v>
                </c:pt>
                <c:pt idx="2">
                  <c:v>28.887699417169699</c:v>
                </c:pt>
                <c:pt idx="3">
                  <c:v>72.461824065352545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C8-4BE9-B540-7A6D8DE6F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385488"/>
        <c:axId val="1453384528"/>
      </c:barChart>
      <c:catAx>
        <c:axId val="1453385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 sz="2000"/>
                  <a:t>Comparison Metric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453384528"/>
        <c:crosses val="autoZero"/>
        <c:auto val="1"/>
        <c:lblAlgn val="ctr"/>
        <c:lblOffset val="100"/>
        <c:noMultiLvlLbl val="0"/>
      </c:catAx>
      <c:valAx>
        <c:axId val="145338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 sz="2000"/>
                  <a:t>Relative Improvement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45338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|L|=5</c:v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(Improvement!$Z$27,Improvement!$Z$33,Improvement!$Z$39,Improvement!$Z$45)</c:f>
              <c:strCache>
                <c:ptCount val="4"/>
                <c:pt idx="0">
                  <c:v>D1R</c:v>
                </c:pt>
                <c:pt idx="1">
                  <c:v>IGD</c:v>
                </c:pt>
                <c:pt idx="2">
                  <c:v>MID</c:v>
                </c:pt>
                <c:pt idx="3">
                  <c:v>SNS</c:v>
                </c:pt>
              </c:strCache>
            </c:strRef>
          </c:cat>
          <c:val>
            <c:numRef>
              <c:f>(Improvement!$Y$30,Improvement!$Y$36,Improvement!$Y$42,Improvement!$Y$48)</c:f>
              <c:numCache>
                <c:formatCode>General</c:formatCode>
                <c:ptCount val="4"/>
                <c:pt idx="0">
                  <c:v>27.006897729735091</c:v>
                </c:pt>
                <c:pt idx="1">
                  <c:v>47.372234646574682</c:v>
                </c:pt>
                <c:pt idx="2">
                  <c:v>27.177467723956074</c:v>
                </c:pt>
                <c:pt idx="3">
                  <c:v>37.650150668923494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E-41F4-A37A-30D66DF18EAA}"/>
            </c:ext>
          </c:extLst>
        </c:ser>
        <c:ser>
          <c:idx val="1"/>
          <c:order val="1"/>
          <c:tx>
            <c:v>|L|=7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(Improvement!$Z$27,Improvement!$Z$33,Improvement!$Z$39,Improvement!$Z$45)</c:f>
              <c:strCache>
                <c:ptCount val="4"/>
                <c:pt idx="0">
                  <c:v>D1R</c:v>
                </c:pt>
                <c:pt idx="1">
                  <c:v>IGD</c:v>
                </c:pt>
                <c:pt idx="2">
                  <c:v>MID</c:v>
                </c:pt>
                <c:pt idx="3">
                  <c:v>SNS</c:v>
                </c:pt>
              </c:strCache>
            </c:strRef>
          </c:cat>
          <c:val>
            <c:numRef>
              <c:f>(Improvement!$Z$30,Improvement!$Z$36,Improvement!$Z$42,Improvement!$Z$48)</c:f>
              <c:numCache>
                <c:formatCode>General</c:formatCode>
                <c:ptCount val="4"/>
                <c:pt idx="0">
                  <c:v>25.867288473486138</c:v>
                </c:pt>
                <c:pt idx="1">
                  <c:v>47.157286344096477</c:v>
                </c:pt>
                <c:pt idx="2">
                  <c:v>26.613846643916055</c:v>
                </c:pt>
                <c:pt idx="3">
                  <c:v>37.999780323180303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5E-41F4-A37A-30D66DF18EAA}"/>
            </c:ext>
          </c:extLst>
        </c:ser>
        <c:ser>
          <c:idx val="2"/>
          <c:order val="2"/>
          <c:tx>
            <c:v>|L|=9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(Improvement!$Z$27,Improvement!$Z$33,Improvement!$Z$39,Improvement!$Z$45)</c:f>
              <c:strCache>
                <c:ptCount val="4"/>
                <c:pt idx="0">
                  <c:v>D1R</c:v>
                </c:pt>
                <c:pt idx="1">
                  <c:v>IGD</c:v>
                </c:pt>
                <c:pt idx="2">
                  <c:v>MID</c:v>
                </c:pt>
                <c:pt idx="3">
                  <c:v>SNS</c:v>
                </c:pt>
              </c:strCache>
            </c:strRef>
          </c:cat>
          <c:val>
            <c:numRef>
              <c:f>(Improvement!$AA$30,Improvement!$AA$36,Improvement!$AA$42,Improvement!$AA$48)</c:f>
              <c:numCache>
                <c:formatCode>General</c:formatCode>
                <c:ptCount val="4"/>
                <c:pt idx="0">
                  <c:v>14.298604599149852</c:v>
                </c:pt>
                <c:pt idx="1">
                  <c:v>47.349532302662382</c:v>
                </c:pt>
                <c:pt idx="2">
                  <c:v>26.038025414163457</c:v>
                </c:pt>
                <c:pt idx="3">
                  <c:v>39.521874645595013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5E-41F4-A37A-30D66DF18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0294048"/>
        <c:axId val="1440299808"/>
      </c:barChart>
      <c:catAx>
        <c:axId val="1440294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 sz="2000"/>
                  <a:t>Comparison Metric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440299808"/>
        <c:crosses val="autoZero"/>
        <c:auto val="1"/>
        <c:lblAlgn val="ctr"/>
        <c:lblOffset val="100"/>
        <c:noMultiLvlLbl val="0"/>
      </c:catAx>
      <c:valAx>
        <c:axId val="144029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 sz="2000"/>
                  <a:t>Relative Improvement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44029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tr-TR" sz="2000"/>
              <a:t>|L|=7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CPU!$AK$9:$AK$35</c:f>
              <c:numCache>
                <c:formatCode>0.00</c:formatCode>
                <c:ptCount val="27"/>
                <c:pt idx="0">
                  <c:v>100.67748952000001</c:v>
                </c:pt>
                <c:pt idx="1">
                  <c:v>112.79090656000001</c:v>
                </c:pt>
                <c:pt idx="2">
                  <c:v>107.16888894000002</c:v>
                </c:pt>
                <c:pt idx="3">
                  <c:v>98.782150520000002</c:v>
                </c:pt>
                <c:pt idx="4">
                  <c:v>111.77104779999999</c:v>
                </c:pt>
                <c:pt idx="5">
                  <c:v>113.90707396000001</c:v>
                </c:pt>
                <c:pt idx="6">
                  <c:v>106.66696382000001</c:v>
                </c:pt>
                <c:pt idx="7">
                  <c:v>113.73225094</c:v>
                </c:pt>
                <c:pt idx="8">
                  <c:v>127.38363871999999</c:v>
                </c:pt>
                <c:pt idx="9">
                  <c:v>110.62385237999999</c:v>
                </c:pt>
                <c:pt idx="10">
                  <c:v>121.37402634</c:v>
                </c:pt>
                <c:pt idx="11">
                  <c:v>133.96031825999998</c:v>
                </c:pt>
                <c:pt idx="12">
                  <c:v>115.35872304</c:v>
                </c:pt>
                <c:pt idx="13">
                  <c:v>120.63981268000001</c:v>
                </c:pt>
                <c:pt idx="14">
                  <c:v>136.55128368000001</c:v>
                </c:pt>
                <c:pt idx="15">
                  <c:v>126.07621118000002</c:v>
                </c:pt>
                <c:pt idx="16">
                  <c:v>137.32528854000003</c:v>
                </c:pt>
                <c:pt idx="17">
                  <c:v>151.82761288</c:v>
                </c:pt>
                <c:pt idx="18">
                  <c:v>120.127279</c:v>
                </c:pt>
                <c:pt idx="19">
                  <c:v>126.64794916000001</c:v>
                </c:pt>
                <c:pt idx="20">
                  <c:v>145.77679889999999</c:v>
                </c:pt>
                <c:pt idx="21">
                  <c:v>133.10915398</c:v>
                </c:pt>
                <c:pt idx="22">
                  <c:v>142.46273970000001</c:v>
                </c:pt>
                <c:pt idx="23">
                  <c:v>156.94196393999999</c:v>
                </c:pt>
                <c:pt idx="24">
                  <c:v>140.73021560000001</c:v>
                </c:pt>
                <c:pt idx="25">
                  <c:v>154.84856036000002</c:v>
                </c:pt>
                <c:pt idx="26">
                  <c:v>165.26560795999998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BA-4EA0-B989-2EB9F9E16811}"/>
            </c:ext>
          </c:extLst>
        </c:ser>
        <c:ser>
          <c:idx val="1"/>
          <c:order val="1"/>
          <c:tx>
            <c:v>A2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CPU!$AL$9:$AL$35</c:f>
              <c:numCache>
                <c:formatCode>0.00</c:formatCode>
                <c:ptCount val="27"/>
                <c:pt idx="0">
                  <c:v>117.16672200000001</c:v>
                </c:pt>
                <c:pt idx="1">
                  <c:v>131.73566366</c:v>
                </c:pt>
                <c:pt idx="2">
                  <c:v>126.87402706</c:v>
                </c:pt>
                <c:pt idx="3">
                  <c:v>134.05937784</c:v>
                </c:pt>
                <c:pt idx="4">
                  <c:v>131.9458324</c:v>
                </c:pt>
                <c:pt idx="5">
                  <c:v>133.53514723999999</c:v>
                </c:pt>
                <c:pt idx="6">
                  <c:v>142.34447076000001</c:v>
                </c:pt>
                <c:pt idx="7">
                  <c:v>140.70144192000001</c:v>
                </c:pt>
                <c:pt idx="8">
                  <c:v>140.87634617999998</c:v>
                </c:pt>
                <c:pt idx="9">
                  <c:v>137.42361402</c:v>
                </c:pt>
                <c:pt idx="10">
                  <c:v>151.38787184</c:v>
                </c:pt>
                <c:pt idx="11">
                  <c:v>151.9735518</c:v>
                </c:pt>
                <c:pt idx="12">
                  <c:v>140.50326174</c:v>
                </c:pt>
                <c:pt idx="13">
                  <c:v>150.32224919999999</c:v>
                </c:pt>
                <c:pt idx="14">
                  <c:v>161.67966117999998</c:v>
                </c:pt>
                <c:pt idx="15">
                  <c:v>154.29585598</c:v>
                </c:pt>
                <c:pt idx="16">
                  <c:v>162.30990173999999</c:v>
                </c:pt>
                <c:pt idx="17">
                  <c:v>165.34388594000001</c:v>
                </c:pt>
                <c:pt idx="18">
                  <c:v>156.01228613999999</c:v>
                </c:pt>
                <c:pt idx="19">
                  <c:v>163.07296246000001</c:v>
                </c:pt>
                <c:pt idx="20">
                  <c:v>180.29790887999999</c:v>
                </c:pt>
                <c:pt idx="21">
                  <c:v>159.47012207999998</c:v>
                </c:pt>
                <c:pt idx="22">
                  <c:v>180.22297641999998</c:v>
                </c:pt>
                <c:pt idx="23">
                  <c:v>180.32413496000001</c:v>
                </c:pt>
                <c:pt idx="24">
                  <c:v>171.06836387999999</c:v>
                </c:pt>
                <c:pt idx="25">
                  <c:v>191.25063700000001</c:v>
                </c:pt>
                <c:pt idx="26">
                  <c:v>193.59909637999999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BA-4EA0-B989-2EB9F9E16811}"/>
            </c:ext>
          </c:extLst>
        </c:ser>
        <c:ser>
          <c:idx val="2"/>
          <c:order val="2"/>
          <c:tx>
            <c:v>A3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CPU!$AM$9:$AM$35</c:f>
              <c:numCache>
                <c:formatCode>0.00</c:formatCode>
                <c:ptCount val="27"/>
                <c:pt idx="0">
                  <c:v>100.8703924</c:v>
                </c:pt>
                <c:pt idx="1">
                  <c:v>102.06387776</c:v>
                </c:pt>
                <c:pt idx="2">
                  <c:v>109.16023270000001</c:v>
                </c:pt>
                <c:pt idx="3">
                  <c:v>103.3458298</c:v>
                </c:pt>
                <c:pt idx="4">
                  <c:v>108.1254393</c:v>
                </c:pt>
                <c:pt idx="5">
                  <c:v>110.95416852000001</c:v>
                </c:pt>
                <c:pt idx="6">
                  <c:v>106.75793143999999</c:v>
                </c:pt>
                <c:pt idx="7">
                  <c:v>114.31698713999999</c:v>
                </c:pt>
                <c:pt idx="8">
                  <c:v>115.00025694000001</c:v>
                </c:pt>
                <c:pt idx="9">
                  <c:v>113.86869568</c:v>
                </c:pt>
                <c:pt idx="10">
                  <c:v>127.79940022000001</c:v>
                </c:pt>
                <c:pt idx="11">
                  <c:v>130.05522741999999</c:v>
                </c:pt>
                <c:pt idx="12">
                  <c:v>118.70099094</c:v>
                </c:pt>
                <c:pt idx="13">
                  <c:v>123.66966949999998</c:v>
                </c:pt>
                <c:pt idx="14">
                  <c:v>139.69499897999998</c:v>
                </c:pt>
                <c:pt idx="15">
                  <c:v>127.89920723999998</c:v>
                </c:pt>
                <c:pt idx="16">
                  <c:v>140.96505566000002</c:v>
                </c:pt>
                <c:pt idx="17">
                  <c:v>142.22324742000001</c:v>
                </c:pt>
                <c:pt idx="18">
                  <c:v>126.23875938</c:v>
                </c:pt>
                <c:pt idx="19">
                  <c:v>143.62724924000003</c:v>
                </c:pt>
                <c:pt idx="20">
                  <c:v>148.06987487999999</c:v>
                </c:pt>
                <c:pt idx="21">
                  <c:v>137.39176419999998</c:v>
                </c:pt>
                <c:pt idx="22">
                  <c:v>146.56035867999998</c:v>
                </c:pt>
                <c:pt idx="23">
                  <c:v>154.01449837999999</c:v>
                </c:pt>
                <c:pt idx="24">
                  <c:v>143.99157891999999</c:v>
                </c:pt>
                <c:pt idx="25">
                  <c:v>163.41879702</c:v>
                </c:pt>
                <c:pt idx="26">
                  <c:v>172.03922631999998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BA-4EA0-B989-2EB9F9E16811}"/>
            </c:ext>
          </c:extLst>
        </c:ser>
        <c:ser>
          <c:idx val="3"/>
          <c:order val="3"/>
          <c:tx>
            <c:v>A4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CPU!$AN$9:$AN$35</c:f>
              <c:numCache>
                <c:formatCode>0.00</c:formatCode>
                <c:ptCount val="27"/>
                <c:pt idx="0">
                  <c:v>126.50208732000002</c:v>
                </c:pt>
                <c:pt idx="1">
                  <c:v>130.42268503999998</c:v>
                </c:pt>
                <c:pt idx="2">
                  <c:v>126.16841795999999</c:v>
                </c:pt>
                <c:pt idx="3">
                  <c:v>134.12313793999999</c:v>
                </c:pt>
                <c:pt idx="4">
                  <c:v>141.31711325999999</c:v>
                </c:pt>
                <c:pt idx="5">
                  <c:v>136.92237226</c:v>
                </c:pt>
                <c:pt idx="6">
                  <c:v>142.05746474000003</c:v>
                </c:pt>
                <c:pt idx="7">
                  <c:v>150.55727003999999</c:v>
                </c:pt>
                <c:pt idx="8">
                  <c:v>145.46351992000001</c:v>
                </c:pt>
                <c:pt idx="9">
                  <c:v>143.6110856</c:v>
                </c:pt>
                <c:pt idx="10">
                  <c:v>151.90844252000002</c:v>
                </c:pt>
                <c:pt idx="11">
                  <c:v>154.18530319999999</c:v>
                </c:pt>
                <c:pt idx="12">
                  <c:v>148.9977366</c:v>
                </c:pt>
                <c:pt idx="13">
                  <c:v>156.67946822000002</c:v>
                </c:pt>
                <c:pt idx="14">
                  <c:v>160.55803678000001</c:v>
                </c:pt>
                <c:pt idx="15">
                  <c:v>162.91113247999999</c:v>
                </c:pt>
                <c:pt idx="16">
                  <c:v>170.1533139</c:v>
                </c:pt>
                <c:pt idx="17">
                  <c:v>181.14591304000001</c:v>
                </c:pt>
                <c:pt idx="18">
                  <c:v>163.93132614000001</c:v>
                </c:pt>
                <c:pt idx="19">
                  <c:v>162.93607625999999</c:v>
                </c:pt>
                <c:pt idx="20">
                  <c:v>176.71606423999998</c:v>
                </c:pt>
                <c:pt idx="21">
                  <c:v>175.07291623999998</c:v>
                </c:pt>
                <c:pt idx="22">
                  <c:v>181.99390962000001</c:v>
                </c:pt>
                <c:pt idx="23">
                  <c:v>192.59903260000002</c:v>
                </c:pt>
                <c:pt idx="24">
                  <c:v>184.92654971999997</c:v>
                </c:pt>
                <c:pt idx="25">
                  <c:v>198.32423244</c:v>
                </c:pt>
                <c:pt idx="26">
                  <c:v>200.81555394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BA-4EA0-B989-2EB9F9E16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601567"/>
        <c:axId val="938600127"/>
      </c:lineChart>
      <c:catAx>
        <c:axId val="938601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 sz="1800"/>
                  <a:t>Experiment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938600127"/>
        <c:crosses val="autoZero"/>
        <c:auto val="1"/>
        <c:lblAlgn val="ctr"/>
        <c:lblOffset val="100"/>
        <c:noMultiLvlLbl val="0"/>
      </c:catAx>
      <c:valAx>
        <c:axId val="93860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 sz="1800"/>
                  <a:t>Average CPU 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93860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tr-TR" sz="2000"/>
              <a:t>|L|=9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CPU!$AO$9:$AO$35</c:f>
              <c:numCache>
                <c:formatCode>0.00</c:formatCode>
                <c:ptCount val="27"/>
                <c:pt idx="0">
                  <c:v>99.912762879999988</c:v>
                </c:pt>
                <c:pt idx="1">
                  <c:v>109.58584966000001</c:v>
                </c:pt>
                <c:pt idx="2">
                  <c:v>119.76687124</c:v>
                </c:pt>
                <c:pt idx="3">
                  <c:v>102.44873199999999</c:v>
                </c:pt>
                <c:pt idx="4">
                  <c:v>111.11460824000001</c:v>
                </c:pt>
                <c:pt idx="5">
                  <c:v>121.54301640000001</c:v>
                </c:pt>
                <c:pt idx="6">
                  <c:v>112.17642980000001</c:v>
                </c:pt>
                <c:pt idx="7">
                  <c:v>112.54255136000002</c:v>
                </c:pt>
                <c:pt idx="8">
                  <c:v>117.28437574</c:v>
                </c:pt>
                <c:pt idx="9">
                  <c:v>108.50664948000001</c:v>
                </c:pt>
                <c:pt idx="10">
                  <c:v>121.51646665999999</c:v>
                </c:pt>
                <c:pt idx="11">
                  <c:v>128.23013724000003</c:v>
                </c:pt>
                <c:pt idx="12">
                  <c:v>120.58003348</c:v>
                </c:pt>
                <c:pt idx="13">
                  <c:v>127.36216311999999</c:v>
                </c:pt>
                <c:pt idx="14">
                  <c:v>134.19948743999998</c:v>
                </c:pt>
                <c:pt idx="15">
                  <c:v>128.17609808</c:v>
                </c:pt>
                <c:pt idx="16">
                  <c:v>137.0820229</c:v>
                </c:pt>
                <c:pt idx="17">
                  <c:v>138.17269083999997</c:v>
                </c:pt>
                <c:pt idx="18">
                  <c:v>121.22802529999998</c:v>
                </c:pt>
                <c:pt idx="19">
                  <c:v>138.86246865999999</c:v>
                </c:pt>
                <c:pt idx="20">
                  <c:v>148.37950645999999</c:v>
                </c:pt>
                <c:pt idx="21">
                  <c:v>131.54194619999998</c:v>
                </c:pt>
                <c:pt idx="22">
                  <c:v>144.53099983999999</c:v>
                </c:pt>
                <c:pt idx="23">
                  <c:v>150.56295695999998</c:v>
                </c:pt>
                <c:pt idx="24">
                  <c:v>142.45437074</c:v>
                </c:pt>
                <c:pt idx="25">
                  <c:v>156.19534371999998</c:v>
                </c:pt>
                <c:pt idx="26">
                  <c:v>164.43291617999998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A0-402F-BA36-696A8493562C}"/>
            </c:ext>
          </c:extLst>
        </c:ser>
        <c:ser>
          <c:idx val="1"/>
          <c:order val="1"/>
          <c:tx>
            <c:v>A2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CPU!$AP$9:$AP$35</c:f>
              <c:numCache>
                <c:formatCode>0.00</c:formatCode>
                <c:ptCount val="27"/>
                <c:pt idx="0">
                  <c:v>131.79798674</c:v>
                </c:pt>
                <c:pt idx="1">
                  <c:v>142.67417346000002</c:v>
                </c:pt>
                <c:pt idx="2">
                  <c:v>141.60195412000002</c:v>
                </c:pt>
                <c:pt idx="3">
                  <c:v>135.2216627</c:v>
                </c:pt>
                <c:pt idx="4">
                  <c:v>139.81932227999999</c:v>
                </c:pt>
                <c:pt idx="5">
                  <c:v>146.61089724000001</c:v>
                </c:pt>
                <c:pt idx="6">
                  <c:v>132.02659490000002</c:v>
                </c:pt>
                <c:pt idx="7">
                  <c:v>139.99618967999999</c:v>
                </c:pt>
                <c:pt idx="8">
                  <c:v>148.63611318</c:v>
                </c:pt>
                <c:pt idx="9">
                  <c:v>140.54977094</c:v>
                </c:pt>
                <c:pt idx="10">
                  <c:v>150.06513253999998</c:v>
                </c:pt>
                <c:pt idx="11">
                  <c:v>161.35721042</c:v>
                </c:pt>
                <c:pt idx="12">
                  <c:v>145.68846124000001</c:v>
                </c:pt>
                <c:pt idx="13">
                  <c:v>162.12318342</c:v>
                </c:pt>
                <c:pt idx="14">
                  <c:v>158.45928192</c:v>
                </c:pt>
                <c:pt idx="15">
                  <c:v>163.63623062000002</c:v>
                </c:pt>
                <c:pt idx="16">
                  <c:v>161.32879086</c:v>
                </c:pt>
                <c:pt idx="17">
                  <c:v>164.06805435999999</c:v>
                </c:pt>
                <c:pt idx="18">
                  <c:v>159.59452759999999</c:v>
                </c:pt>
                <c:pt idx="19">
                  <c:v>168.48055787999999</c:v>
                </c:pt>
                <c:pt idx="20">
                  <c:v>174.99887963999998</c:v>
                </c:pt>
                <c:pt idx="21">
                  <c:v>164.17197254000001</c:v>
                </c:pt>
                <c:pt idx="22">
                  <c:v>183.17953575999999</c:v>
                </c:pt>
                <c:pt idx="23">
                  <c:v>184.01299142000002</c:v>
                </c:pt>
                <c:pt idx="24">
                  <c:v>177.14180183999997</c:v>
                </c:pt>
                <c:pt idx="25">
                  <c:v>190.86407022</c:v>
                </c:pt>
                <c:pt idx="26">
                  <c:v>188.14453692000001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A0-402F-BA36-696A8493562C}"/>
            </c:ext>
          </c:extLst>
        </c:ser>
        <c:ser>
          <c:idx val="2"/>
          <c:order val="2"/>
          <c:tx>
            <c:v>A3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CPU!$AQ$9:$AQ$35</c:f>
              <c:numCache>
                <c:formatCode>0.00</c:formatCode>
                <c:ptCount val="27"/>
                <c:pt idx="0">
                  <c:v>96.491753000000003</c:v>
                </c:pt>
                <c:pt idx="1">
                  <c:v>103.98630458</c:v>
                </c:pt>
                <c:pt idx="2">
                  <c:v>110.35992044</c:v>
                </c:pt>
                <c:pt idx="3">
                  <c:v>105.45641500000002</c:v>
                </c:pt>
                <c:pt idx="4">
                  <c:v>109.97966726</c:v>
                </c:pt>
                <c:pt idx="5">
                  <c:v>117.57626466000002</c:v>
                </c:pt>
                <c:pt idx="6">
                  <c:v>112.07949488</c:v>
                </c:pt>
                <c:pt idx="7">
                  <c:v>113.88935106</c:v>
                </c:pt>
                <c:pt idx="8">
                  <c:v>115.13729106000001</c:v>
                </c:pt>
                <c:pt idx="9">
                  <c:v>110.73287794000001</c:v>
                </c:pt>
                <c:pt idx="10">
                  <c:v>127.88633972</c:v>
                </c:pt>
                <c:pt idx="11">
                  <c:v>133.29615280000002</c:v>
                </c:pt>
                <c:pt idx="12">
                  <c:v>118.19879146000001</c:v>
                </c:pt>
                <c:pt idx="13">
                  <c:v>130.21558845999999</c:v>
                </c:pt>
                <c:pt idx="14">
                  <c:v>132.62415715999998</c:v>
                </c:pt>
                <c:pt idx="15">
                  <c:v>129.27864399999999</c:v>
                </c:pt>
                <c:pt idx="16">
                  <c:v>132.2053933</c:v>
                </c:pt>
                <c:pt idx="17">
                  <c:v>141.00410982</c:v>
                </c:pt>
                <c:pt idx="18">
                  <c:v>124.33341798000001</c:v>
                </c:pt>
                <c:pt idx="19">
                  <c:v>148.69113232000001</c:v>
                </c:pt>
                <c:pt idx="20">
                  <c:v>155.39772274000001</c:v>
                </c:pt>
                <c:pt idx="21">
                  <c:v>142.08505557999999</c:v>
                </c:pt>
                <c:pt idx="22">
                  <c:v>148.89952269999998</c:v>
                </c:pt>
                <c:pt idx="23">
                  <c:v>158.46791112</c:v>
                </c:pt>
                <c:pt idx="24">
                  <c:v>150.38777832</c:v>
                </c:pt>
                <c:pt idx="25">
                  <c:v>163.48554586</c:v>
                </c:pt>
                <c:pt idx="26">
                  <c:v>166.10607322000001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A0-402F-BA36-696A8493562C}"/>
            </c:ext>
          </c:extLst>
        </c:ser>
        <c:ser>
          <c:idx val="3"/>
          <c:order val="3"/>
          <c:tx>
            <c:v>A4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CPU!$AR$9:$AR$35</c:f>
              <c:numCache>
                <c:formatCode>0.00</c:formatCode>
                <c:ptCount val="27"/>
                <c:pt idx="0">
                  <c:v>135.69539560000001</c:v>
                </c:pt>
                <c:pt idx="1">
                  <c:v>139.03688284</c:v>
                </c:pt>
                <c:pt idx="2">
                  <c:v>143.29210212000004</c:v>
                </c:pt>
                <c:pt idx="3">
                  <c:v>143.15357202000001</c:v>
                </c:pt>
                <c:pt idx="4">
                  <c:v>142.29341726000001</c:v>
                </c:pt>
                <c:pt idx="5">
                  <c:v>150.33591000000001</c:v>
                </c:pt>
                <c:pt idx="6">
                  <c:v>144.72946272000001</c:v>
                </c:pt>
                <c:pt idx="7">
                  <c:v>151.05830298000001</c:v>
                </c:pt>
                <c:pt idx="8">
                  <c:v>154.59047648000001</c:v>
                </c:pt>
                <c:pt idx="9">
                  <c:v>146.09449230000001</c:v>
                </c:pt>
                <c:pt idx="10">
                  <c:v>155.14095664000001</c:v>
                </c:pt>
                <c:pt idx="11">
                  <c:v>155.34653806</c:v>
                </c:pt>
                <c:pt idx="12">
                  <c:v>160.80347104000003</c:v>
                </c:pt>
                <c:pt idx="13">
                  <c:v>158.02976112000002</c:v>
                </c:pt>
                <c:pt idx="14">
                  <c:v>165.90936205999998</c:v>
                </c:pt>
                <c:pt idx="15">
                  <c:v>162.63545186000002</c:v>
                </c:pt>
                <c:pt idx="16">
                  <c:v>168.76881041999999</c:v>
                </c:pt>
                <c:pt idx="17">
                  <c:v>178.95828023999997</c:v>
                </c:pt>
                <c:pt idx="18">
                  <c:v>164.46326245999998</c:v>
                </c:pt>
                <c:pt idx="19">
                  <c:v>166.41955016</c:v>
                </c:pt>
                <c:pt idx="20">
                  <c:v>180.13142846</c:v>
                </c:pt>
                <c:pt idx="21">
                  <c:v>174.42018328</c:v>
                </c:pt>
                <c:pt idx="22">
                  <c:v>192.45433442000001</c:v>
                </c:pt>
                <c:pt idx="23">
                  <c:v>192.15062688</c:v>
                </c:pt>
                <c:pt idx="24">
                  <c:v>184.9812106</c:v>
                </c:pt>
                <c:pt idx="25">
                  <c:v>199.92471173999999</c:v>
                </c:pt>
                <c:pt idx="26">
                  <c:v>201.15064156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A0-402F-BA36-696A84935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601567"/>
        <c:axId val="938600127"/>
      </c:lineChart>
      <c:catAx>
        <c:axId val="938601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 sz="1800"/>
                  <a:t>Experiment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938600127"/>
        <c:crosses val="autoZero"/>
        <c:auto val="1"/>
        <c:lblAlgn val="ctr"/>
        <c:lblOffset val="100"/>
        <c:noMultiLvlLbl val="0"/>
      </c:catAx>
      <c:valAx>
        <c:axId val="93860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 sz="1800"/>
                  <a:t>Average CPU 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93860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tr-TR" sz="2000"/>
              <a:t>|L|=5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CPU!$AG$9:$AG$35</c:f>
              <c:numCache>
                <c:formatCode>0.00</c:formatCode>
                <c:ptCount val="27"/>
                <c:pt idx="0">
                  <c:v>100.53755772</c:v>
                </c:pt>
                <c:pt idx="1">
                  <c:v>108.56694725999998</c:v>
                </c:pt>
                <c:pt idx="2">
                  <c:v>119.15185228</c:v>
                </c:pt>
                <c:pt idx="3">
                  <c:v>103.73360126</c:v>
                </c:pt>
                <c:pt idx="4">
                  <c:v>111.64940376</c:v>
                </c:pt>
                <c:pt idx="5">
                  <c:v>118.43549995999999</c:v>
                </c:pt>
                <c:pt idx="6">
                  <c:v>107.81196659999998</c:v>
                </c:pt>
                <c:pt idx="7">
                  <c:v>114.50528444000001</c:v>
                </c:pt>
                <c:pt idx="8">
                  <c:v>119.06682203999999</c:v>
                </c:pt>
                <c:pt idx="9">
                  <c:v>118.44641434</c:v>
                </c:pt>
                <c:pt idx="10">
                  <c:v>124.45864425999999</c:v>
                </c:pt>
                <c:pt idx="11">
                  <c:v>138.41380115999999</c:v>
                </c:pt>
                <c:pt idx="12">
                  <c:v>121.62884034000001</c:v>
                </c:pt>
                <c:pt idx="13">
                  <c:v>123.23299772</c:v>
                </c:pt>
                <c:pt idx="14">
                  <c:v>135.23297952000001</c:v>
                </c:pt>
                <c:pt idx="15">
                  <c:v>122.59226865999999</c:v>
                </c:pt>
                <c:pt idx="16">
                  <c:v>132.04580734000001</c:v>
                </c:pt>
                <c:pt idx="17">
                  <c:v>144.81327526000001</c:v>
                </c:pt>
                <c:pt idx="18">
                  <c:v>122.44539669999999</c:v>
                </c:pt>
                <c:pt idx="19">
                  <c:v>134.46274241999998</c:v>
                </c:pt>
                <c:pt idx="20">
                  <c:v>141.86008826</c:v>
                </c:pt>
                <c:pt idx="21">
                  <c:v>135.29913842000002</c:v>
                </c:pt>
                <c:pt idx="22">
                  <c:v>141.59151783999999</c:v>
                </c:pt>
                <c:pt idx="23">
                  <c:v>148.46211898000001</c:v>
                </c:pt>
                <c:pt idx="24">
                  <c:v>140.50591463999999</c:v>
                </c:pt>
                <c:pt idx="25">
                  <c:v>154.94938642</c:v>
                </c:pt>
                <c:pt idx="26">
                  <c:v>158.97685455999999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CE-454C-88A5-1BE2AAF907F2}"/>
            </c:ext>
          </c:extLst>
        </c:ser>
        <c:ser>
          <c:idx val="1"/>
          <c:order val="1"/>
          <c:tx>
            <c:v>A2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CPU!$AH$9:$AH$35</c:f>
              <c:numCache>
                <c:formatCode>0.00</c:formatCode>
                <c:ptCount val="27"/>
                <c:pt idx="0">
                  <c:v>131.87902258000003</c:v>
                </c:pt>
                <c:pt idx="1">
                  <c:v>125.04358578000002</c:v>
                </c:pt>
                <c:pt idx="2">
                  <c:v>132.79220612</c:v>
                </c:pt>
                <c:pt idx="3">
                  <c:v>127.25005644000002</c:v>
                </c:pt>
                <c:pt idx="4">
                  <c:v>129.05334462000002</c:v>
                </c:pt>
                <c:pt idx="5">
                  <c:v>132.93184914</c:v>
                </c:pt>
                <c:pt idx="6">
                  <c:v>130.86211370000001</c:v>
                </c:pt>
                <c:pt idx="7">
                  <c:v>133.02737966000001</c:v>
                </c:pt>
                <c:pt idx="8">
                  <c:v>142.29966039999999</c:v>
                </c:pt>
                <c:pt idx="9">
                  <c:v>143.58193146000002</c:v>
                </c:pt>
                <c:pt idx="10">
                  <c:v>144.99413699999999</c:v>
                </c:pt>
                <c:pt idx="11">
                  <c:v>151.74275200000002</c:v>
                </c:pt>
                <c:pt idx="12">
                  <c:v>149.26116178000001</c:v>
                </c:pt>
                <c:pt idx="13">
                  <c:v>150.98544998000003</c:v>
                </c:pt>
                <c:pt idx="14">
                  <c:v>156.35664149999999</c:v>
                </c:pt>
                <c:pt idx="15">
                  <c:v>153.42295914000002</c:v>
                </c:pt>
                <c:pt idx="16">
                  <c:v>156.95612599999998</c:v>
                </c:pt>
                <c:pt idx="17">
                  <c:v>161.93701003999999</c:v>
                </c:pt>
                <c:pt idx="18">
                  <c:v>155.53762073999999</c:v>
                </c:pt>
                <c:pt idx="19">
                  <c:v>164.93466338000002</c:v>
                </c:pt>
                <c:pt idx="20">
                  <c:v>165.90001488000001</c:v>
                </c:pt>
                <c:pt idx="21">
                  <c:v>156.27567804</c:v>
                </c:pt>
                <c:pt idx="22">
                  <c:v>170.92780701999999</c:v>
                </c:pt>
                <c:pt idx="23">
                  <c:v>185.9419379</c:v>
                </c:pt>
                <c:pt idx="24">
                  <c:v>172.32161705999999</c:v>
                </c:pt>
                <c:pt idx="25">
                  <c:v>187.32805284</c:v>
                </c:pt>
                <c:pt idx="26">
                  <c:v>181.8766431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CE-454C-88A5-1BE2AAF907F2}"/>
            </c:ext>
          </c:extLst>
        </c:ser>
        <c:ser>
          <c:idx val="2"/>
          <c:order val="2"/>
          <c:tx>
            <c:v>A3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CPU!$AI$9:$AI$35</c:f>
              <c:numCache>
                <c:formatCode>0.00</c:formatCode>
                <c:ptCount val="27"/>
                <c:pt idx="0">
                  <c:v>103.27519718000001</c:v>
                </c:pt>
                <c:pt idx="1">
                  <c:v>105.58347825999999</c:v>
                </c:pt>
                <c:pt idx="2">
                  <c:v>117.83024568</c:v>
                </c:pt>
                <c:pt idx="3">
                  <c:v>102.58449722</c:v>
                </c:pt>
                <c:pt idx="4">
                  <c:v>110.95617416</c:v>
                </c:pt>
                <c:pt idx="5">
                  <c:v>112.83061596</c:v>
                </c:pt>
                <c:pt idx="6">
                  <c:v>106.50385158000002</c:v>
                </c:pt>
                <c:pt idx="7">
                  <c:v>112.0536374</c:v>
                </c:pt>
                <c:pt idx="8">
                  <c:v>118.22063247999999</c:v>
                </c:pt>
                <c:pt idx="9">
                  <c:v>112.51610253999999</c:v>
                </c:pt>
                <c:pt idx="10">
                  <c:v>124.74038795999999</c:v>
                </c:pt>
                <c:pt idx="11">
                  <c:v>133.58991078</c:v>
                </c:pt>
                <c:pt idx="12">
                  <c:v>118.06983830000001</c:v>
                </c:pt>
                <c:pt idx="13">
                  <c:v>131.78044133999998</c:v>
                </c:pt>
                <c:pt idx="14">
                  <c:v>138.16479274</c:v>
                </c:pt>
                <c:pt idx="15">
                  <c:v>126.25238304</c:v>
                </c:pt>
                <c:pt idx="16">
                  <c:v>135.11471197999998</c:v>
                </c:pt>
                <c:pt idx="17">
                  <c:v>146.00294824000002</c:v>
                </c:pt>
                <c:pt idx="18">
                  <c:v>127.27546442000001</c:v>
                </c:pt>
                <c:pt idx="19">
                  <c:v>135.12521222000001</c:v>
                </c:pt>
                <c:pt idx="20">
                  <c:v>152.98132354000001</c:v>
                </c:pt>
                <c:pt idx="21">
                  <c:v>137.48954013999997</c:v>
                </c:pt>
                <c:pt idx="22">
                  <c:v>152.81376559999998</c:v>
                </c:pt>
                <c:pt idx="23">
                  <c:v>158.17997026</c:v>
                </c:pt>
                <c:pt idx="24">
                  <c:v>147.34187688</c:v>
                </c:pt>
                <c:pt idx="25">
                  <c:v>161.61145162</c:v>
                </c:pt>
                <c:pt idx="26">
                  <c:v>172.28473982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CE-454C-88A5-1BE2AAF907F2}"/>
            </c:ext>
          </c:extLst>
        </c:ser>
        <c:ser>
          <c:idx val="3"/>
          <c:order val="3"/>
          <c:tx>
            <c:v>A4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CPU!$AJ$9:$AJ$35</c:f>
              <c:numCache>
                <c:formatCode>0.00</c:formatCode>
                <c:ptCount val="27"/>
                <c:pt idx="0">
                  <c:v>133.39945892</c:v>
                </c:pt>
                <c:pt idx="1">
                  <c:v>128.51650776000002</c:v>
                </c:pt>
                <c:pt idx="2">
                  <c:v>131.59508492000001</c:v>
                </c:pt>
                <c:pt idx="3">
                  <c:v>132.47406896000001</c:v>
                </c:pt>
                <c:pt idx="4">
                  <c:v>134.06820934000001</c:v>
                </c:pt>
                <c:pt idx="5">
                  <c:v>141.74733722000002</c:v>
                </c:pt>
                <c:pt idx="6">
                  <c:v>137.62341206000002</c:v>
                </c:pt>
                <c:pt idx="7">
                  <c:v>141.99103392000001</c:v>
                </c:pt>
                <c:pt idx="8">
                  <c:v>146.37390864000002</c:v>
                </c:pt>
                <c:pt idx="9">
                  <c:v>150.92646640000001</c:v>
                </c:pt>
                <c:pt idx="10">
                  <c:v>146.34503116000002</c:v>
                </c:pt>
                <c:pt idx="11">
                  <c:v>151.80597330000001</c:v>
                </c:pt>
                <c:pt idx="12">
                  <c:v>155.06663512</c:v>
                </c:pt>
                <c:pt idx="13">
                  <c:v>156.85554626000001</c:v>
                </c:pt>
                <c:pt idx="14">
                  <c:v>162.96739048000001</c:v>
                </c:pt>
                <c:pt idx="15">
                  <c:v>164.10292221999998</c:v>
                </c:pt>
                <c:pt idx="16">
                  <c:v>168.12433059999998</c:v>
                </c:pt>
                <c:pt idx="17">
                  <c:v>168.40487648000004</c:v>
                </c:pt>
                <c:pt idx="18">
                  <c:v>159.6129847</c:v>
                </c:pt>
                <c:pt idx="19">
                  <c:v>172.98035048</c:v>
                </c:pt>
                <c:pt idx="20">
                  <c:v>169.72904915999999</c:v>
                </c:pt>
                <c:pt idx="21">
                  <c:v>169.13847772</c:v>
                </c:pt>
                <c:pt idx="22">
                  <c:v>182.79551327999999</c:v>
                </c:pt>
                <c:pt idx="23">
                  <c:v>186.72320447999999</c:v>
                </c:pt>
                <c:pt idx="24">
                  <c:v>183.56167629999999</c:v>
                </c:pt>
                <c:pt idx="25">
                  <c:v>193.01261796</c:v>
                </c:pt>
                <c:pt idx="26">
                  <c:v>196.98404626000001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CE-454C-88A5-1BE2AAF90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601567"/>
        <c:axId val="938600127"/>
      </c:lineChart>
      <c:catAx>
        <c:axId val="938601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 sz="1800"/>
                  <a:t>Experiment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938600127"/>
        <c:crosses val="autoZero"/>
        <c:auto val="1"/>
        <c:lblAlgn val="ctr"/>
        <c:lblOffset val="100"/>
        <c:noMultiLvlLbl val="0"/>
      </c:catAx>
      <c:valAx>
        <c:axId val="93860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 sz="1800"/>
                  <a:t>Average CPU 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93860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|L|=5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CPU!$AG$8:$AJ$8</c:f>
              <c:strCache>
                <c:ptCount val="4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A4</c:v>
                </c:pt>
              </c:strCache>
            </c:strRef>
          </c:cat>
          <c:val>
            <c:numRef>
              <c:f>CPU!$AG$36:$AJ$36</c:f>
              <c:numCache>
                <c:formatCode>0.00</c:formatCode>
                <c:ptCount val="4"/>
                <c:pt idx="0">
                  <c:v>127.51396748740738</c:v>
                </c:pt>
                <c:pt idx="1">
                  <c:v>151.68227490000001</c:v>
                </c:pt>
                <c:pt idx="2">
                  <c:v>129.67308116074074</c:v>
                </c:pt>
                <c:pt idx="3">
                  <c:v>158.03430052222225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C5-4205-B21A-58DAFF26C085}"/>
            </c:ext>
          </c:extLst>
        </c:ser>
        <c:ser>
          <c:idx val="1"/>
          <c:order val="1"/>
          <c:tx>
            <c:v>|L|=7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CPU!$AK$36:$AN$36</c:f>
              <c:numCache>
                <c:formatCode>0.00</c:formatCode>
                <c:ptCount val="4"/>
                <c:pt idx="0">
                  <c:v>127.13065956888887</c:v>
                </c:pt>
                <c:pt idx="1">
                  <c:v>153.69619891481477</c:v>
                </c:pt>
                <c:pt idx="2">
                  <c:v>128.54902652148149</c:v>
                </c:pt>
                <c:pt idx="3">
                  <c:v>159.29630229703704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C5-4205-B21A-58DAFF26C085}"/>
            </c:ext>
          </c:extLst>
        </c:ser>
        <c:ser>
          <c:idx val="2"/>
          <c:order val="2"/>
          <c:tx>
            <c:v>|L|=9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CPU!$AO$36:$AR$36</c:f>
              <c:numCache>
                <c:formatCode>0.00</c:formatCode>
                <c:ptCount val="4"/>
                <c:pt idx="0">
                  <c:v>127.71812891185184</c:v>
                </c:pt>
                <c:pt idx="1">
                  <c:v>157.63888460888887</c:v>
                </c:pt>
                <c:pt idx="2">
                  <c:v>129.56491394222223</c:v>
                </c:pt>
                <c:pt idx="3">
                  <c:v>163.40624427111109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C5-4205-B21A-58DAFF26C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501296"/>
        <c:axId val="90498896"/>
      </c:lineChart>
      <c:catAx>
        <c:axId val="90501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 sz="1800"/>
                  <a:t>Proposed Algorithm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90498896"/>
        <c:crosses val="autoZero"/>
        <c:auto val="1"/>
        <c:lblAlgn val="ctr"/>
        <c:lblOffset val="100"/>
        <c:noMultiLvlLbl val="0"/>
      </c:catAx>
      <c:valAx>
        <c:axId val="90498896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 sz="1800"/>
                  <a:t>Average CPU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9050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571499</xdr:colOff>
      <xdr:row>2</xdr:row>
      <xdr:rowOff>22412</xdr:rowOff>
    </xdr:from>
    <xdr:to>
      <xdr:col>36</xdr:col>
      <xdr:colOff>191151</xdr:colOff>
      <xdr:row>20</xdr:row>
      <xdr:rowOff>104724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2E17A22B-7EBC-1ACC-9D85-17A23F563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9999" y="403412"/>
          <a:ext cx="11116887" cy="3713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330571</xdr:colOff>
      <xdr:row>34</xdr:row>
      <xdr:rowOff>33616</xdr:rowOff>
    </xdr:from>
    <xdr:to>
      <xdr:col>82</xdr:col>
      <xdr:colOff>145749</xdr:colOff>
      <xdr:row>66</xdr:row>
      <xdr:rowOff>57616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B19BDF30-D155-99A4-C2FE-892DA6A22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405812</xdr:colOff>
      <xdr:row>33</xdr:row>
      <xdr:rowOff>166005</xdr:rowOff>
    </xdr:from>
    <xdr:to>
      <xdr:col>61</xdr:col>
      <xdr:colOff>98526</xdr:colOff>
      <xdr:row>65</xdr:row>
      <xdr:rowOff>190005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79493D9E-9ADB-8CD9-81A6-05A966594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198672</xdr:colOff>
      <xdr:row>4</xdr:row>
      <xdr:rowOff>133350</xdr:rowOff>
    </xdr:from>
    <xdr:to>
      <xdr:col>33</xdr:col>
      <xdr:colOff>73343</xdr:colOff>
      <xdr:row>24</xdr:row>
      <xdr:rowOff>66675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343F7DF5-78EF-D6F8-5350-F583DD19B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4297" y="923925"/>
          <a:ext cx="10237871" cy="3933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136072</xdr:colOff>
      <xdr:row>4</xdr:row>
      <xdr:rowOff>163286</xdr:rowOff>
    </xdr:from>
    <xdr:to>
      <xdr:col>36</xdr:col>
      <xdr:colOff>231173</xdr:colOff>
      <xdr:row>23</xdr:row>
      <xdr:rowOff>2350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977ABEF4-5B3F-386E-EEB2-8526A5204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1893" y="952500"/>
          <a:ext cx="11116887" cy="37130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6</xdr:row>
      <xdr:rowOff>0</xdr:rowOff>
    </xdr:from>
    <xdr:to>
      <xdr:col>36</xdr:col>
      <xdr:colOff>95102</xdr:colOff>
      <xdr:row>24</xdr:row>
      <xdr:rowOff>39090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91EFE6A6-D02B-7B5F-62E6-7DD80CC60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9393" y="1197429"/>
          <a:ext cx="11116887" cy="37130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5</xdr:row>
      <xdr:rowOff>0</xdr:rowOff>
    </xdr:from>
    <xdr:to>
      <xdr:col>36</xdr:col>
      <xdr:colOff>224770</xdr:colOff>
      <xdr:row>23</xdr:row>
      <xdr:rowOff>82312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29CF213B-48DD-DC06-2613-5040ECB1D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3029" y="986118"/>
          <a:ext cx="11116887" cy="371301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5</xdr:row>
      <xdr:rowOff>0</xdr:rowOff>
    </xdr:from>
    <xdr:to>
      <xdr:col>36</xdr:col>
      <xdr:colOff>95102</xdr:colOff>
      <xdr:row>23</xdr:row>
      <xdr:rowOff>39090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4923747F-4353-A77D-9A28-9D99EA5FC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5821" y="993321"/>
          <a:ext cx="11116887" cy="371301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598712</xdr:colOff>
      <xdr:row>1</xdr:row>
      <xdr:rowOff>159202</xdr:rowOff>
    </xdr:from>
    <xdr:to>
      <xdr:col>43</xdr:col>
      <xdr:colOff>558533</xdr:colOff>
      <xdr:row>22</xdr:row>
      <xdr:rowOff>157166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21A702D6-086E-C924-848F-37737E4C7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244928</xdr:colOff>
      <xdr:row>26</xdr:row>
      <xdr:rowOff>77560</xdr:rowOff>
    </xdr:from>
    <xdr:to>
      <xdr:col>44</xdr:col>
      <xdr:colOff>204750</xdr:colOff>
      <xdr:row>47</xdr:row>
      <xdr:rowOff>75524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A03179FB-F883-8CF7-E7AB-4F2ED0680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182706</xdr:colOff>
      <xdr:row>37</xdr:row>
      <xdr:rowOff>82694</xdr:rowOff>
    </xdr:from>
    <xdr:to>
      <xdr:col>61</xdr:col>
      <xdr:colOff>559643</xdr:colOff>
      <xdr:row>68</xdr:row>
      <xdr:rowOff>181994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C0CCDAEE-168C-19E1-7C42-F17CCDFE5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529279</xdr:colOff>
      <xdr:row>70</xdr:row>
      <xdr:rowOff>94849</xdr:rowOff>
    </xdr:from>
    <xdr:to>
      <xdr:col>52</xdr:col>
      <xdr:colOff>279886</xdr:colOff>
      <xdr:row>101</xdr:row>
      <xdr:rowOff>170137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8026027E-CFE2-49BB-91AA-C3E832339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370795</xdr:colOff>
      <xdr:row>37</xdr:row>
      <xdr:rowOff>98653</xdr:rowOff>
    </xdr:from>
    <xdr:to>
      <xdr:col>45</xdr:col>
      <xdr:colOff>121804</xdr:colOff>
      <xdr:row>69</xdr:row>
      <xdr:rowOff>7453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B7743253-DFAE-4A45-B921-5E34230A9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421822</xdr:colOff>
      <xdr:row>4</xdr:row>
      <xdr:rowOff>131987</xdr:rowOff>
    </xdr:from>
    <xdr:to>
      <xdr:col>61</xdr:col>
      <xdr:colOff>27215</xdr:colOff>
      <xdr:row>34</xdr:row>
      <xdr:rowOff>149677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25460DA9-5A37-970A-E384-4918A7333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4CBF1-D94C-43AB-803F-E1A6B84515E3}">
  <sheetPr>
    <tabColor theme="5" tint="0.39997558519241921"/>
  </sheetPr>
  <dimension ref="B2:R31"/>
  <sheetViews>
    <sheetView zoomScale="85" zoomScaleNormal="85" workbookViewId="0"/>
  </sheetViews>
  <sheetFormatPr defaultRowHeight="15.75" x14ac:dyDescent="0.25"/>
  <cols>
    <col min="1" max="1" width="8.85546875" style="21" customWidth="1"/>
    <col min="2" max="4" width="5.85546875" style="21" customWidth="1"/>
    <col min="5" max="16" width="7.7109375" style="21" customWidth="1"/>
    <col min="17" max="16384" width="9.140625" style="21"/>
  </cols>
  <sheetData>
    <row r="2" spans="2:18" x14ac:dyDescent="0.25">
      <c r="B2" s="19"/>
      <c r="C2" s="19"/>
      <c r="D2" s="19"/>
      <c r="E2" s="20" t="s">
        <v>8</v>
      </c>
      <c r="F2" s="20"/>
      <c r="G2" s="20"/>
      <c r="H2" s="20"/>
      <c r="I2" s="20" t="s">
        <v>9</v>
      </c>
      <c r="J2" s="20"/>
      <c r="K2" s="20"/>
      <c r="L2" s="20"/>
      <c r="M2" s="20" t="s">
        <v>10</v>
      </c>
      <c r="N2" s="20"/>
      <c r="O2" s="20"/>
      <c r="P2" s="20"/>
    </row>
    <row r="3" spans="2:18" s="24" customFormat="1" x14ac:dyDescent="0.25">
      <c r="B3" s="22" t="s">
        <v>61</v>
      </c>
      <c r="C3" s="22" t="s">
        <v>62</v>
      </c>
      <c r="D3" s="22" t="s">
        <v>63</v>
      </c>
      <c r="E3" s="23" t="s">
        <v>50</v>
      </c>
      <c r="F3" s="23" t="s">
        <v>51</v>
      </c>
      <c r="G3" s="23" t="s">
        <v>52</v>
      </c>
      <c r="H3" s="23" t="s">
        <v>53</v>
      </c>
      <c r="I3" s="23" t="s">
        <v>50</v>
      </c>
      <c r="J3" s="23" t="s">
        <v>51</v>
      </c>
      <c r="K3" s="23" t="s">
        <v>52</v>
      </c>
      <c r="L3" s="23" t="s">
        <v>53</v>
      </c>
      <c r="M3" s="23" t="s">
        <v>50</v>
      </c>
      <c r="N3" s="23" t="s">
        <v>51</v>
      </c>
      <c r="O3" s="23" t="s">
        <v>52</v>
      </c>
      <c r="P3" s="23" t="s">
        <v>53</v>
      </c>
    </row>
    <row r="4" spans="2:18" x14ac:dyDescent="0.25">
      <c r="B4" s="18">
        <v>12</v>
      </c>
      <c r="C4" s="18">
        <v>5</v>
      </c>
      <c r="D4" s="18">
        <v>30</v>
      </c>
      <c r="E4" s="43">
        <v>0.44986630514643833</v>
      </c>
      <c r="F4" s="43">
        <v>0.2162015062541916</v>
      </c>
      <c r="G4" s="43">
        <v>0.29121901500802416</v>
      </c>
      <c r="H4" s="43">
        <v>0.29132288328137884</v>
      </c>
      <c r="I4" s="43">
        <v>0.53679766686792552</v>
      </c>
      <c r="J4" s="43">
        <v>0.23407917430762426</v>
      </c>
      <c r="K4" s="43">
        <v>0.24171190097838707</v>
      </c>
      <c r="L4" s="43">
        <v>0.21440937297260443</v>
      </c>
      <c r="M4" s="43">
        <v>0.69079714786033741</v>
      </c>
      <c r="N4" s="43">
        <v>0.26696795661010597</v>
      </c>
      <c r="O4" s="43">
        <v>0.26849196894499228</v>
      </c>
      <c r="P4" s="43">
        <v>0.2860608107407554</v>
      </c>
      <c r="R4" s="26"/>
    </row>
    <row r="5" spans="2:18" x14ac:dyDescent="0.25">
      <c r="B5" s="18">
        <v>12</v>
      </c>
      <c r="C5" s="18">
        <v>5</v>
      </c>
      <c r="D5" s="18">
        <v>40</v>
      </c>
      <c r="E5" s="43">
        <v>0.54859689677919676</v>
      </c>
      <c r="F5" s="43">
        <v>0.11881754064399001</v>
      </c>
      <c r="G5" s="43">
        <v>0.18084370330330524</v>
      </c>
      <c r="H5" s="43">
        <v>0.17472568165664415</v>
      </c>
      <c r="I5" s="43">
        <v>0.59789333898997143</v>
      </c>
      <c r="J5" s="43">
        <v>0.25339336108704513</v>
      </c>
      <c r="K5" s="43">
        <v>0.28974450362317311</v>
      </c>
      <c r="L5" s="43">
        <v>0.24291836044557882</v>
      </c>
      <c r="M5" s="43">
        <v>0.46559550866668109</v>
      </c>
      <c r="N5" s="43">
        <v>0.24649096901872092</v>
      </c>
      <c r="O5" s="43">
        <v>0.29052863231409204</v>
      </c>
      <c r="P5" s="43">
        <v>0.4758821678823576</v>
      </c>
    </row>
    <row r="6" spans="2:18" x14ac:dyDescent="0.25">
      <c r="B6" s="18">
        <v>12</v>
      </c>
      <c r="C6" s="18">
        <v>5</v>
      </c>
      <c r="D6" s="18">
        <v>50</v>
      </c>
      <c r="E6" s="43">
        <v>0.49943339174328399</v>
      </c>
      <c r="F6" s="43">
        <v>0.15384918779644299</v>
      </c>
      <c r="G6" s="43">
        <v>0.19945171767114542</v>
      </c>
      <c r="H6" s="43">
        <v>0.21179733422175423</v>
      </c>
      <c r="I6" s="43">
        <v>0.44417027127248615</v>
      </c>
      <c r="J6" s="43">
        <v>0.16534904717178206</v>
      </c>
      <c r="K6" s="43">
        <v>0.18062614790703174</v>
      </c>
      <c r="L6" s="43">
        <v>0.24241693414530147</v>
      </c>
      <c r="M6" s="43">
        <v>0.71425749500824043</v>
      </c>
      <c r="N6" s="43">
        <v>0.24009884287573482</v>
      </c>
      <c r="O6" s="43">
        <v>0.38059890186028722</v>
      </c>
      <c r="P6" s="43">
        <v>0.25681921063633772</v>
      </c>
    </row>
    <row r="7" spans="2:18" x14ac:dyDescent="0.25">
      <c r="B7" s="18">
        <v>12</v>
      </c>
      <c r="C7" s="18">
        <v>10</v>
      </c>
      <c r="D7" s="18">
        <v>30</v>
      </c>
      <c r="E7" s="43">
        <v>0.46243980864716966</v>
      </c>
      <c r="F7" s="43">
        <v>0.10981031808728088</v>
      </c>
      <c r="G7" s="43">
        <v>0.15531167777353619</v>
      </c>
      <c r="H7" s="43">
        <v>0.12739438209278825</v>
      </c>
      <c r="I7" s="43">
        <v>0.58681233145518341</v>
      </c>
      <c r="J7" s="43">
        <v>0.20886101047281821</v>
      </c>
      <c r="K7" s="43">
        <v>0.26678298997803584</v>
      </c>
      <c r="L7" s="43">
        <v>0.39484685812033421</v>
      </c>
      <c r="M7" s="43">
        <v>0.52846233317366287</v>
      </c>
      <c r="N7" s="43">
        <v>0.17037555906788562</v>
      </c>
      <c r="O7" s="43">
        <v>0.33913854325213627</v>
      </c>
      <c r="P7" s="43">
        <v>0.38780904841610664</v>
      </c>
    </row>
    <row r="8" spans="2:18" x14ac:dyDescent="0.25">
      <c r="B8" s="18">
        <v>12</v>
      </c>
      <c r="C8" s="18">
        <v>10</v>
      </c>
      <c r="D8" s="18">
        <v>40</v>
      </c>
      <c r="E8" s="43">
        <v>0.61232291150361251</v>
      </c>
      <c r="F8" s="43">
        <v>0.12159752415857153</v>
      </c>
      <c r="G8" s="43">
        <v>0.24151200852967608</v>
      </c>
      <c r="H8" s="43">
        <v>0.23017901639455865</v>
      </c>
      <c r="I8" s="43">
        <v>0.62825726264619031</v>
      </c>
      <c r="J8" s="43">
        <v>0.10922024064840577</v>
      </c>
      <c r="K8" s="43">
        <v>0.18285516208204861</v>
      </c>
      <c r="L8" s="43">
        <v>0.12724451455615543</v>
      </c>
      <c r="M8" s="43">
        <v>0.59389105183855229</v>
      </c>
      <c r="N8" s="43">
        <v>0.20497428448996896</v>
      </c>
      <c r="O8" s="43">
        <v>0.3774003829090492</v>
      </c>
      <c r="P8" s="43">
        <v>0.31238602708912072</v>
      </c>
    </row>
    <row r="9" spans="2:18" x14ac:dyDescent="0.25">
      <c r="B9" s="18">
        <v>12</v>
      </c>
      <c r="C9" s="18">
        <v>10</v>
      </c>
      <c r="D9" s="18">
        <v>50</v>
      </c>
      <c r="E9" s="43">
        <v>0.63006447204696481</v>
      </c>
      <c r="F9" s="43">
        <v>0.16450051222040685</v>
      </c>
      <c r="G9" s="43">
        <v>0.19343869856367335</v>
      </c>
      <c r="H9" s="43">
        <v>0.17353284649743653</v>
      </c>
      <c r="I9" s="43">
        <v>0.47554827649414316</v>
      </c>
      <c r="J9" s="43">
        <v>0.13088411041176651</v>
      </c>
      <c r="K9" s="43">
        <v>0.24156183432506489</v>
      </c>
      <c r="L9" s="43">
        <v>0.20155170742880074</v>
      </c>
      <c r="M9" s="43">
        <v>0.65706802301957024</v>
      </c>
      <c r="N9" s="43">
        <v>0.19105268830583361</v>
      </c>
      <c r="O9" s="43">
        <v>0.27559156251932371</v>
      </c>
      <c r="P9" s="43">
        <v>0.18759751957836732</v>
      </c>
    </row>
    <row r="10" spans="2:18" x14ac:dyDescent="0.25">
      <c r="B10" s="18">
        <v>12</v>
      </c>
      <c r="C10" s="18">
        <v>15</v>
      </c>
      <c r="D10" s="18">
        <v>30</v>
      </c>
      <c r="E10" s="43">
        <v>0.53389002608062985</v>
      </c>
      <c r="F10" s="43">
        <v>0.2136787166586645</v>
      </c>
      <c r="G10" s="43">
        <v>0.27430134259446148</v>
      </c>
      <c r="H10" s="43">
        <v>0.25288550797710957</v>
      </c>
      <c r="I10" s="43">
        <v>0.82366332388811614</v>
      </c>
      <c r="J10" s="43">
        <v>0.14337928891477086</v>
      </c>
      <c r="K10" s="43">
        <v>0.19175832523214409</v>
      </c>
      <c r="L10" s="43">
        <v>0.10881645098737822</v>
      </c>
      <c r="M10" s="43">
        <v>0.6045427833236543</v>
      </c>
      <c r="N10" s="43">
        <v>0.16329199948623427</v>
      </c>
      <c r="O10" s="43">
        <v>0.31695860938481329</v>
      </c>
      <c r="P10" s="43">
        <v>0.33213739282863575</v>
      </c>
    </row>
    <row r="11" spans="2:18" x14ac:dyDescent="0.25">
      <c r="B11" s="18">
        <v>12</v>
      </c>
      <c r="C11" s="18">
        <v>15</v>
      </c>
      <c r="D11" s="18">
        <v>40</v>
      </c>
      <c r="E11" s="43">
        <v>0.4555215345415416</v>
      </c>
      <c r="F11" s="43">
        <v>0.14059202367351439</v>
      </c>
      <c r="G11" s="43">
        <v>0.19607948137424089</v>
      </c>
      <c r="H11" s="43">
        <v>0.19017037406266613</v>
      </c>
      <c r="I11" s="43">
        <v>0.50577419663554435</v>
      </c>
      <c r="J11" s="43">
        <v>0.19005847261055089</v>
      </c>
      <c r="K11" s="43">
        <v>0.3484965382879423</v>
      </c>
      <c r="L11" s="43">
        <v>0.43437528072339565</v>
      </c>
      <c r="M11" s="43">
        <v>0.41444787920813669</v>
      </c>
      <c r="N11" s="43">
        <v>0.16312243956654762</v>
      </c>
      <c r="O11" s="43">
        <v>0.30565060637559183</v>
      </c>
      <c r="P11" s="43">
        <v>0.4042732440347554</v>
      </c>
    </row>
    <row r="12" spans="2:18" x14ac:dyDescent="0.25">
      <c r="B12" s="18">
        <v>12</v>
      </c>
      <c r="C12" s="18">
        <v>15</v>
      </c>
      <c r="D12" s="18">
        <v>50</v>
      </c>
      <c r="E12" s="43">
        <v>0.4448734124094601</v>
      </c>
      <c r="F12" s="43">
        <v>0.15624593324355529</v>
      </c>
      <c r="G12" s="43">
        <v>0.26525179918159514</v>
      </c>
      <c r="H12" s="43">
        <v>0.19556234127713035</v>
      </c>
      <c r="I12" s="43">
        <v>0.82911181214860963</v>
      </c>
      <c r="J12" s="43">
        <v>0.10208816136984952</v>
      </c>
      <c r="K12" s="43">
        <v>0.18228032723838344</v>
      </c>
      <c r="L12" s="43">
        <v>0.10349425127361411</v>
      </c>
      <c r="M12" s="43">
        <v>0.45233028307891904</v>
      </c>
      <c r="N12" s="43">
        <v>0.19539622543982368</v>
      </c>
      <c r="O12" s="43">
        <v>0.24455887565889781</v>
      </c>
      <c r="P12" s="43">
        <v>0.39387667594081643</v>
      </c>
    </row>
    <row r="13" spans="2:18" x14ac:dyDescent="0.25">
      <c r="B13" s="18">
        <v>16</v>
      </c>
      <c r="C13" s="18">
        <v>5</v>
      </c>
      <c r="D13" s="18">
        <v>30</v>
      </c>
      <c r="E13" s="43">
        <v>0.52849901343171835</v>
      </c>
      <c r="F13" s="43">
        <v>0.1632548242562521</v>
      </c>
      <c r="G13" s="43">
        <v>0.27504720277466743</v>
      </c>
      <c r="H13" s="43">
        <v>0.2115138627513721</v>
      </c>
      <c r="I13" s="43">
        <v>0.61652258965791173</v>
      </c>
      <c r="J13" s="43">
        <v>0.17387224372190807</v>
      </c>
      <c r="K13" s="43">
        <v>0.28317862889506407</v>
      </c>
      <c r="L13" s="43">
        <v>0.19525396403715611</v>
      </c>
      <c r="M13" s="43">
        <v>0.4355717382313003</v>
      </c>
      <c r="N13" s="43">
        <v>0.19433169123168395</v>
      </c>
      <c r="O13" s="43">
        <v>0.31939831309679351</v>
      </c>
      <c r="P13" s="43">
        <v>0.23497782719902266</v>
      </c>
    </row>
    <row r="14" spans="2:18" x14ac:dyDescent="0.25">
      <c r="B14" s="18">
        <v>16</v>
      </c>
      <c r="C14" s="18">
        <v>5</v>
      </c>
      <c r="D14" s="18">
        <v>40</v>
      </c>
      <c r="E14" s="43">
        <v>0.47849427367615516</v>
      </c>
      <c r="F14" s="43">
        <v>0.10784447629381991</v>
      </c>
      <c r="G14" s="43">
        <v>0.17681886342318393</v>
      </c>
      <c r="H14" s="43">
        <v>0.17446324397338073</v>
      </c>
      <c r="I14" s="43">
        <v>0.45981977776411054</v>
      </c>
      <c r="J14" s="43">
        <v>0.10558698952619608</v>
      </c>
      <c r="K14" s="43">
        <v>0.2471596232783802</v>
      </c>
      <c r="L14" s="43">
        <v>0.16302948670906739</v>
      </c>
      <c r="M14" s="43">
        <v>0.38767945750741928</v>
      </c>
      <c r="N14" s="43">
        <v>0.14388264533554551</v>
      </c>
      <c r="O14" s="43">
        <v>0.17154562432426823</v>
      </c>
      <c r="P14" s="43">
        <v>0.26861759252807199</v>
      </c>
    </row>
    <row r="15" spans="2:18" x14ac:dyDescent="0.25">
      <c r="B15" s="18">
        <v>16</v>
      </c>
      <c r="C15" s="18">
        <v>5</v>
      </c>
      <c r="D15" s="18">
        <v>50</v>
      </c>
      <c r="E15" s="43">
        <v>0.53220920270693672</v>
      </c>
      <c r="F15" s="43">
        <v>0.16219590179818849</v>
      </c>
      <c r="G15" s="43">
        <v>0.20651859779747839</v>
      </c>
      <c r="H15" s="43">
        <v>0.21487570194118022</v>
      </c>
      <c r="I15" s="43">
        <v>0.48682717120992364</v>
      </c>
      <c r="J15" s="43">
        <v>0.17035992831647911</v>
      </c>
      <c r="K15" s="43">
        <v>0.22154487484731694</v>
      </c>
      <c r="L15" s="43">
        <v>0.23398627563529262</v>
      </c>
      <c r="M15" s="43">
        <v>0.47544325812811311</v>
      </c>
      <c r="N15" s="43">
        <v>0.15678796643891149</v>
      </c>
      <c r="O15" s="43">
        <v>0.18798041501764509</v>
      </c>
      <c r="P15" s="43">
        <v>0.16440031237128805</v>
      </c>
    </row>
    <row r="16" spans="2:18" x14ac:dyDescent="0.25">
      <c r="B16" s="18">
        <v>16</v>
      </c>
      <c r="C16" s="18">
        <v>10</v>
      </c>
      <c r="D16" s="18">
        <v>30</v>
      </c>
      <c r="E16" s="43">
        <v>0.70461944534186882</v>
      </c>
      <c r="F16" s="43">
        <v>0.11992352951582452</v>
      </c>
      <c r="G16" s="43">
        <v>0.31560067048710022</v>
      </c>
      <c r="H16" s="43">
        <v>0.29156463837798208</v>
      </c>
      <c r="I16" s="43">
        <v>0.42819395349087153</v>
      </c>
      <c r="J16" s="43">
        <v>0.13581958118470758</v>
      </c>
      <c r="K16" s="43">
        <v>0.30725714708545626</v>
      </c>
      <c r="L16" s="43">
        <v>0.38379743374919867</v>
      </c>
      <c r="M16" s="43">
        <v>0.50234430837613075</v>
      </c>
      <c r="N16" s="43">
        <v>0.18322436936530684</v>
      </c>
      <c r="O16" s="43">
        <v>0.38100724837327671</v>
      </c>
      <c r="P16" s="43">
        <v>0.26629579704220652</v>
      </c>
    </row>
    <row r="17" spans="2:16" x14ac:dyDescent="0.25">
      <c r="B17" s="18">
        <v>16</v>
      </c>
      <c r="C17" s="18">
        <v>10</v>
      </c>
      <c r="D17" s="18">
        <v>40</v>
      </c>
      <c r="E17" s="43">
        <v>0.40620287927629162</v>
      </c>
      <c r="F17" s="43">
        <v>0.13826351971031769</v>
      </c>
      <c r="G17" s="43">
        <v>0.25008264590909229</v>
      </c>
      <c r="H17" s="43">
        <v>0.18012344169819</v>
      </c>
      <c r="I17" s="43">
        <v>0.4401532210965603</v>
      </c>
      <c r="J17" s="43">
        <v>0.14751204196220849</v>
      </c>
      <c r="K17" s="43">
        <v>0.38295586466756937</v>
      </c>
      <c r="L17" s="43">
        <v>0.31819579165949236</v>
      </c>
      <c r="M17" s="43">
        <v>0.55204266672174285</v>
      </c>
      <c r="N17" s="43">
        <v>0.16229069978261348</v>
      </c>
      <c r="O17" s="43">
        <v>0.23494940317460711</v>
      </c>
      <c r="P17" s="43">
        <v>0.19884552621899518</v>
      </c>
    </row>
    <row r="18" spans="2:16" x14ac:dyDescent="0.25">
      <c r="B18" s="18">
        <v>16</v>
      </c>
      <c r="C18" s="18">
        <v>10</v>
      </c>
      <c r="D18" s="18">
        <v>50</v>
      </c>
      <c r="E18" s="43">
        <v>0.47923256685640248</v>
      </c>
      <c r="F18" s="43">
        <v>0.1349146630259736</v>
      </c>
      <c r="G18" s="43">
        <v>0.18514027224933463</v>
      </c>
      <c r="H18" s="43">
        <v>0.160635576188704</v>
      </c>
      <c r="I18" s="43">
        <v>0.55100132415924419</v>
      </c>
      <c r="J18" s="43">
        <v>0.16111426170028206</v>
      </c>
      <c r="K18" s="43">
        <v>0.20870660999924234</v>
      </c>
      <c r="L18" s="43">
        <v>0.17213767407254901</v>
      </c>
      <c r="M18" s="43">
        <v>0.50164607867346822</v>
      </c>
      <c r="N18" s="43">
        <v>0.21042122455236836</v>
      </c>
      <c r="O18" s="43">
        <v>0.3179651823333578</v>
      </c>
      <c r="P18" s="43">
        <v>0.32100133870073405</v>
      </c>
    </row>
    <row r="19" spans="2:16" x14ac:dyDescent="0.25">
      <c r="B19" s="18">
        <v>16</v>
      </c>
      <c r="C19" s="18">
        <v>15</v>
      </c>
      <c r="D19" s="18">
        <v>30</v>
      </c>
      <c r="E19" s="43">
        <v>0.42778461652149036</v>
      </c>
      <c r="F19" s="43">
        <v>0.18333373344457388</v>
      </c>
      <c r="G19" s="43">
        <v>0.36090619898976123</v>
      </c>
      <c r="H19" s="43">
        <v>0.25386729919770384</v>
      </c>
      <c r="I19" s="43">
        <v>0.49832843612631167</v>
      </c>
      <c r="J19" s="43">
        <v>0.1321704102743321</v>
      </c>
      <c r="K19" s="43">
        <v>0.34462203806046815</v>
      </c>
      <c r="L19" s="43">
        <v>0.19683273334155157</v>
      </c>
      <c r="M19" s="43">
        <v>0.54814177583556556</v>
      </c>
      <c r="N19" s="43">
        <v>0.10981397721072048</v>
      </c>
      <c r="O19" s="43">
        <v>0.25849325273713697</v>
      </c>
      <c r="P19" s="43">
        <v>0.20600067333671554</v>
      </c>
    </row>
    <row r="20" spans="2:16" x14ac:dyDescent="0.25">
      <c r="B20" s="18">
        <v>16</v>
      </c>
      <c r="C20" s="18">
        <v>15</v>
      </c>
      <c r="D20" s="18">
        <v>40</v>
      </c>
      <c r="E20" s="43">
        <v>0.41631465739404189</v>
      </c>
      <c r="F20" s="43">
        <v>0.12473749095932125</v>
      </c>
      <c r="G20" s="43">
        <v>0.281660310568775</v>
      </c>
      <c r="H20" s="43">
        <v>0.25778940530631128</v>
      </c>
      <c r="I20" s="43">
        <v>0.53308729433095736</v>
      </c>
      <c r="J20" s="43">
        <v>0.15384933895311975</v>
      </c>
      <c r="K20" s="43">
        <v>0.28042811097682774</v>
      </c>
      <c r="L20" s="43">
        <v>0.35370185360440687</v>
      </c>
      <c r="M20" s="43">
        <v>0.75017240387644413</v>
      </c>
      <c r="N20" s="43">
        <v>0.19667985328788959</v>
      </c>
      <c r="O20" s="43">
        <v>0.31434990137297036</v>
      </c>
      <c r="P20" s="43">
        <v>0.32900062470717262</v>
      </c>
    </row>
    <row r="21" spans="2:16" x14ac:dyDescent="0.25">
      <c r="B21" s="18">
        <v>16</v>
      </c>
      <c r="C21" s="18">
        <v>15</v>
      </c>
      <c r="D21" s="18">
        <v>50</v>
      </c>
      <c r="E21" s="43">
        <v>0.54695739103809071</v>
      </c>
      <c r="F21" s="43">
        <v>0.15865695643697492</v>
      </c>
      <c r="G21" s="43">
        <v>0.24604049546443116</v>
      </c>
      <c r="H21" s="43">
        <v>0.21640448946800522</v>
      </c>
      <c r="I21" s="43">
        <v>0.89137277439834628</v>
      </c>
      <c r="J21" s="43">
        <v>0.1261346749332958</v>
      </c>
      <c r="K21" s="43">
        <v>0.22497912570656861</v>
      </c>
      <c r="L21" s="43">
        <v>0.20082619006548047</v>
      </c>
      <c r="M21" s="43">
        <v>0.39392926361981717</v>
      </c>
      <c r="N21" s="43">
        <v>0.13621582988824374</v>
      </c>
      <c r="O21" s="43">
        <v>0.26033219936031682</v>
      </c>
      <c r="P21" s="43">
        <v>0.2829017947544839</v>
      </c>
    </row>
    <row r="22" spans="2:16" x14ac:dyDescent="0.25">
      <c r="B22" s="18">
        <v>20</v>
      </c>
      <c r="C22" s="18">
        <v>5</v>
      </c>
      <c r="D22" s="18">
        <v>30</v>
      </c>
      <c r="E22" s="43">
        <v>0.53517813223195876</v>
      </c>
      <c r="F22" s="43">
        <v>0.12602686641208</v>
      </c>
      <c r="G22" s="43">
        <v>0.25993552677887777</v>
      </c>
      <c r="H22" s="43">
        <v>0.16188590852008558</v>
      </c>
      <c r="I22" s="43">
        <v>0.42329125240906434</v>
      </c>
      <c r="J22" s="43">
        <v>0.21150044718300137</v>
      </c>
      <c r="K22" s="43">
        <v>0.2597248523259032</v>
      </c>
      <c r="L22" s="43">
        <v>0.26261249333264824</v>
      </c>
      <c r="M22" s="43">
        <v>0.42850159836207302</v>
      </c>
      <c r="N22" s="43">
        <v>0.13590579527786134</v>
      </c>
      <c r="O22" s="43">
        <v>0.25142464946576321</v>
      </c>
      <c r="P22" s="43">
        <v>0.29428433151163008</v>
      </c>
    </row>
    <row r="23" spans="2:16" x14ac:dyDescent="0.25">
      <c r="B23" s="18">
        <v>20</v>
      </c>
      <c r="C23" s="18">
        <v>5</v>
      </c>
      <c r="D23" s="18">
        <v>40</v>
      </c>
      <c r="E23" s="43">
        <v>0.41646717452968279</v>
      </c>
      <c r="F23" s="43">
        <v>0.12877524383364927</v>
      </c>
      <c r="G23" s="43">
        <v>0.24617596877442952</v>
      </c>
      <c r="H23" s="43">
        <v>0.24026700506108636</v>
      </c>
      <c r="I23" s="43">
        <v>0.42268582474153593</v>
      </c>
      <c r="J23" s="43">
        <v>0.12365905062373991</v>
      </c>
      <c r="K23" s="43">
        <v>0.21562269500942066</v>
      </c>
      <c r="L23" s="43">
        <v>0.25525655609079934</v>
      </c>
      <c r="M23" s="43">
        <v>0.52927922816032569</v>
      </c>
      <c r="N23" s="43">
        <v>0.16679824601683474</v>
      </c>
      <c r="O23" s="43">
        <v>0.1675438826493566</v>
      </c>
      <c r="P23" s="43">
        <v>0.26626358353112101</v>
      </c>
    </row>
    <row r="24" spans="2:16" x14ac:dyDescent="0.25">
      <c r="B24" s="18">
        <v>20</v>
      </c>
      <c r="C24" s="18">
        <v>5</v>
      </c>
      <c r="D24" s="18">
        <v>50</v>
      </c>
      <c r="E24" s="43">
        <v>0.42146681477520459</v>
      </c>
      <c r="F24" s="43">
        <v>0.16729519138019028</v>
      </c>
      <c r="G24" s="43">
        <v>0.18013446236900696</v>
      </c>
      <c r="H24" s="43">
        <v>0.20270633064413474</v>
      </c>
      <c r="I24" s="43">
        <v>0.49839886075105183</v>
      </c>
      <c r="J24" s="43">
        <v>0.27226539159027502</v>
      </c>
      <c r="K24" s="43">
        <v>0.20217249940362492</v>
      </c>
      <c r="L24" s="43">
        <v>0.2470315851794504</v>
      </c>
      <c r="M24" s="43">
        <v>0.43900552791823005</v>
      </c>
      <c r="N24" s="43">
        <v>0.17111085787506336</v>
      </c>
      <c r="O24" s="43">
        <v>0.16969267476741387</v>
      </c>
      <c r="P24" s="43">
        <v>0.22123848974342711</v>
      </c>
    </row>
    <row r="25" spans="2:16" x14ac:dyDescent="0.25">
      <c r="B25" s="18">
        <v>20</v>
      </c>
      <c r="C25" s="18">
        <v>10</v>
      </c>
      <c r="D25" s="18">
        <v>30</v>
      </c>
      <c r="E25" s="43">
        <v>0.53857011701132862</v>
      </c>
      <c r="F25" s="43">
        <v>0.13314855435843156</v>
      </c>
      <c r="G25" s="43">
        <v>0.20720710484827132</v>
      </c>
      <c r="H25" s="43">
        <v>0.28372789902463424</v>
      </c>
      <c r="I25" s="43">
        <v>0.52835402526301745</v>
      </c>
      <c r="J25" s="43">
        <v>0.17511031346365796</v>
      </c>
      <c r="K25" s="43">
        <v>0.43932000060070892</v>
      </c>
      <c r="L25" s="43">
        <v>0.52040823463540753</v>
      </c>
      <c r="M25" s="43">
        <v>0.43221422083566524</v>
      </c>
      <c r="N25" s="43">
        <v>0.18507153574542518</v>
      </c>
      <c r="O25" s="43">
        <v>0.3978905657981241</v>
      </c>
      <c r="P25" s="43">
        <v>0.46659106377163762</v>
      </c>
    </row>
    <row r="26" spans="2:16" x14ac:dyDescent="0.25">
      <c r="B26" s="18">
        <v>20</v>
      </c>
      <c r="C26" s="18">
        <v>10</v>
      </c>
      <c r="D26" s="18">
        <v>40</v>
      </c>
      <c r="E26" s="43">
        <v>0.38557066998516187</v>
      </c>
      <c r="F26" s="43">
        <v>9.594811690993281E-2</v>
      </c>
      <c r="G26" s="43">
        <v>0.18282523650303725</v>
      </c>
      <c r="H26" s="43">
        <v>0.26244807608941495</v>
      </c>
      <c r="I26" s="43">
        <v>0.38887013785636465</v>
      </c>
      <c r="J26" s="43">
        <v>0.15618056711222159</v>
      </c>
      <c r="K26" s="43">
        <v>0.32103219092353497</v>
      </c>
      <c r="L26" s="43">
        <v>0.38548124215682877</v>
      </c>
      <c r="M26" s="43">
        <v>0.4166974608083221</v>
      </c>
      <c r="N26" s="43">
        <v>0.21207367010582923</v>
      </c>
      <c r="O26" s="43">
        <v>0.27042302252840139</v>
      </c>
      <c r="P26" s="43">
        <v>0.353538012810512</v>
      </c>
    </row>
    <row r="27" spans="2:16" x14ac:dyDescent="0.25">
      <c r="B27" s="18">
        <v>20</v>
      </c>
      <c r="C27" s="18">
        <v>10</v>
      </c>
      <c r="D27" s="18">
        <v>50</v>
      </c>
      <c r="E27" s="43">
        <v>0.45891753174758254</v>
      </c>
      <c r="F27" s="43">
        <v>0.16211133445599252</v>
      </c>
      <c r="G27" s="43">
        <v>0.23215906533781464</v>
      </c>
      <c r="H27" s="43">
        <v>0.33913349422726824</v>
      </c>
      <c r="I27" s="43">
        <v>0.51840232900297312</v>
      </c>
      <c r="J27" s="43">
        <v>0.11245003997644429</v>
      </c>
      <c r="K27" s="43">
        <v>0.25131262226111212</v>
      </c>
      <c r="L27" s="43">
        <v>0.23529985063988104</v>
      </c>
      <c r="M27" s="43">
        <v>0.40857675075146921</v>
      </c>
      <c r="N27" s="43">
        <v>0.18392898483752412</v>
      </c>
      <c r="O27" s="43">
        <v>0.30543294025629791</v>
      </c>
      <c r="P27" s="43">
        <v>0.36757850729466574</v>
      </c>
    </row>
    <row r="28" spans="2:16" x14ac:dyDescent="0.25">
      <c r="B28" s="18">
        <v>20</v>
      </c>
      <c r="C28" s="18">
        <v>15</v>
      </c>
      <c r="D28" s="18">
        <v>30</v>
      </c>
      <c r="E28" s="43">
        <v>0.56680694756157934</v>
      </c>
      <c r="F28" s="43">
        <v>0.19945906798247598</v>
      </c>
      <c r="G28" s="43">
        <v>0.36282956342657297</v>
      </c>
      <c r="H28" s="43">
        <v>0.39012652279152643</v>
      </c>
      <c r="I28" s="43">
        <v>0.48502309388110521</v>
      </c>
      <c r="J28" s="43">
        <v>0.17598143137197092</v>
      </c>
      <c r="K28" s="43">
        <v>0.30390747942379348</v>
      </c>
      <c r="L28" s="43">
        <v>0.31280276473694257</v>
      </c>
      <c r="M28" s="43">
        <v>0.76245589409923409</v>
      </c>
      <c r="N28" s="43">
        <v>0.14521224411095304</v>
      </c>
      <c r="O28" s="43">
        <v>0.36639051441730575</v>
      </c>
      <c r="P28" s="43">
        <v>0.28806644244454688</v>
      </c>
    </row>
    <row r="29" spans="2:16" x14ac:dyDescent="0.25">
      <c r="B29" s="18">
        <v>20</v>
      </c>
      <c r="C29" s="18">
        <v>15</v>
      </c>
      <c r="D29" s="18">
        <v>40</v>
      </c>
      <c r="E29" s="43">
        <v>0.52514050578135274</v>
      </c>
      <c r="F29" s="43">
        <v>0.15265255916217074</v>
      </c>
      <c r="G29" s="43">
        <v>0.26038842949108887</v>
      </c>
      <c r="H29" s="43">
        <v>0.23304934629499435</v>
      </c>
      <c r="I29" s="43">
        <v>0.49981332526615513</v>
      </c>
      <c r="J29" s="43">
        <v>0.12755810228349382</v>
      </c>
      <c r="K29" s="43">
        <v>0.24307916580058336</v>
      </c>
      <c r="L29" s="43">
        <v>0.33703774564366296</v>
      </c>
      <c r="M29" s="43">
        <v>0.41456283532250737</v>
      </c>
      <c r="N29" s="43">
        <v>0.13206916243468514</v>
      </c>
      <c r="O29" s="43">
        <v>0.27597747880233597</v>
      </c>
      <c r="P29" s="43">
        <v>0.46351434448074025</v>
      </c>
    </row>
    <row r="30" spans="2:16" x14ac:dyDescent="0.25">
      <c r="B30" s="18">
        <v>20</v>
      </c>
      <c r="C30" s="18">
        <v>15</v>
      </c>
      <c r="D30" s="18">
        <v>50</v>
      </c>
      <c r="E30" s="43">
        <v>0.39126643085511192</v>
      </c>
      <c r="F30" s="43">
        <v>0.10211326078243577</v>
      </c>
      <c r="G30" s="43">
        <v>0.27694281787874292</v>
      </c>
      <c r="H30" s="43">
        <v>0.24026622326545316</v>
      </c>
      <c r="I30" s="43">
        <v>0.53935287497536666</v>
      </c>
      <c r="J30" s="43">
        <v>0.14036388539708783</v>
      </c>
      <c r="K30" s="43">
        <v>0.21077711244404168</v>
      </c>
      <c r="L30" s="43">
        <v>0.15030274955369088</v>
      </c>
      <c r="M30" s="43">
        <v>0.40056513338946953</v>
      </c>
      <c r="N30" s="43">
        <v>0.10223015785152131</v>
      </c>
      <c r="O30" s="43">
        <v>0.26934071755436823</v>
      </c>
      <c r="P30" s="43">
        <v>0.25147207165958541</v>
      </c>
    </row>
    <row r="31" spans="2:16" x14ac:dyDescent="0.25">
      <c r="B31" s="27" t="s">
        <v>5</v>
      </c>
      <c r="C31" s="27"/>
      <c r="D31" s="27"/>
      <c r="E31" s="44">
        <f>AVERAGE(E4:E30)</f>
        <v>0.49617433813408346</v>
      </c>
      <c r="F31" s="44">
        <f t="shared" ref="F31:P31" si="0">AVERAGE(F4:F30)</f>
        <v>0.14651661309093417</v>
      </c>
      <c r="G31" s="44">
        <f t="shared" si="0"/>
        <v>0.2408823287804194</v>
      </c>
      <c r="H31" s="44">
        <f t="shared" si="0"/>
        <v>0.22823773452899607</v>
      </c>
      <c r="I31" s="44">
        <f t="shared" si="0"/>
        <v>0.54213062025107561</v>
      </c>
      <c r="J31" s="44">
        <f t="shared" si="0"/>
        <v>0.16069635431737167</v>
      </c>
      <c r="K31" s="44">
        <f t="shared" si="0"/>
        <v>0.26198512486525299</v>
      </c>
      <c r="L31" s="44">
        <f t="shared" si="0"/>
        <v>0.25903956872209888</v>
      </c>
      <c r="M31" s="44">
        <f t="shared" si="0"/>
        <v>0.51482304095537235</v>
      </c>
      <c r="N31" s="44">
        <f t="shared" si="0"/>
        <v>0.17665999541517916</v>
      </c>
      <c r="O31" s="44">
        <f t="shared" si="0"/>
        <v>0.28589096552773791</v>
      </c>
      <c r="P31" s="44">
        <f t="shared" si="0"/>
        <v>0.30671964560199289</v>
      </c>
    </row>
  </sheetData>
  <mergeCells count="4">
    <mergeCell ref="E2:H2"/>
    <mergeCell ref="I2:L2"/>
    <mergeCell ref="M2:P2"/>
    <mergeCell ref="B31:D3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38EF6-6EE6-4676-AF45-A0D5E6495600}">
  <sheetPr>
    <tabColor theme="5" tint="0.39997558519241921"/>
  </sheetPr>
  <dimension ref="C2:CF32"/>
  <sheetViews>
    <sheetView zoomScaleNormal="100" workbookViewId="0"/>
  </sheetViews>
  <sheetFormatPr defaultRowHeight="15.75" x14ac:dyDescent="0.25"/>
  <cols>
    <col min="1" max="1" width="9.140625" style="21"/>
    <col min="2" max="2" width="8.85546875" style="21" customWidth="1"/>
    <col min="3" max="5" width="5.85546875" style="21" customWidth="1"/>
    <col min="6" max="41" width="7.7109375" style="21" customWidth="1"/>
    <col min="42" max="42" width="9.140625" style="21"/>
    <col min="43" max="63" width="7.7109375" style="21" customWidth="1"/>
    <col min="64" max="16384" width="9.140625" style="21"/>
  </cols>
  <sheetData>
    <row r="2" spans="3:84" x14ac:dyDescent="0.25">
      <c r="AS2" s="21" t="s">
        <v>8</v>
      </c>
      <c r="AZ2" s="21" t="s">
        <v>9</v>
      </c>
      <c r="BG2" s="21" t="s">
        <v>10</v>
      </c>
      <c r="BO2" s="21" t="s">
        <v>8</v>
      </c>
      <c r="BV2" s="21" t="s">
        <v>9</v>
      </c>
      <c r="CC2" s="21" t="s">
        <v>10</v>
      </c>
    </row>
    <row r="3" spans="3:84" x14ac:dyDescent="0.25">
      <c r="C3" s="19"/>
      <c r="D3" s="19"/>
      <c r="E3" s="19"/>
      <c r="F3" s="20" t="s">
        <v>8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 t="s">
        <v>9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 t="s">
        <v>10</v>
      </c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</row>
    <row r="4" spans="3:84" x14ac:dyDescent="0.25">
      <c r="C4" s="22" t="s">
        <v>61</v>
      </c>
      <c r="D4" s="22" t="s">
        <v>62</v>
      </c>
      <c r="E4" s="22" t="s">
        <v>63</v>
      </c>
      <c r="F4" s="38" t="s">
        <v>14</v>
      </c>
      <c r="G4" s="38" t="s">
        <v>15</v>
      </c>
      <c r="H4" s="38" t="s">
        <v>16</v>
      </c>
      <c r="I4" s="38" t="s">
        <v>17</v>
      </c>
      <c r="J4" s="38" t="s">
        <v>18</v>
      </c>
      <c r="K4" s="38" t="s">
        <v>19</v>
      </c>
      <c r="L4" s="38" t="s">
        <v>20</v>
      </c>
      <c r="M4" s="38" t="s">
        <v>21</v>
      </c>
      <c r="N4" s="38" t="s">
        <v>22</v>
      </c>
      <c r="O4" s="38" t="s">
        <v>23</v>
      </c>
      <c r="P4" s="38" t="s">
        <v>24</v>
      </c>
      <c r="Q4" s="38" t="s">
        <v>25</v>
      </c>
      <c r="R4" s="38" t="s">
        <v>14</v>
      </c>
      <c r="S4" s="38" t="s">
        <v>15</v>
      </c>
      <c r="T4" s="38" t="s">
        <v>16</v>
      </c>
      <c r="U4" s="38" t="s">
        <v>17</v>
      </c>
      <c r="V4" s="38" t="s">
        <v>18</v>
      </c>
      <c r="W4" s="38" t="s">
        <v>19</v>
      </c>
      <c r="X4" s="38" t="s">
        <v>20</v>
      </c>
      <c r="Y4" s="38" t="s">
        <v>21</v>
      </c>
      <c r="Z4" s="38" t="s">
        <v>22</v>
      </c>
      <c r="AA4" s="38" t="s">
        <v>23</v>
      </c>
      <c r="AB4" s="38" t="s">
        <v>24</v>
      </c>
      <c r="AC4" s="38" t="s">
        <v>25</v>
      </c>
      <c r="AD4" s="38" t="s">
        <v>14</v>
      </c>
      <c r="AE4" s="38" t="s">
        <v>15</v>
      </c>
      <c r="AF4" s="38" t="s">
        <v>16</v>
      </c>
      <c r="AG4" s="38" t="s">
        <v>17</v>
      </c>
      <c r="AH4" s="38" t="s">
        <v>18</v>
      </c>
      <c r="AI4" s="38" t="s">
        <v>19</v>
      </c>
      <c r="AJ4" s="38" t="s">
        <v>20</v>
      </c>
      <c r="AK4" s="38" t="s">
        <v>21</v>
      </c>
      <c r="AL4" s="38" t="s">
        <v>22</v>
      </c>
      <c r="AM4" s="38" t="s">
        <v>23</v>
      </c>
      <c r="AN4" s="38" t="s">
        <v>24</v>
      </c>
      <c r="AO4" s="38" t="s">
        <v>25</v>
      </c>
      <c r="AQ4" s="39" t="s">
        <v>26</v>
      </c>
      <c r="AR4" s="39" t="s">
        <v>27</v>
      </c>
      <c r="AS4" s="39" t="s">
        <v>28</v>
      </c>
      <c r="AT4" s="39" t="s">
        <v>29</v>
      </c>
      <c r="AU4" s="39" t="s">
        <v>30</v>
      </c>
      <c r="AV4" s="39" t="s">
        <v>31</v>
      </c>
      <c r="AW4" s="38"/>
      <c r="AX4" s="39" t="s">
        <v>26</v>
      </c>
      <c r="AY4" s="39" t="s">
        <v>27</v>
      </c>
      <c r="AZ4" s="39" t="s">
        <v>28</v>
      </c>
      <c r="BA4" s="39" t="s">
        <v>29</v>
      </c>
      <c r="BB4" s="39" t="s">
        <v>30</v>
      </c>
      <c r="BC4" s="39" t="s">
        <v>31</v>
      </c>
      <c r="BD4" s="38"/>
      <c r="BE4" s="39" t="s">
        <v>26</v>
      </c>
      <c r="BF4" s="39" t="s">
        <v>27</v>
      </c>
      <c r="BG4" s="39" t="s">
        <v>28</v>
      </c>
      <c r="BH4" s="39" t="s">
        <v>29</v>
      </c>
      <c r="BI4" s="39" t="s">
        <v>30</v>
      </c>
      <c r="BJ4" s="39" t="s">
        <v>31</v>
      </c>
      <c r="BM4" s="39" t="s">
        <v>32</v>
      </c>
      <c r="BN4" s="39" t="s">
        <v>33</v>
      </c>
      <c r="BO4" s="39" t="s">
        <v>34</v>
      </c>
      <c r="BP4" s="39" t="s">
        <v>35</v>
      </c>
      <c r="BQ4" s="39" t="s">
        <v>36</v>
      </c>
      <c r="BR4" s="39" t="s">
        <v>37</v>
      </c>
      <c r="BS4" s="38"/>
      <c r="BT4" s="39" t="s">
        <v>32</v>
      </c>
      <c r="BU4" s="39" t="s">
        <v>33</v>
      </c>
      <c r="BV4" s="39" t="s">
        <v>34</v>
      </c>
      <c r="BW4" s="39" t="s">
        <v>35</v>
      </c>
      <c r="BX4" s="39" t="s">
        <v>36</v>
      </c>
      <c r="BY4" s="39" t="s">
        <v>37</v>
      </c>
      <c r="BZ4" s="38"/>
      <c r="CA4" s="39" t="s">
        <v>32</v>
      </c>
      <c r="CB4" s="39" t="s">
        <v>33</v>
      </c>
      <c r="CC4" s="39" t="s">
        <v>34</v>
      </c>
      <c r="CD4" s="39" t="s">
        <v>35</v>
      </c>
      <c r="CE4" s="39" t="s">
        <v>36</v>
      </c>
      <c r="CF4" s="39" t="s">
        <v>37</v>
      </c>
    </row>
    <row r="5" spans="3:84" x14ac:dyDescent="0.25">
      <c r="C5" s="18">
        <v>12</v>
      </c>
      <c r="D5" s="18">
        <v>5</v>
      </c>
      <c r="E5" s="18">
        <v>30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0.63800995024875617</v>
      </c>
      <c r="M5" s="21">
        <v>1.1904761904761904E-2</v>
      </c>
      <c r="N5" s="21">
        <v>8.3605607693198941E-2</v>
      </c>
      <c r="O5" s="21">
        <v>0.6126582278481012</v>
      </c>
      <c r="P5" s="21">
        <v>0</v>
      </c>
      <c r="Q5" s="21">
        <v>0.78059701492537314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0.64416260162601624</v>
      </c>
      <c r="Y5" s="21">
        <v>5.2982456140350874E-2</v>
      </c>
      <c r="Z5" s="21">
        <v>1.8383838383838384E-2</v>
      </c>
      <c r="AA5" s="21">
        <v>0.71396437659033085</v>
      </c>
      <c r="AB5" s="21">
        <v>0</v>
      </c>
      <c r="AC5" s="21">
        <v>0.89066666666666661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0.82295571095571096</v>
      </c>
      <c r="AK5" s="21">
        <v>1.8421052631578946E-2</v>
      </c>
      <c r="AL5" s="21">
        <v>1.221749832177221E-2</v>
      </c>
      <c r="AM5" s="21">
        <v>0.6364816976127321</v>
      </c>
      <c r="AN5" s="21">
        <v>0</v>
      </c>
      <c r="AO5" s="21">
        <v>0.99580419580419588</v>
      </c>
      <c r="AQ5" s="40">
        <f>F5</f>
        <v>0</v>
      </c>
      <c r="AR5" s="40">
        <f>H5</f>
        <v>0</v>
      </c>
      <c r="AS5" s="40">
        <f>J5</f>
        <v>0</v>
      </c>
      <c r="AT5" s="40">
        <f>L5</f>
        <v>0.63800995024875617</v>
      </c>
      <c r="AU5" s="40">
        <f>N5</f>
        <v>8.3605607693198941E-2</v>
      </c>
      <c r="AV5" s="40">
        <f>P5</f>
        <v>0</v>
      </c>
      <c r="AW5" s="40"/>
      <c r="AX5" s="40">
        <f>R5</f>
        <v>0</v>
      </c>
      <c r="AY5" s="40">
        <f>T5</f>
        <v>0</v>
      </c>
      <c r="AZ5" s="40">
        <f>V5</f>
        <v>0</v>
      </c>
      <c r="BA5" s="40">
        <f>X5</f>
        <v>0.64416260162601624</v>
      </c>
      <c r="BB5" s="40">
        <f>Z5</f>
        <v>1.8383838383838384E-2</v>
      </c>
      <c r="BC5" s="40">
        <f>AB5</f>
        <v>0</v>
      </c>
      <c r="BD5" s="40"/>
      <c r="BE5" s="40">
        <f>AD5</f>
        <v>0</v>
      </c>
      <c r="BF5" s="40">
        <f>AF5</f>
        <v>0</v>
      </c>
      <c r="BG5" s="40">
        <f>AH5</f>
        <v>0</v>
      </c>
      <c r="BH5" s="40">
        <f>AJ5</f>
        <v>0.82295571095571096</v>
      </c>
      <c r="BI5" s="40">
        <f>AL5</f>
        <v>1.221749832177221E-2</v>
      </c>
      <c r="BJ5" s="40">
        <f>AN5</f>
        <v>0</v>
      </c>
      <c r="BM5" s="40">
        <f>F5</f>
        <v>0</v>
      </c>
      <c r="BN5" s="40">
        <f>I5</f>
        <v>0</v>
      </c>
      <c r="BO5" s="40">
        <f>K5</f>
        <v>0</v>
      </c>
      <c r="BP5" s="40">
        <f>M5</f>
        <v>1.1904761904761904E-2</v>
      </c>
      <c r="BQ5" s="40">
        <f>O5</f>
        <v>0.6126582278481012</v>
      </c>
      <c r="BR5" s="40">
        <f>Q5</f>
        <v>0.78059701492537314</v>
      </c>
      <c r="BS5" s="40"/>
      <c r="BT5" s="40">
        <f>S5</f>
        <v>0</v>
      </c>
      <c r="BU5" s="40">
        <f>U5</f>
        <v>0</v>
      </c>
      <c r="BV5" s="40">
        <f>W5</f>
        <v>0</v>
      </c>
      <c r="BW5" s="40">
        <f>Y5</f>
        <v>5.2982456140350874E-2</v>
      </c>
      <c r="BX5" s="40">
        <f>AA5</f>
        <v>0.71396437659033085</v>
      </c>
      <c r="BY5" s="40">
        <f>AC5</f>
        <v>0.89066666666666661</v>
      </c>
      <c r="BZ5" s="40"/>
      <c r="CA5" s="40">
        <f>AE5</f>
        <v>0</v>
      </c>
      <c r="CB5" s="40">
        <f>AG5</f>
        <v>0</v>
      </c>
      <c r="CC5" s="40">
        <f>AI5</f>
        <v>0</v>
      </c>
      <c r="CD5" s="40">
        <f>AK5</f>
        <v>1.8421052631578946E-2</v>
      </c>
      <c r="CE5" s="40">
        <f>AM5</f>
        <v>0.6364816976127321</v>
      </c>
      <c r="CF5" s="40">
        <f>AO5</f>
        <v>0.99580419580419588</v>
      </c>
    </row>
    <row r="6" spans="3:84" x14ac:dyDescent="0.25">
      <c r="C6" s="18">
        <v>12</v>
      </c>
      <c r="D6" s="18">
        <v>5</v>
      </c>
      <c r="E6" s="18">
        <v>40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0.55396068320979697</v>
      </c>
      <c r="M6" s="21">
        <v>3.0666666666666665E-2</v>
      </c>
      <c r="N6" s="21">
        <v>5.0704225352112678E-2</v>
      </c>
      <c r="O6" s="21">
        <v>0.58387719298245622</v>
      </c>
      <c r="P6" s="21">
        <v>0</v>
      </c>
      <c r="Q6" s="21">
        <v>0.71451975182596394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0.63141552511415522</v>
      </c>
      <c r="Y6" s="21">
        <v>5.6071201525746982E-2</v>
      </c>
      <c r="Z6" s="21">
        <v>0.21962864721485414</v>
      </c>
      <c r="AA6" s="21">
        <v>0.64390243902439026</v>
      </c>
      <c r="AB6" s="21">
        <v>0</v>
      </c>
      <c r="AC6" s="21">
        <v>0.67733333333333334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0.6359999999999999</v>
      </c>
      <c r="AK6" s="21">
        <v>0</v>
      </c>
      <c r="AL6" s="21">
        <v>1.0218978102189781E-2</v>
      </c>
      <c r="AM6" s="21">
        <v>0.75406706272252499</v>
      </c>
      <c r="AN6" s="21">
        <v>0</v>
      </c>
      <c r="AO6" s="21">
        <v>0.62307692307692308</v>
      </c>
      <c r="AQ6" s="40">
        <f t="shared" ref="AQ6:AQ31" si="0">F6</f>
        <v>0</v>
      </c>
      <c r="AR6" s="40">
        <f t="shared" ref="AR6:AR31" si="1">H6</f>
        <v>0</v>
      </c>
      <c r="AS6" s="40">
        <f t="shared" ref="AS6:AS31" si="2">J6</f>
        <v>0</v>
      </c>
      <c r="AT6" s="40">
        <f t="shared" ref="AT6:AT31" si="3">L6</f>
        <v>0.55396068320979697</v>
      </c>
      <c r="AU6" s="40">
        <f t="shared" ref="AU6:AU31" si="4">N6</f>
        <v>5.0704225352112678E-2</v>
      </c>
      <c r="AV6" s="40">
        <f t="shared" ref="AV6:AV31" si="5">P6</f>
        <v>0</v>
      </c>
      <c r="AW6" s="40"/>
      <c r="AX6" s="40">
        <f t="shared" ref="AX6:AX31" si="6">R6</f>
        <v>0</v>
      </c>
      <c r="AY6" s="40">
        <f t="shared" ref="AY6:AY31" si="7">T6</f>
        <v>0</v>
      </c>
      <c r="AZ6" s="40">
        <f t="shared" ref="AZ6:AZ31" si="8">V6</f>
        <v>0</v>
      </c>
      <c r="BA6" s="40">
        <f t="shared" ref="BA6:BA31" si="9">X6</f>
        <v>0.63141552511415522</v>
      </c>
      <c r="BB6" s="40">
        <f t="shared" ref="BB6:BB31" si="10">Z6</f>
        <v>0.21962864721485414</v>
      </c>
      <c r="BC6" s="40">
        <f t="shared" ref="BC6:BC31" si="11">AB6</f>
        <v>0</v>
      </c>
      <c r="BD6" s="40"/>
      <c r="BE6" s="40">
        <f t="shared" ref="BE6:BE31" si="12">AD6</f>
        <v>0</v>
      </c>
      <c r="BF6" s="40">
        <f t="shared" ref="BF6:BF31" si="13">AF6</f>
        <v>0</v>
      </c>
      <c r="BG6" s="40">
        <f t="shared" ref="BG6:BG31" si="14">AH6</f>
        <v>0</v>
      </c>
      <c r="BH6" s="40">
        <f t="shared" ref="BH6:BH31" si="15">AJ6</f>
        <v>0.6359999999999999</v>
      </c>
      <c r="BI6" s="40">
        <f t="shared" ref="BI6:BI31" si="16">AL6</f>
        <v>1.0218978102189781E-2</v>
      </c>
      <c r="BJ6" s="40">
        <f t="shared" ref="BJ6:BJ31" si="17">AN6</f>
        <v>0</v>
      </c>
      <c r="BM6" s="40">
        <f t="shared" ref="BM6:BM31" si="18">F6</f>
        <v>0</v>
      </c>
      <c r="BN6" s="40">
        <f t="shared" ref="BN6:BN31" si="19">I6</f>
        <v>0</v>
      </c>
      <c r="BO6" s="40">
        <f t="shared" ref="BO6:BO31" si="20">K6</f>
        <v>0</v>
      </c>
      <c r="BP6" s="40">
        <f t="shared" ref="BP6:BP31" si="21">M6</f>
        <v>3.0666666666666665E-2</v>
      </c>
      <c r="BQ6" s="40">
        <f t="shared" ref="BQ6:BQ31" si="22">O6</f>
        <v>0.58387719298245622</v>
      </c>
      <c r="BR6" s="40">
        <f t="shared" ref="BR6:BR31" si="23">Q6</f>
        <v>0.71451975182596394</v>
      </c>
      <c r="BS6" s="40"/>
      <c r="BT6" s="40">
        <f t="shared" ref="BT6:BT31" si="24">S6</f>
        <v>0</v>
      </c>
      <c r="BU6" s="40">
        <f t="shared" ref="BU6:BU31" si="25">U6</f>
        <v>0</v>
      </c>
      <c r="BV6" s="40">
        <f t="shared" ref="BV6:BV31" si="26">W6</f>
        <v>0</v>
      </c>
      <c r="BW6" s="40">
        <f t="shared" ref="BW6:BW31" si="27">Y6</f>
        <v>5.6071201525746982E-2</v>
      </c>
      <c r="BX6" s="40">
        <f t="shared" ref="BX6:BX31" si="28">AA6</f>
        <v>0.64390243902439026</v>
      </c>
      <c r="BY6" s="40">
        <f t="shared" ref="BY6:BY31" si="29">AC6</f>
        <v>0.67733333333333334</v>
      </c>
      <c r="BZ6" s="40"/>
      <c r="CA6" s="40">
        <f t="shared" ref="CA6:CA31" si="30">AE6</f>
        <v>0</v>
      </c>
      <c r="CB6" s="40">
        <f t="shared" ref="CB6:CB31" si="31">AG6</f>
        <v>0</v>
      </c>
      <c r="CC6" s="40">
        <f t="shared" ref="CC6:CC31" si="32">AI6</f>
        <v>0</v>
      </c>
      <c r="CD6" s="40">
        <f t="shared" ref="CD6:CD31" si="33">AK6</f>
        <v>0</v>
      </c>
      <c r="CE6" s="40">
        <f t="shared" ref="CE6:CE31" si="34">AM6</f>
        <v>0.75406706272252499</v>
      </c>
      <c r="CF6" s="40">
        <f t="shared" ref="CF6:CF31" si="35">AO6</f>
        <v>0.62307692307692308</v>
      </c>
    </row>
    <row r="7" spans="3:84" x14ac:dyDescent="0.25">
      <c r="C7" s="18">
        <v>12</v>
      </c>
      <c r="D7" s="18">
        <v>5</v>
      </c>
      <c r="E7" s="18">
        <v>50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0.55467397393740103</v>
      </c>
      <c r="M7" s="21">
        <v>2.2988505747126436E-2</v>
      </c>
      <c r="N7" s="21">
        <v>6.4366666666666655E-2</v>
      </c>
      <c r="O7" s="21">
        <v>0.72695528453530889</v>
      </c>
      <c r="P7" s="21">
        <v>6.4000000000000003E-3</v>
      </c>
      <c r="Q7" s="21">
        <v>0.5494565826330533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0.41222222222222216</v>
      </c>
      <c r="Y7" s="21">
        <v>1.2872666480913906E-2</v>
      </c>
      <c r="Z7" s="21">
        <v>2.1441441441441441E-2</v>
      </c>
      <c r="AA7" s="21">
        <v>0.793049589822168</v>
      </c>
      <c r="AB7" s="21">
        <v>0</v>
      </c>
      <c r="AC7" s="21">
        <v>0.43186834094368348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0.67777777777777781</v>
      </c>
      <c r="AK7" s="21">
        <v>6.8376068376068385E-3</v>
      </c>
      <c r="AL7" s="21">
        <v>0.1354368932038835</v>
      </c>
      <c r="AM7" s="21">
        <v>0.4966272636244648</v>
      </c>
      <c r="AN7" s="21">
        <v>0</v>
      </c>
      <c r="AO7" s="21">
        <v>0.74305555555555558</v>
      </c>
      <c r="AQ7" s="40">
        <f t="shared" si="0"/>
        <v>0</v>
      </c>
      <c r="AR7" s="40">
        <f t="shared" si="1"/>
        <v>0</v>
      </c>
      <c r="AS7" s="40">
        <f t="shared" si="2"/>
        <v>0</v>
      </c>
      <c r="AT7" s="40">
        <f t="shared" si="3"/>
        <v>0.55467397393740103</v>
      </c>
      <c r="AU7" s="40">
        <f t="shared" si="4"/>
        <v>6.4366666666666655E-2</v>
      </c>
      <c r="AV7" s="40">
        <f t="shared" si="5"/>
        <v>6.4000000000000003E-3</v>
      </c>
      <c r="AW7" s="40"/>
      <c r="AX7" s="40">
        <f t="shared" si="6"/>
        <v>0</v>
      </c>
      <c r="AY7" s="40">
        <f t="shared" si="7"/>
        <v>0</v>
      </c>
      <c r="AZ7" s="40">
        <f t="shared" si="8"/>
        <v>0</v>
      </c>
      <c r="BA7" s="40">
        <f t="shared" si="9"/>
        <v>0.41222222222222216</v>
      </c>
      <c r="BB7" s="40">
        <f t="shared" si="10"/>
        <v>2.1441441441441441E-2</v>
      </c>
      <c r="BC7" s="40">
        <f t="shared" si="11"/>
        <v>0</v>
      </c>
      <c r="BD7" s="40"/>
      <c r="BE7" s="40">
        <f t="shared" si="12"/>
        <v>0</v>
      </c>
      <c r="BF7" s="40">
        <f t="shared" si="13"/>
        <v>0</v>
      </c>
      <c r="BG7" s="40">
        <f t="shared" si="14"/>
        <v>0</v>
      </c>
      <c r="BH7" s="40">
        <f t="shared" si="15"/>
        <v>0.67777777777777781</v>
      </c>
      <c r="BI7" s="40">
        <f t="shared" si="16"/>
        <v>0.1354368932038835</v>
      </c>
      <c r="BJ7" s="40">
        <f t="shared" si="17"/>
        <v>0</v>
      </c>
      <c r="BM7" s="40">
        <f t="shared" si="18"/>
        <v>0</v>
      </c>
      <c r="BN7" s="40">
        <f t="shared" si="19"/>
        <v>0</v>
      </c>
      <c r="BO7" s="40">
        <f t="shared" si="20"/>
        <v>0</v>
      </c>
      <c r="BP7" s="40">
        <f t="shared" si="21"/>
        <v>2.2988505747126436E-2</v>
      </c>
      <c r="BQ7" s="40">
        <f t="shared" si="22"/>
        <v>0.72695528453530889</v>
      </c>
      <c r="BR7" s="40">
        <f t="shared" si="23"/>
        <v>0.5494565826330533</v>
      </c>
      <c r="BS7" s="40"/>
      <c r="BT7" s="40">
        <f t="shared" si="24"/>
        <v>0</v>
      </c>
      <c r="BU7" s="40">
        <f t="shared" si="25"/>
        <v>0</v>
      </c>
      <c r="BV7" s="40">
        <f t="shared" si="26"/>
        <v>0</v>
      </c>
      <c r="BW7" s="40">
        <f t="shared" si="27"/>
        <v>1.2872666480913906E-2</v>
      </c>
      <c r="BX7" s="40">
        <f t="shared" si="28"/>
        <v>0.793049589822168</v>
      </c>
      <c r="BY7" s="40">
        <f t="shared" si="29"/>
        <v>0.43186834094368348</v>
      </c>
      <c r="BZ7" s="40"/>
      <c r="CA7" s="40">
        <f t="shared" si="30"/>
        <v>0</v>
      </c>
      <c r="CB7" s="40">
        <f t="shared" si="31"/>
        <v>0</v>
      </c>
      <c r="CC7" s="40">
        <f t="shared" si="32"/>
        <v>0</v>
      </c>
      <c r="CD7" s="40">
        <f t="shared" si="33"/>
        <v>6.8376068376068385E-3</v>
      </c>
      <c r="CE7" s="40">
        <f t="shared" si="34"/>
        <v>0.4966272636244648</v>
      </c>
      <c r="CF7" s="40">
        <f t="shared" si="35"/>
        <v>0.74305555555555558</v>
      </c>
    </row>
    <row r="8" spans="3:84" x14ac:dyDescent="0.25">
      <c r="C8" s="18">
        <v>12</v>
      </c>
      <c r="D8" s="18">
        <v>10</v>
      </c>
      <c r="E8" s="18">
        <v>30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0.3706666666666667</v>
      </c>
      <c r="M8" s="21">
        <v>0.17640117994100293</v>
      </c>
      <c r="N8" s="21">
        <v>4.7368421052631574E-2</v>
      </c>
      <c r="O8" s="21">
        <v>0.47298622542458163</v>
      </c>
      <c r="P8" s="21">
        <v>0</v>
      </c>
      <c r="Q8" s="21">
        <v>0.91846009389671368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0.35360503746633881</v>
      </c>
      <c r="Y8" s="21">
        <v>0.34166370199477497</v>
      </c>
      <c r="Z8" s="21">
        <v>0</v>
      </c>
      <c r="AA8" s="21">
        <v>0.90908772510142344</v>
      </c>
      <c r="AB8" s="21">
        <v>0</v>
      </c>
      <c r="AC8" s="21">
        <v>0.91653311965811957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0.10133333333333334</v>
      </c>
      <c r="AK8" s="21">
        <v>6.1647815847955159E-2</v>
      </c>
      <c r="AL8" s="21">
        <v>1.388888888888889E-2</v>
      </c>
      <c r="AM8" s="21">
        <v>0.74763351863134342</v>
      </c>
      <c r="AN8" s="21">
        <v>0</v>
      </c>
      <c r="AO8" s="21">
        <v>0.95600000000000007</v>
      </c>
      <c r="AQ8" s="40">
        <f t="shared" si="0"/>
        <v>0</v>
      </c>
      <c r="AR8" s="40">
        <f t="shared" si="1"/>
        <v>0</v>
      </c>
      <c r="AS8" s="40">
        <f t="shared" si="2"/>
        <v>0</v>
      </c>
      <c r="AT8" s="40">
        <f t="shared" si="3"/>
        <v>0.3706666666666667</v>
      </c>
      <c r="AU8" s="40">
        <f t="shared" si="4"/>
        <v>4.7368421052631574E-2</v>
      </c>
      <c r="AV8" s="40">
        <f t="shared" si="5"/>
        <v>0</v>
      </c>
      <c r="AW8" s="40"/>
      <c r="AX8" s="40">
        <f t="shared" si="6"/>
        <v>0</v>
      </c>
      <c r="AY8" s="40">
        <f t="shared" si="7"/>
        <v>0</v>
      </c>
      <c r="AZ8" s="40">
        <f t="shared" si="8"/>
        <v>0</v>
      </c>
      <c r="BA8" s="40">
        <f t="shared" si="9"/>
        <v>0.35360503746633881</v>
      </c>
      <c r="BB8" s="40">
        <f t="shared" si="10"/>
        <v>0</v>
      </c>
      <c r="BC8" s="40">
        <f t="shared" si="11"/>
        <v>0</v>
      </c>
      <c r="BD8" s="40"/>
      <c r="BE8" s="40">
        <f t="shared" si="12"/>
        <v>0</v>
      </c>
      <c r="BF8" s="40">
        <f t="shared" si="13"/>
        <v>0</v>
      </c>
      <c r="BG8" s="40">
        <f t="shared" si="14"/>
        <v>0</v>
      </c>
      <c r="BH8" s="40">
        <f t="shared" si="15"/>
        <v>0.10133333333333334</v>
      </c>
      <c r="BI8" s="40">
        <f t="shared" si="16"/>
        <v>1.388888888888889E-2</v>
      </c>
      <c r="BJ8" s="40">
        <f t="shared" si="17"/>
        <v>0</v>
      </c>
      <c r="BM8" s="40">
        <f t="shared" si="18"/>
        <v>0</v>
      </c>
      <c r="BN8" s="40">
        <f t="shared" si="19"/>
        <v>0</v>
      </c>
      <c r="BO8" s="40">
        <f t="shared" si="20"/>
        <v>0</v>
      </c>
      <c r="BP8" s="40">
        <f t="shared" si="21"/>
        <v>0.17640117994100293</v>
      </c>
      <c r="BQ8" s="40">
        <f t="shared" si="22"/>
        <v>0.47298622542458163</v>
      </c>
      <c r="BR8" s="40">
        <f t="shared" si="23"/>
        <v>0.91846009389671368</v>
      </c>
      <c r="BS8" s="40"/>
      <c r="BT8" s="40">
        <f t="shared" si="24"/>
        <v>0</v>
      </c>
      <c r="BU8" s="40">
        <f t="shared" si="25"/>
        <v>0</v>
      </c>
      <c r="BV8" s="40">
        <f t="shared" si="26"/>
        <v>0</v>
      </c>
      <c r="BW8" s="40">
        <f t="shared" si="27"/>
        <v>0.34166370199477497</v>
      </c>
      <c r="BX8" s="40">
        <f t="shared" si="28"/>
        <v>0.90908772510142344</v>
      </c>
      <c r="BY8" s="40">
        <f t="shared" si="29"/>
        <v>0.91653311965811957</v>
      </c>
      <c r="BZ8" s="40"/>
      <c r="CA8" s="40">
        <f t="shared" si="30"/>
        <v>0</v>
      </c>
      <c r="CB8" s="40">
        <f t="shared" si="31"/>
        <v>0</v>
      </c>
      <c r="CC8" s="40">
        <f t="shared" si="32"/>
        <v>0</v>
      </c>
      <c r="CD8" s="40">
        <f t="shared" si="33"/>
        <v>6.1647815847955159E-2</v>
      </c>
      <c r="CE8" s="40">
        <f t="shared" si="34"/>
        <v>0.74763351863134342</v>
      </c>
      <c r="CF8" s="40">
        <f t="shared" si="35"/>
        <v>0.95600000000000007</v>
      </c>
    </row>
    <row r="9" spans="3:84" x14ac:dyDescent="0.25">
      <c r="C9" s="18">
        <v>12</v>
      </c>
      <c r="D9" s="18">
        <v>10</v>
      </c>
      <c r="E9" s="18">
        <v>40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0.66474065852756192</v>
      </c>
      <c r="M9" s="21">
        <v>0.01</v>
      </c>
      <c r="N9" s="21">
        <v>8.6021505376344086E-3</v>
      </c>
      <c r="O9" s="21">
        <v>0.83585016997940398</v>
      </c>
      <c r="P9" s="21">
        <v>0</v>
      </c>
      <c r="Q9" s="21">
        <v>0.74729411764705878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0.76400000000000001</v>
      </c>
      <c r="Y9" s="21">
        <v>8.5106382978723406E-3</v>
      </c>
      <c r="Z9" s="21">
        <v>5.9183673469387757E-2</v>
      </c>
      <c r="AA9" s="21">
        <v>0.68442805472963397</v>
      </c>
      <c r="AB9" s="21">
        <v>6.1224489795918364E-3</v>
      </c>
      <c r="AC9" s="21">
        <v>0.8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0.34600850259801608</v>
      </c>
      <c r="AK9" s="21">
        <v>7.0859985785358931E-2</v>
      </c>
      <c r="AL9" s="21">
        <v>1.9272125723738626E-2</v>
      </c>
      <c r="AM9" s="21">
        <v>0.71245814072932723</v>
      </c>
      <c r="AN9" s="21">
        <v>0</v>
      </c>
      <c r="AO9" s="21">
        <v>0.99586206896551721</v>
      </c>
      <c r="AQ9" s="40">
        <f t="shared" si="0"/>
        <v>0</v>
      </c>
      <c r="AR9" s="40">
        <f t="shared" si="1"/>
        <v>0</v>
      </c>
      <c r="AS9" s="40">
        <f t="shared" si="2"/>
        <v>0</v>
      </c>
      <c r="AT9" s="40">
        <f t="shared" si="3"/>
        <v>0.66474065852756192</v>
      </c>
      <c r="AU9" s="40">
        <f t="shared" si="4"/>
        <v>8.6021505376344086E-3</v>
      </c>
      <c r="AV9" s="40">
        <f t="shared" si="5"/>
        <v>0</v>
      </c>
      <c r="AW9" s="40"/>
      <c r="AX9" s="40">
        <f t="shared" si="6"/>
        <v>0</v>
      </c>
      <c r="AY9" s="40">
        <f t="shared" si="7"/>
        <v>0</v>
      </c>
      <c r="AZ9" s="40">
        <f t="shared" si="8"/>
        <v>0</v>
      </c>
      <c r="BA9" s="40">
        <f t="shared" si="9"/>
        <v>0.76400000000000001</v>
      </c>
      <c r="BB9" s="40">
        <f t="shared" si="10"/>
        <v>5.9183673469387757E-2</v>
      </c>
      <c r="BC9" s="40">
        <f t="shared" si="11"/>
        <v>6.1224489795918364E-3</v>
      </c>
      <c r="BD9" s="40"/>
      <c r="BE9" s="40">
        <f t="shared" si="12"/>
        <v>0</v>
      </c>
      <c r="BF9" s="40">
        <f t="shared" si="13"/>
        <v>0</v>
      </c>
      <c r="BG9" s="40">
        <f t="shared" si="14"/>
        <v>0</v>
      </c>
      <c r="BH9" s="40">
        <f t="shared" si="15"/>
        <v>0.34600850259801608</v>
      </c>
      <c r="BI9" s="40">
        <f t="shared" si="16"/>
        <v>1.9272125723738626E-2</v>
      </c>
      <c r="BJ9" s="40">
        <f t="shared" si="17"/>
        <v>0</v>
      </c>
      <c r="BM9" s="40">
        <f t="shared" si="18"/>
        <v>0</v>
      </c>
      <c r="BN9" s="40">
        <f t="shared" si="19"/>
        <v>0</v>
      </c>
      <c r="BO9" s="40">
        <f t="shared" si="20"/>
        <v>0</v>
      </c>
      <c r="BP9" s="40">
        <f t="shared" si="21"/>
        <v>0.01</v>
      </c>
      <c r="BQ9" s="40">
        <f t="shared" si="22"/>
        <v>0.83585016997940398</v>
      </c>
      <c r="BR9" s="40">
        <f t="shared" si="23"/>
        <v>0.74729411764705878</v>
      </c>
      <c r="BS9" s="40"/>
      <c r="BT9" s="40">
        <f t="shared" si="24"/>
        <v>0</v>
      </c>
      <c r="BU9" s="40">
        <f t="shared" si="25"/>
        <v>0</v>
      </c>
      <c r="BV9" s="40">
        <f t="shared" si="26"/>
        <v>0</v>
      </c>
      <c r="BW9" s="40">
        <f t="shared" si="27"/>
        <v>8.5106382978723406E-3</v>
      </c>
      <c r="BX9" s="40">
        <f t="shared" si="28"/>
        <v>0.68442805472963397</v>
      </c>
      <c r="BY9" s="40">
        <f t="shared" si="29"/>
        <v>0.8</v>
      </c>
      <c r="BZ9" s="40"/>
      <c r="CA9" s="40">
        <f t="shared" si="30"/>
        <v>0</v>
      </c>
      <c r="CB9" s="40">
        <f t="shared" si="31"/>
        <v>0</v>
      </c>
      <c r="CC9" s="40">
        <f t="shared" si="32"/>
        <v>0</v>
      </c>
      <c r="CD9" s="40">
        <f t="shared" si="33"/>
        <v>7.0859985785358931E-2</v>
      </c>
      <c r="CE9" s="40">
        <f t="shared" si="34"/>
        <v>0.71245814072932723</v>
      </c>
      <c r="CF9" s="40">
        <f t="shared" si="35"/>
        <v>0.99586206896551721</v>
      </c>
    </row>
    <row r="10" spans="3:84" x14ac:dyDescent="0.25">
      <c r="C10" s="18">
        <v>12</v>
      </c>
      <c r="D10" s="18">
        <v>10</v>
      </c>
      <c r="E10" s="18">
        <v>50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0.53891396908719735</v>
      </c>
      <c r="M10" s="21">
        <v>4.7272727272727272E-2</v>
      </c>
      <c r="N10" s="21">
        <v>2.222222222222222E-2</v>
      </c>
      <c r="O10" s="21">
        <v>0.75651427006985161</v>
      </c>
      <c r="P10" s="21">
        <v>0</v>
      </c>
      <c r="Q10" s="21">
        <v>0.96888888888888902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0.49199999999999999</v>
      </c>
      <c r="Y10" s="21">
        <v>6.956521739130435E-3</v>
      </c>
      <c r="Z10" s="21">
        <v>7.6205607476635503E-2</v>
      </c>
      <c r="AA10" s="21">
        <v>0.59861029190375759</v>
      </c>
      <c r="AB10" s="21">
        <v>0</v>
      </c>
      <c r="AC10" s="21">
        <v>1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0.63946666666666663</v>
      </c>
      <c r="AK10" s="21">
        <v>2.8169014084507044E-3</v>
      </c>
      <c r="AL10" s="21">
        <v>0.13875598086124402</v>
      </c>
      <c r="AM10" s="21">
        <v>0.44615051296120622</v>
      </c>
      <c r="AN10" s="21">
        <v>5.1948051948051948E-3</v>
      </c>
      <c r="AO10" s="21">
        <v>0.61173333333333324</v>
      </c>
      <c r="AQ10" s="40">
        <f t="shared" si="0"/>
        <v>0</v>
      </c>
      <c r="AR10" s="40">
        <f t="shared" si="1"/>
        <v>0</v>
      </c>
      <c r="AS10" s="40">
        <f t="shared" si="2"/>
        <v>0</v>
      </c>
      <c r="AT10" s="40">
        <f t="shared" si="3"/>
        <v>0.53891396908719735</v>
      </c>
      <c r="AU10" s="40">
        <f t="shared" si="4"/>
        <v>2.222222222222222E-2</v>
      </c>
      <c r="AV10" s="40">
        <f t="shared" si="5"/>
        <v>0</v>
      </c>
      <c r="AW10" s="40"/>
      <c r="AX10" s="40">
        <f t="shared" si="6"/>
        <v>0</v>
      </c>
      <c r="AY10" s="40">
        <f t="shared" si="7"/>
        <v>0</v>
      </c>
      <c r="AZ10" s="40">
        <f t="shared" si="8"/>
        <v>0</v>
      </c>
      <c r="BA10" s="40">
        <f t="shared" si="9"/>
        <v>0.49199999999999999</v>
      </c>
      <c r="BB10" s="40">
        <f t="shared" si="10"/>
        <v>7.6205607476635503E-2</v>
      </c>
      <c r="BC10" s="40">
        <f t="shared" si="11"/>
        <v>0</v>
      </c>
      <c r="BD10" s="40"/>
      <c r="BE10" s="40">
        <f t="shared" si="12"/>
        <v>0</v>
      </c>
      <c r="BF10" s="40">
        <f t="shared" si="13"/>
        <v>0</v>
      </c>
      <c r="BG10" s="40">
        <f t="shared" si="14"/>
        <v>0</v>
      </c>
      <c r="BH10" s="40">
        <f t="shared" si="15"/>
        <v>0.63946666666666663</v>
      </c>
      <c r="BI10" s="40">
        <f t="shared" si="16"/>
        <v>0.13875598086124402</v>
      </c>
      <c r="BJ10" s="40">
        <f t="shared" si="17"/>
        <v>5.1948051948051948E-3</v>
      </c>
      <c r="BM10" s="40">
        <f t="shared" si="18"/>
        <v>0</v>
      </c>
      <c r="BN10" s="40">
        <f t="shared" si="19"/>
        <v>0</v>
      </c>
      <c r="BO10" s="40">
        <f t="shared" si="20"/>
        <v>0</v>
      </c>
      <c r="BP10" s="40">
        <f t="shared" si="21"/>
        <v>4.7272727272727272E-2</v>
      </c>
      <c r="BQ10" s="40">
        <f t="shared" si="22"/>
        <v>0.75651427006985161</v>
      </c>
      <c r="BR10" s="40">
        <f t="shared" si="23"/>
        <v>0.96888888888888902</v>
      </c>
      <c r="BS10" s="40"/>
      <c r="BT10" s="40">
        <f t="shared" si="24"/>
        <v>0</v>
      </c>
      <c r="BU10" s="40">
        <f t="shared" si="25"/>
        <v>0</v>
      </c>
      <c r="BV10" s="40">
        <f t="shared" si="26"/>
        <v>0</v>
      </c>
      <c r="BW10" s="40">
        <f t="shared" si="27"/>
        <v>6.956521739130435E-3</v>
      </c>
      <c r="BX10" s="40">
        <f t="shared" si="28"/>
        <v>0.59861029190375759</v>
      </c>
      <c r="BY10" s="40">
        <f t="shared" si="29"/>
        <v>1</v>
      </c>
      <c r="BZ10" s="40"/>
      <c r="CA10" s="40">
        <f t="shared" si="30"/>
        <v>0</v>
      </c>
      <c r="CB10" s="40">
        <f t="shared" si="31"/>
        <v>0</v>
      </c>
      <c r="CC10" s="40">
        <f t="shared" si="32"/>
        <v>0</v>
      </c>
      <c r="CD10" s="40">
        <f t="shared" si="33"/>
        <v>2.8169014084507044E-3</v>
      </c>
      <c r="CE10" s="40">
        <f t="shared" si="34"/>
        <v>0.44615051296120622</v>
      </c>
      <c r="CF10" s="40">
        <f t="shared" si="35"/>
        <v>0.61173333333333324</v>
      </c>
    </row>
    <row r="11" spans="3:84" x14ac:dyDescent="0.25">
      <c r="C11" s="18">
        <v>12</v>
      </c>
      <c r="D11" s="18">
        <v>15</v>
      </c>
      <c r="E11" s="18">
        <v>30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4.3999999999999997E-2</v>
      </c>
      <c r="M11" s="21">
        <v>0.16964247311827957</v>
      </c>
      <c r="N11" s="21">
        <v>0</v>
      </c>
      <c r="O11" s="21">
        <v>0.8887016129032258</v>
      </c>
      <c r="P11" s="21">
        <v>0</v>
      </c>
      <c r="Q11" s="21">
        <v>0.9933333333333334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0.2</v>
      </c>
      <c r="X11" s="21">
        <v>0.30666666666666664</v>
      </c>
      <c r="Y11" s="21">
        <v>0.10108178247228539</v>
      </c>
      <c r="Z11" s="21">
        <v>6.7567567567567571E-3</v>
      </c>
      <c r="AA11" s="21">
        <v>0.7033889641630322</v>
      </c>
      <c r="AB11" s="21">
        <v>2.7027027027027029E-3</v>
      </c>
      <c r="AC11" s="21">
        <v>0.91733333333333333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6.675615212527965E-3</v>
      </c>
      <c r="AK11" s="21">
        <v>0.33788635784892468</v>
      </c>
      <c r="AL11" s="21">
        <v>0</v>
      </c>
      <c r="AM11" s="21">
        <v>0.88747366715281151</v>
      </c>
      <c r="AN11" s="21">
        <v>0</v>
      </c>
      <c r="AO11" s="21">
        <v>0.96510067114093956</v>
      </c>
      <c r="AQ11" s="40">
        <f t="shared" si="0"/>
        <v>0</v>
      </c>
      <c r="AR11" s="40">
        <f t="shared" si="1"/>
        <v>0</v>
      </c>
      <c r="AS11" s="40">
        <f t="shared" si="2"/>
        <v>0</v>
      </c>
      <c r="AT11" s="40">
        <f t="shared" si="3"/>
        <v>4.3999999999999997E-2</v>
      </c>
      <c r="AU11" s="40">
        <f t="shared" si="4"/>
        <v>0</v>
      </c>
      <c r="AV11" s="40">
        <f t="shared" si="5"/>
        <v>0</v>
      </c>
      <c r="AW11" s="40"/>
      <c r="AX11" s="40">
        <f t="shared" si="6"/>
        <v>0</v>
      </c>
      <c r="AY11" s="40">
        <f t="shared" si="7"/>
        <v>0</v>
      </c>
      <c r="AZ11" s="40">
        <f t="shared" si="8"/>
        <v>0</v>
      </c>
      <c r="BA11" s="40">
        <f t="shared" si="9"/>
        <v>0.30666666666666664</v>
      </c>
      <c r="BB11" s="40">
        <f t="shared" si="10"/>
        <v>6.7567567567567571E-3</v>
      </c>
      <c r="BC11" s="40">
        <f t="shared" si="11"/>
        <v>2.7027027027027029E-3</v>
      </c>
      <c r="BD11" s="40"/>
      <c r="BE11" s="40">
        <f t="shared" si="12"/>
        <v>0</v>
      </c>
      <c r="BF11" s="40">
        <f t="shared" si="13"/>
        <v>0</v>
      </c>
      <c r="BG11" s="40">
        <f t="shared" si="14"/>
        <v>0</v>
      </c>
      <c r="BH11" s="40">
        <f t="shared" si="15"/>
        <v>6.675615212527965E-3</v>
      </c>
      <c r="BI11" s="40">
        <f t="shared" si="16"/>
        <v>0</v>
      </c>
      <c r="BJ11" s="40">
        <f t="shared" si="17"/>
        <v>0</v>
      </c>
      <c r="BM11" s="40">
        <f t="shared" si="18"/>
        <v>0</v>
      </c>
      <c r="BN11" s="40">
        <f t="shared" si="19"/>
        <v>0</v>
      </c>
      <c r="BO11" s="40">
        <f t="shared" si="20"/>
        <v>0</v>
      </c>
      <c r="BP11" s="40">
        <f t="shared" si="21"/>
        <v>0.16964247311827957</v>
      </c>
      <c r="BQ11" s="40">
        <f t="shared" si="22"/>
        <v>0.8887016129032258</v>
      </c>
      <c r="BR11" s="40">
        <f t="shared" si="23"/>
        <v>0.9933333333333334</v>
      </c>
      <c r="BS11" s="40"/>
      <c r="BT11" s="40">
        <f t="shared" si="24"/>
        <v>0</v>
      </c>
      <c r="BU11" s="40">
        <f t="shared" si="25"/>
        <v>0</v>
      </c>
      <c r="BV11" s="40">
        <f t="shared" si="26"/>
        <v>0.2</v>
      </c>
      <c r="BW11" s="40">
        <f t="shared" si="27"/>
        <v>0.10108178247228539</v>
      </c>
      <c r="BX11" s="40">
        <f t="shared" si="28"/>
        <v>0.7033889641630322</v>
      </c>
      <c r="BY11" s="40">
        <f t="shared" si="29"/>
        <v>0.91733333333333333</v>
      </c>
      <c r="BZ11" s="40"/>
      <c r="CA11" s="40">
        <f t="shared" si="30"/>
        <v>0</v>
      </c>
      <c r="CB11" s="40">
        <f t="shared" si="31"/>
        <v>0</v>
      </c>
      <c r="CC11" s="40">
        <f t="shared" si="32"/>
        <v>0</v>
      </c>
      <c r="CD11" s="40">
        <f t="shared" si="33"/>
        <v>0.33788635784892468</v>
      </c>
      <c r="CE11" s="40">
        <f t="shared" si="34"/>
        <v>0.88747366715281151</v>
      </c>
      <c r="CF11" s="40">
        <f t="shared" si="35"/>
        <v>0.96510067114093956</v>
      </c>
    </row>
    <row r="12" spans="3:84" x14ac:dyDescent="0.25">
      <c r="C12" s="18">
        <v>12</v>
      </c>
      <c r="D12" s="18">
        <v>15</v>
      </c>
      <c r="E12" s="18">
        <v>40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0.96799999999999997</v>
      </c>
      <c r="M12" s="21">
        <v>0</v>
      </c>
      <c r="N12" s="21">
        <v>6.1538461538461538E-3</v>
      </c>
      <c r="O12" s="21">
        <v>0.59828794698674659</v>
      </c>
      <c r="P12" s="21">
        <v>0</v>
      </c>
      <c r="Q12" s="21">
        <v>0.66799999999999993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5.7553956834532375E-3</v>
      </c>
      <c r="Y12" s="21">
        <v>6.2178147534102599E-2</v>
      </c>
      <c r="Z12" s="21">
        <v>0</v>
      </c>
      <c r="AA12" s="21">
        <v>0.83434492107422764</v>
      </c>
      <c r="AB12" s="21">
        <v>0</v>
      </c>
      <c r="AC12" s="21">
        <v>0.95199999999999996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0.10000958772770854</v>
      </c>
      <c r="AK12" s="21">
        <v>8.7282051282051271E-2</v>
      </c>
      <c r="AL12" s="21">
        <v>0</v>
      </c>
      <c r="AM12" s="21">
        <v>0.88479487179487182</v>
      </c>
      <c r="AN12" s="21">
        <v>0</v>
      </c>
      <c r="AO12" s="21">
        <v>0.74970022371364642</v>
      </c>
      <c r="AQ12" s="40">
        <f t="shared" si="0"/>
        <v>0</v>
      </c>
      <c r="AR12" s="40">
        <f t="shared" si="1"/>
        <v>0</v>
      </c>
      <c r="AS12" s="40">
        <f t="shared" si="2"/>
        <v>0</v>
      </c>
      <c r="AT12" s="40">
        <f t="shared" si="3"/>
        <v>0.96799999999999997</v>
      </c>
      <c r="AU12" s="40">
        <f t="shared" si="4"/>
        <v>6.1538461538461538E-3</v>
      </c>
      <c r="AV12" s="40">
        <f t="shared" si="5"/>
        <v>0</v>
      </c>
      <c r="AW12" s="40"/>
      <c r="AX12" s="40">
        <f t="shared" si="6"/>
        <v>0</v>
      </c>
      <c r="AY12" s="40">
        <f t="shared" si="7"/>
        <v>0</v>
      </c>
      <c r="AZ12" s="40">
        <f t="shared" si="8"/>
        <v>0</v>
      </c>
      <c r="BA12" s="40">
        <f t="shared" si="9"/>
        <v>5.7553956834532375E-3</v>
      </c>
      <c r="BB12" s="40">
        <f t="shared" si="10"/>
        <v>0</v>
      </c>
      <c r="BC12" s="40">
        <f t="shared" si="11"/>
        <v>0</v>
      </c>
      <c r="BD12" s="40"/>
      <c r="BE12" s="40">
        <f t="shared" si="12"/>
        <v>0</v>
      </c>
      <c r="BF12" s="40">
        <f t="shared" si="13"/>
        <v>0</v>
      </c>
      <c r="BG12" s="40">
        <f t="shared" si="14"/>
        <v>0</v>
      </c>
      <c r="BH12" s="40">
        <f t="shared" si="15"/>
        <v>0.10000958772770854</v>
      </c>
      <c r="BI12" s="40">
        <f t="shared" si="16"/>
        <v>0</v>
      </c>
      <c r="BJ12" s="40">
        <f t="shared" si="17"/>
        <v>0</v>
      </c>
      <c r="BM12" s="40">
        <f t="shared" si="18"/>
        <v>0</v>
      </c>
      <c r="BN12" s="40">
        <f t="shared" si="19"/>
        <v>0</v>
      </c>
      <c r="BO12" s="40">
        <f t="shared" si="20"/>
        <v>0</v>
      </c>
      <c r="BP12" s="40">
        <f t="shared" si="21"/>
        <v>0</v>
      </c>
      <c r="BQ12" s="40">
        <f t="shared" si="22"/>
        <v>0.59828794698674659</v>
      </c>
      <c r="BR12" s="40">
        <f t="shared" si="23"/>
        <v>0.66799999999999993</v>
      </c>
      <c r="BS12" s="40"/>
      <c r="BT12" s="40">
        <f t="shared" si="24"/>
        <v>0</v>
      </c>
      <c r="BU12" s="40">
        <f t="shared" si="25"/>
        <v>0</v>
      </c>
      <c r="BV12" s="40">
        <f t="shared" si="26"/>
        <v>0</v>
      </c>
      <c r="BW12" s="40">
        <f t="shared" si="27"/>
        <v>6.2178147534102599E-2</v>
      </c>
      <c r="BX12" s="40">
        <f t="shared" si="28"/>
        <v>0.83434492107422764</v>
      </c>
      <c r="BY12" s="40">
        <f t="shared" si="29"/>
        <v>0.95199999999999996</v>
      </c>
      <c r="BZ12" s="40"/>
      <c r="CA12" s="40">
        <f t="shared" si="30"/>
        <v>0</v>
      </c>
      <c r="CB12" s="40">
        <f t="shared" si="31"/>
        <v>0</v>
      </c>
      <c r="CC12" s="40">
        <f t="shared" si="32"/>
        <v>0</v>
      </c>
      <c r="CD12" s="40">
        <f t="shared" si="33"/>
        <v>8.7282051282051271E-2</v>
      </c>
      <c r="CE12" s="40">
        <f t="shared" si="34"/>
        <v>0.88479487179487182</v>
      </c>
      <c r="CF12" s="40">
        <f t="shared" si="35"/>
        <v>0.74970022371364642</v>
      </c>
    </row>
    <row r="13" spans="3:84" x14ac:dyDescent="0.25">
      <c r="C13" s="18">
        <v>12</v>
      </c>
      <c r="D13" s="18">
        <v>15</v>
      </c>
      <c r="E13" s="18">
        <v>50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0.4333333333333334</v>
      </c>
      <c r="M13" s="21">
        <v>1.0909090909090908E-2</v>
      </c>
      <c r="N13" s="21">
        <v>0</v>
      </c>
      <c r="O13" s="21">
        <v>0.86224810936701568</v>
      </c>
      <c r="P13" s="21">
        <v>0</v>
      </c>
      <c r="Q13" s="21">
        <v>0.98666666666666669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0.65066666666666673</v>
      </c>
      <c r="Y13" s="21">
        <v>1.3422818791946308E-2</v>
      </c>
      <c r="Z13" s="21">
        <v>2.3320489194169878E-2</v>
      </c>
      <c r="AA13" s="21">
        <v>0.66822861261979194</v>
      </c>
      <c r="AB13" s="21">
        <v>4.2553191489361703E-3</v>
      </c>
      <c r="AC13" s="21">
        <v>0.79600000000000004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0.35880459770114942</v>
      </c>
      <c r="AK13" s="21">
        <v>1.6000000000000001E-3</v>
      </c>
      <c r="AL13" s="21">
        <v>2.7838827838827834E-2</v>
      </c>
      <c r="AM13" s="21">
        <v>0.44874779541446214</v>
      </c>
      <c r="AN13" s="21">
        <v>1.0256410256410256E-2</v>
      </c>
      <c r="AO13" s="21">
        <v>0.43278160919540226</v>
      </c>
      <c r="AQ13" s="40">
        <f t="shared" si="0"/>
        <v>0</v>
      </c>
      <c r="AR13" s="40">
        <f t="shared" si="1"/>
        <v>0</v>
      </c>
      <c r="AS13" s="40">
        <f t="shared" si="2"/>
        <v>0</v>
      </c>
      <c r="AT13" s="40">
        <f t="shared" si="3"/>
        <v>0.4333333333333334</v>
      </c>
      <c r="AU13" s="40">
        <f t="shared" si="4"/>
        <v>0</v>
      </c>
      <c r="AV13" s="40">
        <f t="shared" si="5"/>
        <v>0</v>
      </c>
      <c r="AW13" s="40"/>
      <c r="AX13" s="40">
        <f t="shared" si="6"/>
        <v>0</v>
      </c>
      <c r="AY13" s="40">
        <f t="shared" si="7"/>
        <v>0</v>
      </c>
      <c r="AZ13" s="40">
        <f t="shared" si="8"/>
        <v>0</v>
      </c>
      <c r="BA13" s="40">
        <f t="shared" si="9"/>
        <v>0.65066666666666673</v>
      </c>
      <c r="BB13" s="40">
        <f t="shared" si="10"/>
        <v>2.3320489194169878E-2</v>
      </c>
      <c r="BC13" s="40">
        <f t="shared" si="11"/>
        <v>4.2553191489361703E-3</v>
      </c>
      <c r="BD13" s="40"/>
      <c r="BE13" s="40">
        <f t="shared" si="12"/>
        <v>0</v>
      </c>
      <c r="BF13" s="40">
        <f t="shared" si="13"/>
        <v>0</v>
      </c>
      <c r="BG13" s="40">
        <f t="shared" si="14"/>
        <v>0</v>
      </c>
      <c r="BH13" s="40">
        <f t="shared" si="15"/>
        <v>0.35880459770114942</v>
      </c>
      <c r="BI13" s="40">
        <f t="shared" si="16"/>
        <v>2.7838827838827834E-2</v>
      </c>
      <c r="BJ13" s="40">
        <f t="shared" si="17"/>
        <v>1.0256410256410256E-2</v>
      </c>
      <c r="BM13" s="40">
        <f t="shared" si="18"/>
        <v>0</v>
      </c>
      <c r="BN13" s="40">
        <f t="shared" si="19"/>
        <v>0</v>
      </c>
      <c r="BO13" s="40">
        <f t="shared" si="20"/>
        <v>0</v>
      </c>
      <c r="BP13" s="40">
        <f t="shared" si="21"/>
        <v>1.0909090909090908E-2</v>
      </c>
      <c r="BQ13" s="40">
        <f t="shared" si="22"/>
        <v>0.86224810936701568</v>
      </c>
      <c r="BR13" s="40">
        <f t="shared" si="23"/>
        <v>0.98666666666666669</v>
      </c>
      <c r="BS13" s="40"/>
      <c r="BT13" s="40">
        <f t="shared" si="24"/>
        <v>0</v>
      </c>
      <c r="BU13" s="40">
        <f t="shared" si="25"/>
        <v>0</v>
      </c>
      <c r="BV13" s="40">
        <f t="shared" si="26"/>
        <v>0</v>
      </c>
      <c r="BW13" s="40">
        <f t="shared" si="27"/>
        <v>1.3422818791946308E-2</v>
      </c>
      <c r="BX13" s="40">
        <f t="shared" si="28"/>
        <v>0.66822861261979194</v>
      </c>
      <c r="BY13" s="40">
        <f t="shared" si="29"/>
        <v>0.79600000000000004</v>
      </c>
      <c r="BZ13" s="40"/>
      <c r="CA13" s="40">
        <f t="shared" si="30"/>
        <v>0</v>
      </c>
      <c r="CB13" s="40">
        <f t="shared" si="31"/>
        <v>0</v>
      </c>
      <c r="CC13" s="40">
        <f t="shared" si="32"/>
        <v>0</v>
      </c>
      <c r="CD13" s="40">
        <f t="shared" si="33"/>
        <v>1.6000000000000001E-3</v>
      </c>
      <c r="CE13" s="40">
        <f t="shared" si="34"/>
        <v>0.44874779541446214</v>
      </c>
      <c r="CF13" s="40">
        <f t="shared" si="35"/>
        <v>0.43278160919540226</v>
      </c>
    </row>
    <row r="14" spans="3:84" x14ac:dyDescent="0.25">
      <c r="C14" s="18">
        <v>16</v>
      </c>
      <c r="D14" s="18">
        <v>5</v>
      </c>
      <c r="E14" s="18">
        <v>30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0.19851612903225807</v>
      </c>
      <c r="M14" s="21">
        <v>7.4505327245053279E-2</v>
      </c>
      <c r="N14" s="21">
        <v>8.1081081081081086E-3</v>
      </c>
      <c r="O14" s="21">
        <v>0.70799236481492644</v>
      </c>
      <c r="P14" s="21">
        <v>5.5555555555555549E-3</v>
      </c>
      <c r="Q14" s="21">
        <v>0.78933333333333333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0.10133333333333332</v>
      </c>
      <c r="Y14" s="21">
        <v>5.8256967406707605E-2</v>
      </c>
      <c r="Z14" s="21">
        <v>0</v>
      </c>
      <c r="AA14" s="21">
        <v>0.5551512962294034</v>
      </c>
      <c r="AB14" s="21">
        <v>0</v>
      </c>
      <c r="AC14" s="21">
        <v>0.70133333333333336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0.42133333333333328</v>
      </c>
      <c r="AK14" s="21">
        <v>1.8574386276249629E-2</v>
      </c>
      <c r="AL14" s="21">
        <v>0</v>
      </c>
      <c r="AM14" s="21">
        <v>0.87701863354037268</v>
      </c>
      <c r="AN14" s="21">
        <v>0</v>
      </c>
      <c r="AO14" s="21">
        <v>0.94266666666666654</v>
      </c>
      <c r="AQ14" s="40">
        <f t="shared" si="0"/>
        <v>0</v>
      </c>
      <c r="AR14" s="40">
        <f t="shared" si="1"/>
        <v>0</v>
      </c>
      <c r="AS14" s="40">
        <f t="shared" si="2"/>
        <v>0</v>
      </c>
      <c r="AT14" s="40">
        <f t="shared" si="3"/>
        <v>0.19851612903225807</v>
      </c>
      <c r="AU14" s="40">
        <f t="shared" si="4"/>
        <v>8.1081081081081086E-3</v>
      </c>
      <c r="AV14" s="40">
        <f t="shared" si="5"/>
        <v>5.5555555555555549E-3</v>
      </c>
      <c r="AW14" s="40"/>
      <c r="AX14" s="40">
        <f t="shared" si="6"/>
        <v>0</v>
      </c>
      <c r="AY14" s="40">
        <f t="shared" si="7"/>
        <v>0</v>
      </c>
      <c r="AZ14" s="40">
        <f t="shared" si="8"/>
        <v>0</v>
      </c>
      <c r="BA14" s="40">
        <f t="shared" si="9"/>
        <v>0.10133333333333332</v>
      </c>
      <c r="BB14" s="40">
        <f t="shared" si="10"/>
        <v>0</v>
      </c>
      <c r="BC14" s="40">
        <f t="shared" si="11"/>
        <v>0</v>
      </c>
      <c r="BD14" s="40"/>
      <c r="BE14" s="40">
        <f t="shared" si="12"/>
        <v>0</v>
      </c>
      <c r="BF14" s="40">
        <f t="shared" si="13"/>
        <v>0</v>
      </c>
      <c r="BG14" s="40">
        <f t="shared" si="14"/>
        <v>0</v>
      </c>
      <c r="BH14" s="40">
        <f t="shared" si="15"/>
        <v>0.42133333333333328</v>
      </c>
      <c r="BI14" s="40">
        <f t="shared" si="16"/>
        <v>0</v>
      </c>
      <c r="BJ14" s="40">
        <f t="shared" si="17"/>
        <v>0</v>
      </c>
      <c r="BM14" s="40">
        <f t="shared" si="18"/>
        <v>0</v>
      </c>
      <c r="BN14" s="40">
        <f t="shared" si="19"/>
        <v>0</v>
      </c>
      <c r="BO14" s="40">
        <f t="shared" si="20"/>
        <v>0</v>
      </c>
      <c r="BP14" s="40">
        <f t="shared" si="21"/>
        <v>7.4505327245053279E-2</v>
      </c>
      <c r="BQ14" s="40">
        <f t="shared" si="22"/>
        <v>0.70799236481492644</v>
      </c>
      <c r="BR14" s="40">
        <f t="shared" si="23"/>
        <v>0.78933333333333333</v>
      </c>
      <c r="BS14" s="40"/>
      <c r="BT14" s="40">
        <f t="shared" si="24"/>
        <v>0</v>
      </c>
      <c r="BU14" s="40">
        <f t="shared" si="25"/>
        <v>0</v>
      </c>
      <c r="BV14" s="40">
        <f t="shared" si="26"/>
        <v>0</v>
      </c>
      <c r="BW14" s="40">
        <f t="shared" si="27"/>
        <v>5.8256967406707605E-2</v>
      </c>
      <c r="BX14" s="40">
        <f t="shared" si="28"/>
        <v>0.5551512962294034</v>
      </c>
      <c r="BY14" s="40">
        <f t="shared" si="29"/>
        <v>0.70133333333333336</v>
      </c>
      <c r="BZ14" s="40"/>
      <c r="CA14" s="40">
        <f t="shared" si="30"/>
        <v>0</v>
      </c>
      <c r="CB14" s="40">
        <f t="shared" si="31"/>
        <v>0</v>
      </c>
      <c r="CC14" s="40">
        <f t="shared" si="32"/>
        <v>0</v>
      </c>
      <c r="CD14" s="40">
        <f t="shared" si="33"/>
        <v>1.8574386276249629E-2</v>
      </c>
      <c r="CE14" s="40">
        <f t="shared" si="34"/>
        <v>0.87701863354037268</v>
      </c>
      <c r="CF14" s="40">
        <f t="shared" si="35"/>
        <v>0.94266666666666654</v>
      </c>
    </row>
    <row r="15" spans="3:84" x14ac:dyDescent="0.25">
      <c r="C15" s="18">
        <v>16</v>
      </c>
      <c r="D15" s="18">
        <v>5</v>
      </c>
      <c r="E15" s="18">
        <v>40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0.25571014492753624</v>
      </c>
      <c r="M15" s="21">
        <v>6.8003616210054643E-2</v>
      </c>
      <c r="N15" s="21">
        <v>2.1359223300970873E-2</v>
      </c>
      <c r="O15" s="21">
        <v>0.80503989623049388</v>
      </c>
      <c r="P15" s="21">
        <v>1.3592233009708738E-2</v>
      </c>
      <c r="Q15" s="21">
        <v>0.70133333333333336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0.41928608923884508</v>
      </c>
      <c r="Y15" s="21">
        <v>7.2864639109016929E-2</v>
      </c>
      <c r="Z15" s="21">
        <v>4.655172413793103E-2</v>
      </c>
      <c r="AA15" s="21">
        <v>0.61845139930034976</v>
      </c>
      <c r="AB15" s="21">
        <v>5.1724137931034482E-3</v>
      </c>
      <c r="AC15" s="21">
        <v>0.50039951762786417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0.24550667909288598</v>
      </c>
      <c r="AK15" s="21">
        <v>0</v>
      </c>
      <c r="AL15" s="21">
        <v>1.6666666666666666E-3</v>
      </c>
      <c r="AM15" s="21">
        <v>0.81580577536488652</v>
      </c>
      <c r="AN15" s="21">
        <v>0</v>
      </c>
      <c r="AO15" s="21">
        <v>0.49617334575955263</v>
      </c>
      <c r="AQ15" s="40">
        <f t="shared" si="0"/>
        <v>0</v>
      </c>
      <c r="AR15" s="40">
        <f t="shared" si="1"/>
        <v>0</v>
      </c>
      <c r="AS15" s="40">
        <f t="shared" si="2"/>
        <v>0</v>
      </c>
      <c r="AT15" s="40">
        <f t="shared" si="3"/>
        <v>0.25571014492753624</v>
      </c>
      <c r="AU15" s="40">
        <f t="shared" si="4"/>
        <v>2.1359223300970873E-2</v>
      </c>
      <c r="AV15" s="40">
        <f t="shared" si="5"/>
        <v>1.3592233009708738E-2</v>
      </c>
      <c r="AW15" s="40"/>
      <c r="AX15" s="40">
        <f t="shared" si="6"/>
        <v>0</v>
      </c>
      <c r="AY15" s="40">
        <f t="shared" si="7"/>
        <v>0</v>
      </c>
      <c r="AZ15" s="40">
        <f t="shared" si="8"/>
        <v>0</v>
      </c>
      <c r="BA15" s="40">
        <f t="shared" si="9"/>
        <v>0.41928608923884508</v>
      </c>
      <c r="BB15" s="40">
        <f t="shared" si="10"/>
        <v>4.655172413793103E-2</v>
      </c>
      <c r="BC15" s="40">
        <f t="shared" si="11"/>
        <v>5.1724137931034482E-3</v>
      </c>
      <c r="BD15" s="40"/>
      <c r="BE15" s="40">
        <f t="shared" si="12"/>
        <v>0</v>
      </c>
      <c r="BF15" s="40">
        <f t="shared" si="13"/>
        <v>0</v>
      </c>
      <c r="BG15" s="40">
        <f t="shared" si="14"/>
        <v>0</v>
      </c>
      <c r="BH15" s="40">
        <f t="shared" si="15"/>
        <v>0.24550667909288598</v>
      </c>
      <c r="BI15" s="40">
        <f t="shared" si="16"/>
        <v>1.6666666666666666E-3</v>
      </c>
      <c r="BJ15" s="40">
        <f t="shared" si="17"/>
        <v>0</v>
      </c>
      <c r="BM15" s="40">
        <f t="shared" si="18"/>
        <v>0</v>
      </c>
      <c r="BN15" s="40">
        <f t="shared" si="19"/>
        <v>0</v>
      </c>
      <c r="BO15" s="40">
        <f t="shared" si="20"/>
        <v>0</v>
      </c>
      <c r="BP15" s="40">
        <f t="shared" si="21"/>
        <v>6.8003616210054643E-2</v>
      </c>
      <c r="BQ15" s="40">
        <f t="shared" si="22"/>
        <v>0.80503989623049388</v>
      </c>
      <c r="BR15" s="40">
        <f t="shared" si="23"/>
        <v>0.70133333333333336</v>
      </c>
      <c r="BS15" s="40"/>
      <c r="BT15" s="40">
        <f t="shared" si="24"/>
        <v>0</v>
      </c>
      <c r="BU15" s="40">
        <f t="shared" si="25"/>
        <v>0</v>
      </c>
      <c r="BV15" s="40">
        <f t="shared" si="26"/>
        <v>0</v>
      </c>
      <c r="BW15" s="40">
        <f t="shared" si="27"/>
        <v>7.2864639109016929E-2</v>
      </c>
      <c r="BX15" s="40">
        <f t="shared" si="28"/>
        <v>0.61845139930034976</v>
      </c>
      <c r="BY15" s="40">
        <f t="shared" si="29"/>
        <v>0.50039951762786417</v>
      </c>
      <c r="BZ15" s="40"/>
      <c r="CA15" s="40">
        <f t="shared" si="30"/>
        <v>0</v>
      </c>
      <c r="CB15" s="40">
        <f t="shared" si="31"/>
        <v>0</v>
      </c>
      <c r="CC15" s="40">
        <f t="shared" si="32"/>
        <v>0</v>
      </c>
      <c r="CD15" s="40">
        <f t="shared" si="33"/>
        <v>0</v>
      </c>
      <c r="CE15" s="40">
        <f t="shared" si="34"/>
        <v>0.81580577536488652</v>
      </c>
      <c r="CF15" s="40">
        <f t="shared" si="35"/>
        <v>0.49617334575955263</v>
      </c>
    </row>
    <row r="16" spans="3:84" x14ac:dyDescent="0.25">
      <c r="C16" s="18">
        <v>16</v>
      </c>
      <c r="D16" s="18">
        <v>5</v>
      </c>
      <c r="E16" s="18">
        <v>50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0.74890598290598298</v>
      </c>
      <c r="M16" s="21">
        <v>0</v>
      </c>
      <c r="N16" s="21">
        <v>0.14659616655651025</v>
      </c>
      <c r="O16" s="21">
        <v>0.7233625599697493</v>
      </c>
      <c r="P16" s="21">
        <v>0</v>
      </c>
      <c r="Q16" s="21">
        <v>0.76111111111111107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0.31333333333333335</v>
      </c>
      <c r="Y16" s="21">
        <v>1.2727272727272726E-2</v>
      </c>
      <c r="Z16" s="21">
        <v>0</v>
      </c>
      <c r="AA16" s="21">
        <v>0.88909424405914128</v>
      </c>
      <c r="AB16" s="21">
        <v>3.6036036036036037E-3</v>
      </c>
      <c r="AC16" s="21">
        <v>0.56119298245614035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0.32419590204897558</v>
      </c>
      <c r="AK16" s="21">
        <v>1.4694305956441878E-2</v>
      </c>
      <c r="AL16" s="21">
        <v>4.7135295756337639E-2</v>
      </c>
      <c r="AM16" s="21">
        <v>0.6346338289087049</v>
      </c>
      <c r="AN16" s="21">
        <v>0</v>
      </c>
      <c r="AO16" s="21">
        <v>0.62586306846576711</v>
      </c>
      <c r="AQ16" s="40">
        <f t="shared" si="0"/>
        <v>0</v>
      </c>
      <c r="AR16" s="40">
        <f t="shared" si="1"/>
        <v>0</v>
      </c>
      <c r="AS16" s="40">
        <f t="shared" si="2"/>
        <v>0</v>
      </c>
      <c r="AT16" s="40">
        <f t="shared" si="3"/>
        <v>0.74890598290598298</v>
      </c>
      <c r="AU16" s="40">
        <f t="shared" si="4"/>
        <v>0.14659616655651025</v>
      </c>
      <c r="AV16" s="40">
        <f t="shared" si="5"/>
        <v>0</v>
      </c>
      <c r="AW16" s="40"/>
      <c r="AX16" s="40">
        <f t="shared" si="6"/>
        <v>0</v>
      </c>
      <c r="AY16" s="40">
        <f t="shared" si="7"/>
        <v>0</v>
      </c>
      <c r="AZ16" s="40">
        <f t="shared" si="8"/>
        <v>0</v>
      </c>
      <c r="BA16" s="40">
        <f t="shared" si="9"/>
        <v>0.31333333333333335</v>
      </c>
      <c r="BB16" s="40">
        <f t="shared" si="10"/>
        <v>0</v>
      </c>
      <c r="BC16" s="40">
        <f t="shared" si="11"/>
        <v>3.6036036036036037E-3</v>
      </c>
      <c r="BD16" s="40"/>
      <c r="BE16" s="40">
        <f t="shared" si="12"/>
        <v>0</v>
      </c>
      <c r="BF16" s="40">
        <f t="shared" si="13"/>
        <v>0</v>
      </c>
      <c r="BG16" s="40">
        <f t="shared" si="14"/>
        <v>0</v>
      </c>
      <c r="BH16" s="40">
        <f t="shared" si="15"/>
        <v>0.32419590204897558</v>
      </c>
      <c r="BI16" s="40">
        <f t="shared" si="16"/>
        <v>4.7135295756337639E-2</v>
      </c>
      <c r="BJ16" s="40">
        <f t="shared" si="17"/>
        <v>0</v>
      </c>
      <c r="BM16" s="40">
        <f t="shared" si="18"/>
        <v>0</v>
      </c>
      <c r="BN16" s="40">
        <f t="shared" si="19"/>
        <v>0</v>
      </c>
      <c r="BO16" s="40">
        <f t="shared" si="20"/>
        <v>0</v>
      </c>
      <c r="BP16" s="40">
        <f t="shared" si="21"/>
        <v>0</v>
      </c>
      <c r="BQ16" s="40">
        <f t="shared" si="22"/>
        <v>0.7233625599697493</v>
      </c>
      <c r="BR16" s="40">
        <f t="shared" si="23"/>
        <v>0.76111111111111107</v>
      </c>
      <c r="BS16" s="40"/>
      <c r="BT16" s="40">
        <f t="shared" si="24"/>
        <v>0</v>
      </c>
      <c r="BU16" s="40">
        <f t="shared" si="25"/>
        <v>0</v>
      </c>
      <c r="BV16" s="40">
        <f t="shared" si="26"/>
        <v>0</v>
      </c>
      <c r="BW16" s="40">
        <f t="shared" si="27"/>
        <v>1.2727272727272726E-2</v>
      </c>
      <c r="BX16" s="40">
        <f t="shared" si="28"/>
        <v>0.88909424405914128</v>
      </c>
      <c r="BY16" s="40">
        <f t="shared" si="29"/>
        <v>0.56119298245614035</v>
      </c>
      <c r="BZ16" s="40"/>
      <c r="CA16" s="40">
        <f t="shared" si="30"/>
        <v>0</v>
      </c>
      <c r="CB16" s="40">
        <f t="shared" si="31"/>
        <v>0</v>
      </c>
      <c r="CC16" s="40">
        <f t="shared" si="32"/>
        <v>0</v>
      </c>
      <c r="CD16" s="40">
        <f t="shared" si="33"/>
        <v>1.4694305956441878E-2</v>
      </c>
      <c r="CE16" s="40">
        <f t="shared" si="34"/>
        <v>0.6346338289087049</v>
      </c>
      <c r="CF16" s="40">
        <f t="shared" si="35"/>
        <v>0.62586306846576711</v>
      </c>
    </row>
    <row r="17" spans="3:84" x14ac:dyDescent="0.25">
      <c r="C17" s="18">
        <v>16</v>
      </c>
      <c r="D17" s="18">
        <v>10</v>
      </c>
      <c r="E17" s="18">
        <v>30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0.32400000000000001</v>
      </c>
      <c r="M17" s="21">
        <v>0.2617295123177476</v>
      </c>
      <c r="N17" s="21">
        <v>6.4516129032258064E-3</v>
      </c>
      <c r="O17" s="21">
        <v>0.69659430438842196</v>
      </c>
      <c r="P17" s="21">
        <v>0</v>
      </c>
      <c r="Q17" s="21">
        <v>0.91600000000000004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0.2</v>
      </c>
      <c r="Y17" s="21">
        <v>0.41561904761904761</v>
      </c>
      <c r="Z17" s="21">
        <v>0</v>
      </c>
      <c r="AA17" s="21">
        <v>0.89969477911646578</v>
      </c>
      <c r="AB17" s="21">
        <v>0</v>
      </c>
      <c r="AC17" s="21">
        <v>0.82666666666666655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8.7268817204301075E-2</v>
      </c>
      <c r="AK17" s="21">
        <v>0.34285714285714286</v>
      </c>
      <c r="AL17" s="21">
        <v>0</v>
      </c>
      <c r="AM17" s="21">
        <v>0.89984189723320152</v>
      </c>
      <c r="AN17" s="21">
        <v>0</v>
      </c>
      <c r="AO17" s="21">
        <v>0.8314609929078014</v>
      </c>
      <c r="AQ17" s="40">
        <f t="shared" si="0"/>
        <v>0</v>
      </c>
      <c r="AR17" s="40">
        <f t="shared" si="1"/>
        <v>0</v>
      </c>
      <c r="AS17" s="40">
        <f t="shared" si="2"/>
        <v>0</v>
      </c>
      <c r="AT17" s="40">
        <f t="shared" si="3"/>
        <v>0.32400000000000001</v>
      </c>
      <c r="AU17" s="40">
        <f t="shared" si="4"/>
        <v>6.4516129032258064E-3</v>
      </c>
      <c r="AV17" s="40">
        <f t="shared" si="5"/>
        <v>0</v>
      </c>
      <c r="AW17" s="40"/>
      <c r="AX17" s="40">
        <f t="shared" si="6"/>
        <v>0</v>
      </c>
      <c r="AY17" s="40">
        <f t="shared" si="7"/>
        <v>0</v>
      </c>
      <c r="AZ17" s="40">
        <f t="shared" si="8"/>
        <v>0</v>
      </c>
      <c r="BA17" s="40">
        <f t="shared" si="9"/>
        <v>0.2</v>
      </c>
      <c r="BB17" s="40">
        <f t="shared" si="10"/>
        <v>0</v>
      </c>
      <c r="BC17" s="40">
        <f t="shared" si="11"/>
        <v>0</v>
      </c>
      <c r="BD17" s="40"/>
      <c r="BE17" s="40">
        <f t="shared" si="12"/>
        <v>0</v>
      </c>
      <c r="BF17" s="40">
        <f t="shared" si="13"/>
        <v>0</v>
      </c>
      <c r="BG17" s="40">
        <f t="shared" si="14"/>
        <v>0</v>
      </c>
      <c r="BH17" s="40">
        <f t="shared" si="15"/>
        <v>8.7268817204301075E-2</v>
      </c>
      <c r="BI17" s="40">
        <f t="shared" si="16"/>
        <v>0</v>
      </c>
      <c r="BJ17" s="40">
        <f t="shared" si="17"/>
        <v>0</v>
      </c>
      <c r="BM17" s="40">
        <f t="shared" si="18"/>
        <v>0</v>
      </c>
      <c r="BN17" s="40">
        <f t="shared" si="19"/>
        <v>0</v>
      </c>
      <c r="BO17" s="40">
        <f t="shared" si="20"/>
        <v>0</v>
      </c>
      <c r="BP17" s="40">
        <f t="shared" si="21"/>
        <v>0.2617295123177476</v>
      </c>
      <c r="BQ17" s="40">
        <f t="shared" si="22"/>
        <v>0.69659430438842196</v>
      </c>
      <c r="BR17" s="40">
        <f t="shared" si="23"/>
        <v>0.91600000000000004</v>
      </c>
      <c r="BS17" s="40"/>
      <c r="BT17" s="40">
        <f t="shared" si="24"/>
        <v>0</v>
      </c>
      <c r="BU17" s="40">
        <f t="shared" si="25"/>
        <v>0</v>
      </c>
      <c r="BV17" s="40">
        <f t="shared" si="26"/>
        <v>0</v>
      </c>
      <c r="BW17" s="40">
        <f t="shared" si="27"/>
        <v>0.41561904761904761</v>
      </c>
      <c r="BX17" s="40">
        <f t="shared" si="28"/>
        <v>0.89969477911646578</v>
      </c>
      <c r="BY17" s="40">
        <f t="shared" si="29"/>
        <v>0.82666666666666655</v>
      </c>
      <c r="BZ17" s="40"/>
      <c r="CA17" s="40">
        <f t="shared" si="30"/>
        <v>0</v>
      </c>
      <c r="CB17" s="40">
        <f t="shared" si="31"/>
        <v>0</v>
      </c>
      <c r="CC17" s="40">
        <f t="shared" si="32"/>
        <v>0</v>
      </c>
      <c r="CD17" s="40">
        <f t="shared" si="33"/>
        <v>0.34285714285714286</v>
      </c>
      <c r="CE17" s="40">
        <f t="shared" si="34"/>
        <v>0.89984189723320152</v>
      </c>
      <c r="CF17" s="40">
        <f t="shared" si="35"/>
        <v>0.8314609929078014</v>
      </c>
    </row>
    <row r="18" spans="3:84" x14ac:dyDescent="0.25">
      <c r="C18" s="18">
        <v>16</v>
      </c>
      <c r="D18" s="18">
        <v>10</v>
      </c>
      <c r="E18" s="18">
        <v>40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0.41238848920863302</v>
      </c>
      <c r="M18" s="21">
        <v>5.0875272033791927E-2</v>
      </c>
      <c r="N18" s="21">
        <v>2.6845637583892616E-3</v>
      </c>
      <c r="O18" s="21">
        <v>0.81990599293150057</v>
      </c>
      <c r="P18" s="21">
        <v>0</v>
      </c>
      <c r="Q18" s="21">
        <v>0.95539568345323755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0.19714285714285715</v>
      </c>
      <c r="Y18" s="21">
        <v>0.13124560168895144</v>
      </c>
      <c r="Z18" s="21">
        <v>0</v>
      </c>
      <c r="AA18" s="21">
        <v>0.9144053483462351</v>
      </c>
      <c r="AB18" s="21">
        <v>0</v>
      </c>
      <c r="AC18" s="21">
        <v>0.98000000000000009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0.3343364808610011</v>
      </c>
      <c r="AK18" s="21">
        <v>0.10312499999999999</v>
      </c>
      <c r="AL18" s="21">
        <v>4.3956043956043956E-3</v>
      </c>
      <c r="AM18" s="21">
        <v>0.83870689655172403</v>
      </c>
      <c r="AN18" s="21">
        <v>0</v>
      </c>
      <c r="AO18" s="21">
        <v>0.95466666666666666</v>
      </c>
      <c r="AQ18" s="40">
        <f t="shared" si="0"/>
        <v>0</v>
      </c>
      <c r="AR18" s="40">
        <f t="shared" si="1"/>
        <v>0</v>
      </c>
      <c r="AS18" s="40">
        <f t="shared" si="2"/>
        <v>0</v>
      </c>
      <c r="AT18" s="40">
        <f t="shared" si="3"/>
        <v>0.41238848920863302</v>
      </c>
      <c r="AU18" s="40">
        <f t="shared" si="4"/>
        <v>2.6845637583892616E-3</v>
      </c>
      <c r="AV18" s="40">
        <f t="shared" si="5"/>
        <v>0</v>
      </c>
      <c r="AW18" s="40"/>
      <c r="AX18" s="40">
        <f t="shared" si="6"/>
        <v>0</v>
      </c>
      <c r="AY18" s="40">
        <f t="shared" si="7"/>
        <v>0</v>
      </c>
      <c r="AZ18" s="40">
        <f t="shared" si="8"/>
        <v>0</v>
      </c>
      <c r="BA18" s="40">
        <f t="shared" si="9"/>
        <v>0.19714285714285715</v>
      </c>
      <c r="BB18" s="40">
        <f t="shared" si="10"/>
        <v>0</v>
      </c>
      <c r="BC18" s="40">
        <f t="shared" si="11"/>
        <v>0</v>
      </c>
      <c r="BD18" s="40"/>
      <c r="BE18" s="40">
        <f t="shared" si="12"/>
        <v>0</v>
      </c>
      <c r="BF18" s="40">
        <f t="shared" si="13"/>
        <v>0</v>
      </c>
      <c r="BG18" s="40">
        <f t="shared" si="14"/>
        <v>0</v>
      </c>
      <c r="BH18" s="40">
        <f t="shared" si="15"/>
        <v>0.3343364808610011</v>
      </c>
      <c r="BI18" s="40">
        <f t="shared" si="16"/>
        <v>4.3956043956043956E-3</v>
      </c>
      <c r="BJ18" s="40">
        <f t="shared" si="17"/>
        <v>0</v>
      </c>
      <c r="BM18" s="40">
        <f t="shared" si="18"/>
        <v>0</v>
      </c>
      <c r="BN18" s="40">
        <f t="shared" si="19"/>
        <v>0</v>
      </c>
      <c r="BO18" s="40">
        <f t="shared" si="20"/>
        <v>0</v>
      </c>
      <c r="BP18" s="40">
        <f t="shared" si="21"/>
        <v>5.0875272033791927E-2</v>
      </c>
      <c r="BQ18" s="40">
        <f t="shared" si="22"/>
        <v>0.81990599293150057</v>
      </c>
      <c r="BR18" s="40">
        <f t="shared" si="23"/>
        <v>0.95539568345323755</v>
      </c>
      <c r="BS18" s="40"/>
      <c r="BT18" s="40">
        <f t="shared" si="24"/>
        <v>0</v>
      </c>
      <c r="BU18" s="40">
        <f t="shared" si="25"/>
        <v>0</v>
      </c>
      <c r="BV18" s="40">
        <f t="shared" si="26"/>
        <v>0</v>
      </c>
      <c r="BW18" s="40">
        <f t="shared" si="27"/>
        <v>0.13124560168895144</v>
      </c>
      <c r="BX18" s="40">
        <f t="shared" si="28"/>
        <v>0.9144053483462351</v>
      </c>
      <c r="BY18" s="40">
        <f t="shared" si="29"/>
        <v>0.98000000000000009</v>
      </c>
      <c r="BZ18" s="40"/>
      <c r="CA18" s="40">
        <f t="shared" si="30"/>
        <v>0</v>
      </c>
      <c r="CB18" s="40">
        <f t="shared" si="31"/>
        <v>0</v>
      </c>
      <c r="CC18" s="40">
        <f t="shared" si="32"/>
        <v>0</v>
      </c>
      <c r="CD18" s="40">
        <f t="shared" si="33"/>
        <v>0.10312499999999999</v>
      </c>
      <c r="CE18" s="40">
        <f t="shared" si="34"/>
        <v>0.83870689655172403</v>
      </c>
      <c r="CF18" s="40">
        <f t="shared" si="35"/>
        <v>0.95466666666666666</v>
      </c>
    </row>
    <row r="19" spans="3:84" x14ac:dyDescent="0.25">
      <c r="C19" s="18">
        <v>16</v>
      </c>
      <c r="D19" s="18">
        <v>10</v>
      </c>
      <c r="E19" s="18">
        <v>50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0.44266666666666665</v>
      </c>
      <c r="M19" s="21">
        <v>3.1204432779235923E-2</v>
      </c>
      <c r="N19" s="21">
        <v>5.0000000000000001E-3</v>
      </c>
      <c r="O19" s="21">
        <v>0.88973444799352919</v>
      </c>
      <c r="P19" s="21">
        <v>0</v>
      </c>
      <c r="Q19" s="21">
        <v>0.66933333333333334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0.5837092731829574</v>
      </c>
      <c r="Y19" s="21">
        <v>2.5316455696202535E-2</v>
      </c>
      <c r="Z19" s="21">
        <v>4.3478260869565216E-2</v>
      </c>
      <c r="AA19" s="21">
        <v>0.86436369747495656</v>
      </c>
      <c r="AB19" s="21">
        <v>0</v>
      </c>
      <c r="AC19" s="21">
        <v>0.99866666666666659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0.4</v>
      </c>
      <c r="AK19" s="21">
        <v>4.4217328565154652E-2</v>
      </c>
      <c r="AL19" s="21">
        <v>1.2903225806451613E-2</v>
      </c>
      <c r="AM19" s="21">
        <v>0.82856389986824774</v>
      </c>
      <c r="AN19" s="21">
        <v>0</v>
      </c>
      <c r="AO19" s="21">
        <v>0.542375350140056</v>
      </c>
      <c r="AQ19" s="40">
        <f t="shared" si="0"/>
        <v>0</v>
      </c>
      <c r="AR19" s="40">
        <f t="shared" si="1"/>
        <v>0</v>
      </c>
      <c r="AS19" s="40">
        <f t="shared" si="2"/>
        <v>0</v>
      </c>
      <c r="AT19" s="40">
        <f t="shared" si="3"/>
        <v>0.44266666666666665</v>
      </c>
      <c r="AU19" s="40">
        <f t="shared" si="4"/>
        <v>5.0000000000000001E-3</v>
      </c>
      <c r="AV19" s="40">
        <f t="shared" si="5"/>
        <v>0</v>
      </c>
      <c r="AW19" s="40"/>
      <c r="AX19" s="40">
        <f t="shared" si="6"/>
        <v>0</v>
      </c>
      <c r="AY19" s="40">
        <f t="shared" si="7"/>
        <v>0</v>
      </c>
      <c r="AZ19" s="40">
        <f t="shared" si="8"/>
        <v>0</v>
      </c>
      <c r="BA19" s="40">
        <f t="shared" si="9"/>
        <v>0.5837092731829574</v>
      </c>
      <c r="BB19" s="40">
        <f t="shared" si="10"/>
        <v>4.3478260869565216E-2</v>
      </c>
      <c r="BC19" s="40">
        <f t="shared" si="11"/>
        <v>0</v>
      </c>
      <c r="BD19" s="40"/>
      <c r="BE19" s="40">
        <f t="shared" si="12"/>
        <v>0</v>
      </c>
      <c r="BF19" s="40">
        <f t="shared" si="13"/>
        <v>0</v>
      </c>
      <c r="BG19" s="40">
        <f t="shared" si="14"/>
        <v>0</v>
      </c>
      <c r="BH19" s="40">
        <f t="shared" si="15"/>
        <v>0.4</v>
      </c>
      <c r="BI19" s="40">
        <f t="shared" si="16"/>
        <v>1.2903225806451613E-2</v>
      </c>
      <c r="BJ19" s="40">
        <f t="shared" si="17"/>
        <v>0</v>
      </c>
      <c r="BM19" s="40">
        <f t="shared" si="18"/>
        <v>0</v>
      </c>
      <c r="BN19" s="40">
        <f t="shared" si="19"/>
        <v>0</v>
      </c>
      <c r="BO19" s="40">
        <f t="shared" si="20"/>
        <v>0</v>
      </c>
      <c r="BP19" s="40">
        <f t="shared" si="21"/>
        <v>3.1204432779235923E-2</v>
      </c>
      <c r="BQ19" s="40">
        <f t="shared" si="22"/>
        <v>0.88973444799352919</v>
      </c>
      <c r="BR19" s="40">
        <f t="shared" si="23"/>
        <v>0.66933333333333334</v>
      </c>
      <c r="BS19" s="40"/>
      <c r="BT19" s="40">
        <f t="shared" si="24"/>
        <v>0</v>
      </c>
      <c r="BU19" s="40">
        <f t="shared" si="25"/>
        <v>0</v>
      </c>
      <c r="BV19" s="40">
        <f t="shared" si="26"/>
        <v>0</v>
      </c>
      <c r="BW19" s="40">
        <f t="shared" si="27"/>
        <v>2.5316455696202535E-2</v>
      </c>
      <c r="BX19" s="40">
        <f t="shared" si="28"/>
        <v>0.86436369747495656</v>
      </c>
      <c r="BY19" s="40">
        <f t="shared" si="29"/>
        <v>0.99866666666666659</v>
      </c>
      <c r="BZ19" s="40"/>
      <c r="CA19" s="40">
        <f t="shared" si="30"/>
        <v>0</v>
      </c>
      <c r="CB19" s="40">
        <f t="shared" si="31"/>
        <v>0</v>
      </c>
      <c r="CC19" s="40">
        <f t="shared" si="32"/>
        <v>0</v>
      </c>
      <c r="CD19" s="40">
        <f t="shared" si="33"/>
        <v>4.4217328565154652E-2</v>
      </c>
      <c r="CE19" s="40">
        <f t="shared" si="34"/>
        <v>0.82856389986824774</v>
      </c>
      <c r="CF19" s="40">
        <f t="shared" si="35"/>
        <v>0.542375350140056</v>
      </c>
    </row>
    <row r="20" spans="3:84" x14ac:dyDescent="0.25">
      <c r="C20" s="18">
        <v>16</v>
      </c>
      <c r="D20" s="18">
        <v>15</v>
      </c>
      <c r="E20" s="18">
        <v>30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3.7333333333333336E-2</v>
      </c>
      <c r="M20" s="21">
        <v>0.29656118059691616</v>
      </c>
      <c r="N20" s="21">
        <v>0</v>
      </c>
      <c r="O20" s="21">
        <v>0.69733923511469675</v>
      </c>
      <c r="P20" s="21">
        <v>0</v>
      </c>
      <c r="Q20" s="21">
        <v>0.83466666666666678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0.60004655787476902</v>
      </c>
      <c r="Z20" s="21">
        <v>0</v>
      </c>
      <c r="AA20" s="21">
        <v>0.90118106033804679</v>
      </c>
      <c r="AB20" s="21">
        <v>0</v>
      </c>
      <c r="AC20" s="21">
        <v>0.80187265917603001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0.32783320441336045</v>
      </c>
      <c r="AL20" s="21">
        <v>0</v>
      </c>
      <c r="AM20" s="21">
        <v>0.70419993070551457</v>
      </c>
      <c r="AN20" s="21">
        <v>1.3698630136986301E-3</v>
      </c>
      <c r="AO20" s="21">
        <v>0.70624936386768444</v>
      </c>
      <c r="AQ20" s="40">
        <f t="shared" si="0"/>
        <v>0</v>
      </c>
      <c r="AR20" s="40">
        <f t="shared" si="1"/>
        <v>0</v>
      </c>
      <c r="AS20" s="40">
        <f t="shared" si="2"/>
        <v>0</v>
      </c>
      <c r="AT20" s="40">
        <f t="shared" si="3"/>
        <v>3.7333333333333336E-2</v>
      </c>
      <c r="AU20" s="40">
        <f t="shared" si="4"/>
        <v>0</v>
      </c>
      <c r="AV20" s="40">
        <f t="shared" si="5"/>
        <v>0</v>
      </c>
      <c r="AW20" s="40"/>
      <c r="AX20" s="40">
        <f t="shared" si="6"/>
        <v>0</v>
      </c>
      <c r="AY20" s="40">
        <f t="shared" si="7"/>
        <v>0</v>
      </c>
      <c r="AZ20" s="40">
        <f t="shared" si="8"/>
        <v>0</v>
      </c>
      <c r="BA20" s="40">
        <f t="shared" si="9"/>
        <v>0</v>
      </c>
      <c r="BB20" s="40">
        <f t="shared" si="10"/>
        <v>0</v>
      </c>
      <c r="BC20" s="40">
        <f t="shared" si="11"/>
        <v>0</v>
      </c>
      <c r="BD20" s="40"/>
      <c r="BE20" s="40">
        <f t="shared" si="12"/>
        <v>0</v>
      </c>
      <c r="BF20" s="40">
        <f t="shared" si="13"/>
        <v>0</v>
      </c>
      <c r="BG20" s="40">
        <f t="shared" si="14"/>
        <v>0</v>
      </c>
      <c r="BH20" s="40">
        <f t="shared" si="15"/>
        <v>0</v>
      </c>
      <c r="BI20" s="40">
        <f t="shared" si="16"/>
        <v>0</v>
      </c>
      <c r="BJ20" s="40">
        <f t="shared" si="17"/>
        <v>1.3698630136986301E-3</v>
      </c>
      <c r="BM20" s="40">
        <f t="shared" si="18"/>
        <v>0</v>
      </c>
      <c r="BN20" s="40">
        <f t="shared" si="19"/>
        <v>0</v>
      </c>
      <c r="BO20" s="40">
        <f t="shared" si="20"/>
        <v>0</v>
      </c>
      <c r="BP20" s="40">
        <f t="shared" si="21"/>
        <v>0.29656118059691616</v>
      </c>
      <c r="BQ20" s="40">
        <f t="shared" si="22"/>
        <v>0.69733923511469675</v>
      </c>
      <c r="BR20" s="40">
        <f t="shared" si="23"/>
        <v>0.83466666666666678</v>
      </c>
      <c r="BS20" s="40"/>
      <c r="BT20" s="40">
        <f t="shared" si="24"/>
        <v>0</v>
      </c>
      <c r="BU20" s="40">
        <f t="shared" si="25"/>
        <v>0</v>
      </c>
      <c r="BV20" s="40">
        <f t="shared" si="26"/>
        <v>0</v>
      </c>
      <c r="BW20" s="40">
        <f t="shared" si="27"/>
        <v>0.60004655787476902</v>
      </c>
      <c r="BX20" s="40">
        <f t="shared" si="28"/>
        <v>0.90118106033804679</v>
      </c>
      <c r="BY20" s="40">
        <f t="shared" si="29"/>
        <v>0.80187265917603001</v>
      </c>
      <c r="BZ20" s="40"/>
      <c r="CA20" s="40">
        <f t="shared" si="30"/>
        <v>0</v>
      </c>
      <c r="CB20" s="40">
        <f t="shared" si="31"/>
        <v>0</v>
      </c>
      <c r="CC20" s="40">
        <f t="shared" si="32"/>
        <v>0</v>
      </c>
      <c r="CD20" s="40">
        <f t="shared" si="33"/>
        <v>0.32783320441336045</v>
      </c>
      <c r="CE20" s="40">
        <f t="shared" si="34"/>
        <v>0.70419993070551457</v>
      </c>
      <c r="CF20" s="40">
        <f t="shared" si="35"/>
        <v>0.70624936386768444</v>
      </c>
    </row>
    <row r="21" spans="3:84" x14ac:dyDescent="0.25">
      <c r="C21" s="18">
        <v>16</v>
      </c>
      <c r="D21" s="18">
        <v>15</v>
      </c>
      <c r="E21" s="18">
        <v>40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0.21466666666666664</v>
      </c>
      <c r="M21" s="21">
        <v>0.2243690078037904</v>
      </c>
      <c r="N21" s="21">
        <v>0</v>
      </c>
      <c r="O21" s="21">
        <v>0.76271889632107015</v>
      </c>
      <c r="P21" s="21">
        <v>5.6338028169014088E-3</v>
      </c>
      <c r="Q21" s="21">
        <v>0.64933333333333332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8.5304169514695827E-2</v>
      </c>
      <c r="Y21" s="21">
        <v>8.7874366767983783E-2</v>
      </c>
      <c r="Z21" s="21">
        <v>0</v>
      </c>
      <c r="AA21" s="21">
        <v>0.75780301818375728</v>
      </c>
      <c r="AB21" s="21">
        <v>0</v>
      </c>
      <c r="AC21" s="21">
        <v>0.71141091917790944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0.17866666666666667</v>
      </c>
      <c r="AK21" s="21">
        <v>0.35307002111189306</v>
      </c>
      <c r="AL21" s="21">
        <v>0</v>
      </c>
      <c r="AM21" s="21">
        <v>0.92393560872624914</v>
      </c>
      <c r="AN21" s="21">
        <v>0</v>
      </c>
      <c r="AO21" s="21">
        <v>0.98399999999999999</v>
      </c>
      <c r="AQ21" s="40">
        <f t="shared" si="0"/>
        <v>0</v>
      </c>
      <c r="AR21" s="40">
        <f t="shared" si="1"/>
        <v>0</v>
      </c>
      <c r="AS21" s="40">
        <f t="shared" si="2"/>
        <v>0</v>
      </c>
      <c r="AT21" s="40">
        <f t="shared" si="3"/>
        <v>0.21466666666666664</v>
      </c>
      <c r="AU21" s="40">
        <f t="shared" si="4"/>
        <v>0</v>
      </c>
      <c r="AV21" s="40">
        <f t="shared" si="5"/>
        <v>5.6338028169014088E-3</v>
      </c>
      <c r="AW21" s="40"/>
      <c r="AX21" s="40">
        <f t="shared" si="6"/>
        <v>0</v>
      </c>
      <c r="AY21" s="40">
        <f t="shared" si="7"/>
        <v>0</v>
      </c>
      <c r="AZ21" s="40">
        <f t="shared" si="8"/>
        <v>0</v>
      </c>
      <c r="BA21" s="40">
        <f t="shared" si="9"/>
        <v>8.5304169514695827E-2</v>
      </c>
      <c r="BB21" s="40">
        <f t="shared" si="10"/>
        <v>0</v>
      </c>
      <c r="BC21" s="40">
        <f t="shared" si="11"/>
        <v>0</v>
      </c>
      <c r="BD21" s="40"/>
      <c r="BE21" s="40">
        <f t="shared" si="12"/>
        <v>0</v>
      </c>
      <c r="BF21" s="40">
        <f t="shared" si="13"/>
        <v>0</v>
      </c>
      <c r="BG21" s="40">
        <f t="shared" si="14"/>
        <v>0</v>
      </c>
      <c r="BH21" s="40">
        <f t="shared" si="15"/>
        <v>0.17866666666666667</v>
      </c>
      <c r="BI21" s="40">
        <f t="shared" si="16"/>
        <v>0</v>
      </c>
      <c r="BJ21" s="40">
        <f t="shared" si="17"/>
        <v>0</v>
      </c>
      <c r="BM21" s="40">
        <f t="shared" si="18"/>
        <v>0</v>
      </c>
      <c r="BN21" s="40">
        <f t="shared" si="19"/>
        <v>0</v>
      </c>
      <c r="BO21" s="40">
        <f t="shared" si="20"/>
        <v>0</v>
      </c>
      <c r="BP21" s="40">
        <f t="shared" si="21"/>
        <v>0.2243690078037904</v>
      </c>
      <c r="BQ21" s="40">
        <f t="shared" si="22"/>
        <v>0.76271889632107015</v>
      </c>
      <c r="BR21" s="40">
        <f t="shared" si="23"/>
        <v>0.64933333333333332</v>
      </c>
      <c r="BS21" s="40"/>
      <c r="BT21" s="40">
        <f t="shared" si="24"/>
        <v>0</v>
      </c>
      <c r="BU21" s="40">
        <f t="shared" si="25"/>
        <v>0</v>
      </c>
      <c r="BV21" s="40">
        <f t="shared" si="26"/>
        <v>0</v>
      </c>
      <c r="BW21" s="40">
        <f t="shared" si="27"/>
        <v>8.7874366767983783E-2</v>
      </c>
      <c r="BX21" s="40">
        <f t="shared" si="28"/>
        <v>0.75780301818375728</v>
      </c>
      <c r="BY21" s="40">
        <f t="shared" si="29"/>
        <v>0.71141091917790944</v>
      </c>
      <c r="BZ21" s="40"/>
      <c r="CA21" s="40">
        <f t="shared" si="30"/>
        <v>0</v>
      </c>
      <c r="CB21" s="40">
        <f t="shared" si="31"/>
        <v>0</v>
      </c>
      <c r="CC21" s="40">
        <f t="shared" si="32"/>
        <v>0</v>
      </c>
      <c r="CD21" s="40">
        <f t="shared" si="33"/>
        <v>0.35307002111189306</v>
      </c>
      <c r="CE21" s="40">
        <f t="shared" si="34"/>
        <v>0.92393560872624914</v>
      </c>
      <c r="CF21" s="40">
        <f t="shared" si="35"/>
        <v>0.98399999999999999</v>
      </c>
    </row>
    <row r="22" spans="3:84" x14ac:dyDescent="0.25">
      <c r="C22" s="18">
        <v>16</v>
      </c>
      <c r="D22" s="18">
        <v>15</v>
      </c>
      <c r="E22" s="18">
        <v>50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0.39300000000000002</v>
      </c>
      <c r="M22" s="21">
        <v>2.8985507246376812E-3</v>
      </c>
      <c r="N22" s="21">
        <v>0</v>
      </c>
      <c r="O22" s="21">
        <v>0.78465489111158404</v>
      </c>
      <c r="P22" s="21">
        <v>0</v>
      </c>
      <c r="Q22" s="21">
        <v>0.87200000000000011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0.45601960784313728</v>
      </c>
      <c r="Y22" s="21">
        <v>1.4478173582316919E-2</v>
      </c>
      <c r="Z22" s="21">
        <v>1.9718309859154928E-2</v>
      </c>
      <c r="AA22" s="21">
        <v>0.71400501253132831</v>
      </c>
      <c r="AB22" s="21">
        <v>0</v>
      </c>
      <c r="AC22" s="21">
        <v>0.85160784313725491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0.65600000000000003</v>
      </c>
      <c r="AK22" s="21">
        <v>3.1240793667112167E-2</v>
      </c>
      <c r="AL22" s="21">
        <v>4.1666666666666671E-2</v>
      </c>
      <c r="AM22" s="21">
        <v>0.81664114094658391</v>
      </c>
      <c r="AN22" s="21">
        <v>0</v>
      </c>
      <c r="AO22" s="21">
        <v>0.94266666666666654</v>
      </c>
      <c r="AQ22" s="40">
        <f t="shared" si="0"/>
        <v>0</v>
      </c>
      <c r="AR22" s="40">
        <f t="shared" si="1"/>
        <v>0</v>
      </c>
      <c r="AS22" s="40">
        <f t="shared" si="2"/>
        <v>0</v>
      </c>
      <c r="AT22" s="40">
        <f t="shared" si="3"/>
        <v>0.39300000000000002</v>
      </c>
      <c r="AU22" s="40">
        <f t="shared" si="4"/>
        <v>0</v>
      </c>
      <c r="AV22" s="40">
        <f t="shared" si="5"/>
        <v>0</v>
      </c>
      <c r="AW22" s="40"/>
      <c r="AX22" s="40">
        <f t="shared" si="6"/>
        <v>0</v>
      </c>
      <c r="AY22" s="40">
        <f t="shared" si="7"/>
        <v>0</v>
      </c>
      <c r="AZ22" s="40">
        <f t="shared" si="8"/>
        <v>0</v>
      </c>
      <c r="BA22" s="40">
        <f t="shared" si="9"/>
        <v>0.45601960784313728</v>
      </c>
      <c r="BB22" s="40">
        <f t="shared" si="10"/>
        <v>1.9718309859154928E-2</v>
      </c>
      <c r="BC22" s="40">
        <f t="shared" si="11"/>
        <v>0</v>
      </c>
      <c r="BD22" s="40"/>
      <c r="BE22" s="40">
        <f t="shared" si="12"/>
        <v>0</v>
      </c>
      <c r="BF22" s="40">
        <f t="shared" si="13"/>
        <v>0</v>
      </c>
      <c r="BG22" s="40">
        <f t="shared" si="14"/>
        <v>0</v>
      </c>
      <c r="BH22" s="40">
        <f t="shared" si="15"/>
        <v>0.65600000000000003</v>
      </c>
      <c r="BI22" s="40">
        <f t="shared" si="16"/>
        <v>4.1666666666666671E-2</v>
      </c>
      <c r="BJ22" s="40">
        <f t="shared" si="17"/>
        <v>0</v>
      </c>
      <c r="BM22" s="40">
        <f t="shared" si="18"/>
        <v>0</v>
      </c>
      <c r="BN22" s="40">
        <f t="shared" si="19"/>
        <v>0</v>
      </c>
      <c r="BO22" s="40">
        <f t="shared" si="20"/>
        <v>0</v>
      </c>
      <c r="BP22" s="40">
        <f t="shared" si="21"/>
        <v>2.8985507246376812E-3</v>
      </c>
      <c r="BQ22" s="40">
        <f t="shared" si="22"/>
        <v>0.78465489111158404</v>
      </c>
      <c r="BR22" s="40">
        <f t="shared" si="23"/>
        <v>0.87200000000000011</v>
      </c>
      <c r="BS22" s="40"/>
      <c r="BT22" s="40">
        <f t="shared" si="24"/>
        <v>0</v>
      </c>
      <c r="BU22" s="40">
        <f t="shared" si="25"/>
        <v>0</v>
      </c>
      <c r="BV22" s="40">
        <f t="shared" si="26"/>
        <v>0</v>
      </c>
      <c r="BW22" s="40">
        <f t="shared" si="27"/>
        <v>1.4478173582316919E-2</v>
      </c>
      <c r="BX22" s="40">
        <f t="shared" si="28"/>
        <v>0.71400501253132831</v>
      </c>
      <c r="BY22" s="40">
        <f t="shared" si="29"/>
        <v>0.85160784313725491</v>
      </c>
      <c r="BZ22" s="40"/>
      <c r="CA22" s="40">
        <f t="shared" si="30"/>
        <v>0</v>
      </c>
      <c r="CB22" s="40">
        <f t="shared" si="31"/>
        <v>0</v>
      </c>
      <c r="CC22" s="40">
        <f t="shared" si="32"/>
        <v>0</v>
      </c>
      <c r="CD22" s="40">
        <f t="shared" si="33"/>
        <v>3.1240793667112167E-2</v>
      </c>
      <c r="CE22" s="40">
        <f t="shared" si="34"/>
        <v>0.81664114094658391</v>
      </c>
      <c r="CF22" s="40">
        <f t="shared" si="35"/>
        <v>0.94266666666666654</v>
      </c>
    </row>
    <row r="23" spans="3:84" x14ac:dyDescent="0.25">
      <c r="C23" s="18">
        <v>20</v>
      </c>
      <c r="D23" s="18">
        <v>5</v>
      </c>
      <c r="E23" s="18">
        <v>30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1.3333333333333335E-3</v>
      </c>
      <c r="M23" s="21">
        <v>0.28369052175022325</v>
      </c>
      <c r="N23" s="21">
        <v>7.0175438596491221E-3</v>
      </c>
      <c r="O23" s="21">
        <v>0.80931241229748685</v>
      </c>
      <c r="P23" s="21">
        <v>0</v>
      </c>
      <c r="Q23" s="21">
        <v>0.9334252873563218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0.24933333333333332</v>
      </c>
      <c r="Y23" s="21">
        <v>0.21296238705211962</v>
      </c>
      <c r="Z23" s="21">
        <v>0</v>
      </c>
      <c r="AA23" s="21">
        <v>0.79882233242579681</v>
      </c>
      <c r="AB23" s="21">
        <v>0</v>
      </c>
      <c r="AC23" s="21">
        <v>1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0.3710040609684272</v>
      </c>
      <c r="AL23" s="21">
        <v>0</v>
      </c>
      <c r="AM23" s="21">
        <v>0.66298634336677809</v>
      </c>
      <c r="AN23" s="21">
        <v>0</v>
      </c>
      <c r="AO23" s="21">
        <v>0.70179269068192873</v>
      </c>
      <c r="AQ23" s="40">
        <f t="shared" si="0"/>
        <v>0</v>
      </c>
      <c r="AR23" s="40">
        <f t="shared" si="1"/>
        <v>0</v>
      </c>
      <c r="AS23" s="40">
        <f t="shared" si="2"/>
        <v>0</v>
      </c>
      <c r="AT23" s="40">
        <f t="shared" si="3"/>
        <v>1.3333333333333335E-3</v>
      </c>
      <c r="AU23" s="40">
        <f t="shared" si="4"/>
        <v>7.0175438596491221E-3</v>
      </c>
      <c r="AV23" s="40">
        <f t="shared" si="5"/>
        <v>0</v>
      </c>
      <c r="AW23" s="40"/>
      <c r="AX23" s="40">
        <f t="shared" si="6"/>
        <v>0</v>
      </c>
      <c r="AY23" s="40">
        <f t="shared" si="7"/>
        <v>0</v>
      </c>
      <c r="AZ23" s="40">
        <f t="shared" si="8"/>
        <v>0</v>
      </c>
      <c r="BA23" s="40">
        <f t="shared" si="9"/>
        <v>0.24933333333333332</v>
      </c>
      <c r="BB23" s="40">
        <f t="shared" si="10"/>
        <v>0</v>
      </c>
      <c r="BC23" s="40">
        <f t="shared" si="11"/>
        <v>0</v>
      </c>
      <c r="BD23" s="40"/>
      <c r="BE23" s="40">
        <f t="shared" si="12"/>
        <v>0</v>
      </c>
      <c r="BF23" s="40">
        <f t="shared" si="13"/>
        <v>0</v>
      </c>
      <c r="BG23" s="40">
        <f t="shared" si="14"/>
        <v>0</v>
      </c>
      <c r="BH23" s="40">
        <f t="shared" si="15"/>
        <v>0</v>
      </c>
      <c r="BI23" s="40">
        <f t="shared" si="16"/>
        <v>0</v>
      </c>
      <c r="BJ23" s="40">
        <f t="shared" si="17"/>
        <v>0</v>
      </c>
      <c r="BM23" s="40">
        <f t="shared" si="18"/>
        <v>0</v>
      </c>
      <c r="BN23" s="40">
        <f t="shared" si="19"/>
        <v>0</v>
      </c>
      <c r="BO23" s="40">
        <f t="shared" si="20"/>
        <v>0</v>
      </c>
      <c r="BP23" s="40">
        <f t="shared" si="21"/>
        <v>0.28369052175022325</v>
      </c>
      <c r="BQ23" s="40">
        <f t="shared" si="22"/>
        <v>0.80931241229748685</v>
      </c>
      <c r="BR23" s="40">
        <f t="shared" si="23"/>
        <v>0.9334252873563218</v>
      </c>
      <c r="BS23" s="40"/>
      <c r="BT23" s="40">
        <f t="shared" si="24"/>
        <v>0</v>
      </c>
      <c r="BU23" s="40">
        <f t="shared" si="25"/>
        <v>0</v>
      </c>
      <c r="BV23" s="40">
        <f t="shared" si="26"/>
        <v>0</v>
      </c>
      <c r="BW23" s="40">
        <f t="shared" si="27"/>
        <v>0.21296238705211962</v>
      </c>
      <c r="BX23" s="40">
        <f t="shared" si="28"/>
        <v>0.79882233242579681</v>
      </c>
      <c r="BY23" s="40">
        <f t="shared" si="29"/>
        <v>1</v>
      </c>
      <c r="BZ23" s="40"/>
      <c r="CA23" s="40">
        <f t="shared" si="30"/>
        <v>0</v>
      </c>
      <c r="CB23" s="40">
        <f t="shared" si="31"/>
        <v>0</v>
      </c>
      <c r="CC23" s="40">
        <f t="shared" si="32"/>
        <v>0</v>
      </c>
      <c r="CD23" s="40">
        <f t="shared" si="33"/>
        <v>0.3710040609684272</v>
      </c>
      <c r="CE23" s="40">
        <f t="shared" si="34"/>
        <v>0.66298634336677809</v>
      </c>
      <c r="CF23" s="40">
        <f t="shared" si="35"/>
        <v>0.70179269068192873</v>
      </c>
    </row>
    <row r="24" spans="3:84" x14ac:dyDescent="0.25">
      <c r="C24" s="18">
        <v>20</v>
      </c>
      <c r="D24" s="18">
        <v>5</v>
      </c>
      <c r="E24" s="18">
        <v>40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0.33866666666666667</v>
      </c>
      <c r="M24" s="21">
        <v>0.12952283842217566</v>
      </c>
      <c r="N24" s="21">
        <v>0</v>
      </c>
      <c r="O24" s="21">
        <v>0.77168569146477006</v>
      </c>
      <c r="P24" s="21">
        <v>0</v>
      </c>
      <c r="Q24" s="21">
        <v>0.59476190476190482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0.41590459734254354</v>
      </c>
      <c r="Y24" s="21">
        <v>0.10233054354823876</v>
      </c>
      <c r="Z24" s="21">
        <v>1.3138686131386862E-2</v>
      </c>
      <c r="AA24" s="21">
        <v>0.71346107074608867</v>
      </c>
      <c r="AB24" s="21">
        <v>0</v>
      </c>
      <c r="AC24" s="21">
        <v>0.8380367269090826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4.5351230425055934E-2</v>
      </c>
      <c r="AK24" s="21">
        <v>0.14131286516210334</v>
      </c>
      <c r="AL24" s="21">
        <v>1.3953488372093023E-2</v>
      </c>
      <c r="AM24" s="21">
        <v>0.7107794396368714</v>
      </c>
      <c r="AN24" s="21">
        <v>0</v>
      </c>
      <c r="AO24" s="21">
        <v>0.5054751773049645</v>
      </c>
      <c r="AQ24" s="40">
        <f t="shared" si="0"/>
        <v>0</v>
      </c>
      <c r="AR24" s="40">
        <f t="shared" si="1"/>
        <v>0</v>
      </c>
      <c r="AS24" s="40">
        <f t="shared" si="2"/>
        <v>0</v>
      </c>
      <c r="AT24" s="40">
        <f t="shared" si="3"/>
        <v>0.33866666666666667</v>
      </c>
      <c r="AU24" s="40">
        <f t="shared" si="4"/>
        <v>0</v>
      </c>
      <c r="AV24" s="40">
        <f t="shared" si="5"/>
        <v>0</v>
      </c>
      <c r="AW24" s="40"/>
      <c r="AX24" s="40">
        <f t="shared" si="6"/>
        <v>0</v>
      </c>
      <c r="AY24" s="40">
        <f t="shared" si="7"/>
        <v>0</v>
      </c>
      <c r="AZ24" s="40">
        <f t="shared" si="8"/>
        <v>0</v>
      </c>
      <c r="BA24" s="40">
        <f t="shared" si="9"/>
        <v>0.41590459734254354</v>
      </c>
      <c r="BB24" s="40">
        <f t="shared" si="10"/>
        <v>1.3138686131386862E-2</v>
      </c>
      <c r="BC24" s="40">
        <f t="shared" si="11"/>
        <v>0</v>
      </c>
      <c r="BD24" s="40"/>
      <c r="BE24" s="40">
        <f t="shared" si="12"/>
        <v>0</v>
      </c>
      <c r="BF24" s="40">
        <f t="shared" si="13"/>
        <v>0</v>
      </c>
      <c r="BG24" s="40">
        <f t="shared" si="14"/>
        <v>0</v>
      </c>
      <c r="BH24" s="40">
        <f t="shared" si="15"/>
        <v>4.5351230425055934E-2</v>
      </c>
      <c r="BI24" s="40">
        <f t="shared" si="16"/>
        <v>1.3953488372093023E-2</v>
      </c>
      <c r="BJ24" s="40">
        <f t="shared" si="17"/>
        <v>0</v>
      </c>
      <c r="BM24" s="40">
        <f t="shared" si="18"/>
        <v>0</v>
      </c>
      <c r="BN24" s="40">
        <f t="shared" si="19"/>
        <v>0</v>
      </c>
      <c r="BO24" s="40">
        <f t="shared" si="20"/>
        <v>0</v>
      </c>
      <c r="BP24" s="40">
        <f t="shared" si="21"/>
        <v>0.12952283842217566</v>
      </c>
      <c r="BQ24" s="40">
        <f t="shared" si="22"/>
        <v>0.77168569146477006</v>
      </c>
      <c r="BR24" s="40">
        <f t="shared" si="23"/>
        <v>0.59476190476190482</v>
      </c>
      <c r="BS24" s="40"/>
      <c r="BT24" s="40">
        <f t="shared" si="24"/>
        <v>0</v>
      </c>
      <c r="BU24" s="40">
        <f t="shared" si="25"/>
        <v>0</v>
      </c>
      <c r="BV24" s="40">
        <f t="shared" si="26"/>
        <v>0</v>
      </c>
      <c r="BW24" s="40">
        <f t="shared" si="27"/>
        <v>0.10233054354823876</v>
      </c>
      <c r="BX24" s="40">
        <f t="shared" si="28"/>
        <v>0.71346107074608867</v>
      </c>
      <c r="BY24" s="40">
        <f t="shared" si="29"/>
        <v>0.8380367269090826</v>
      </c>
      <c r="BZ24" s="40"/>
      <c r="CA24" s="40">
        <f t="shared" si="30"/>
        <v>0</v>
      </c>
      <c r="CB24" s="40">
        <f t="shared" si="31"/>
        <v>0</v>
      </c>
      <c r="CC24" s="40">
        <f t="shared" si="32"/>
        <v>0</v>
      </c>
      <c r="CD24" s="40">
        <f t="shared" si="33"/>
        <v>0.14131286516210334</v>
      </c>
      <c r="CE24" s="40">
        <f t="shared" si="34"/>
        <v>0.7107794396368714</v>
      </c>
      <c r="CF24" s="40">
        <f t="shared" si="35"/>
        <v>0.5054751773049645</v>
      </c>
    </row>
    <row r="25" spans="3:84" x14ac:dyDescent="0.25">
      <c r="C25" s="18">
        <v>20</v>
      </c>
      <c r="D25" s="18">
        <v>5</v>
      </c>
      <c r="E25" s="18">
        <v>50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0.43842754662840749</v>
      </c>
      <c r="M25" s="21">
        <v>2.1245421245421246E-2</v>
      </c>
      <c r="N25" s="21">
        <v>2.3255813953488372E-3</v>
      </c>
      <c r="O25" s="21">
        <v>0.84365830157426791</v>
      </c>
      <c r="P25" s="21">
        <v>0</v>
      </c>
      <c r="Q25" s="21">
        <v>0.72854519368723103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0.48546762589928055</v>
      </c>
      <c r="Y25" s="21">
        <v>8.0653337088144178E-2</v>
      </c>
      <c r="Z25" s="21">
        <v>4.5138412262640128E-2</v>
      </c>
      <c r="AA25" s="21">
        <v>0.77817193177198818</v>
      </c>
      <c r="AB25" s="21">
        <v>0</v>
      </c>
      <c r="AC25" s="21">
        <v>0.65575495966862873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0.31429860365198714</v>
      </c>
      <c r="AK25" s="21">
        <v>4.9848024316109423E-3</v>
      </c>
      <c r="AL25" s="21">
        <v>6.6970310391363017E-2</v>
      </c>
      <c r="AM25" s="21">
        <v>0.53907483329799022</v>
      </c>
      <c r="AN25" s="21">
        <v>2.0985155195681511E-2</v>
      </c>
      <c r="AO25" s="21">
        <v>0.39730182599355529</v>
      </c>
      <c r="AQ25" s="40">
        <f t="shared" si="0"/>
        <v>0</v>
      </c>
      <c r="AR25" s="40">
        <f t="shared" si="1"/>
        <v>0</v>
      </c>
      <c r="AS25" s="40">
        <f t="shared" si="2"/>
        <v>0</v>
      </c>
      <c r="AT25" s="40">
        <f t="shared" si="3"/>
        <v>0.43842754662840749</v>
      </c>
      <c r="AU25" s="40">
        <f t="shared" si="4"/>
        <v>2.3255813953488372E-3</v>
      </c>
      <c r="AV25" s="40">
        <f t="shared" si="5"/>
        <v>0</v>
      </c>
      <c r="AW25" s="40"/>
      <c r="AX25" s="40">
        <f t="shared" si="6"/>
        <v>0</v>
      </c>
      <c r="AY25" s="40">
        <f t="shared" si="7"/>
        <v>0</v>
      </c>
      <c r="AZ25" s="40">
        <f t="shared" si="8"/>
        <v>0</v>
      </c>
      <c r="BA25" s="40">
        <f t="shared" si="9"/>
        <v>0.48546762589928055</v>
      </c>
      <c r="BB25" s="40">
        <f t="shared" si="10"/>
        <v>4.5138412262640128E-2</v>
      </c>
      <c r="BC25" s="40">
        <f t="shared" si="11"/>
        <v>0</v>
      </c>
      <c r="BD25" s="40"/>
      <c r="BE25" s="40">
        <f t="shared" si="12"/>
        <v>0</v>
      </c>
      <c r="BF25" s="40">
        <f t="shared" si="13"/>
        <v>0</v>
      </c>
      <c r="BG25" s="40">
        <f t="shared" si="14"/>
        <v>0</v>
      </c>
      <c r="BH25" s="40">
        <f t="shared" si="15"/>
        <v>0.31429860365198714</v>
      </c>
      <c r="BI25" s="40">
        <f t="shared" si="16"/>
        <v>6.6970310391363017E-2</v>
      </c>
      <c r="BJ25" s="40">
        <f t="shared" si="17"/>
        <v>2.0985155195681511E-2</v>
      </c>
      <c r="BM25" s="40">
        <f t="shared" si="18"/>
        <v>0</v>
      </c>
      <c r="BN25" s="40">
        <f t="shared" si="19"/>
        <v>0</v>
      </c>
      <c r="BO25" s="40">
        <f t="shared" si="20"/>
        <v>0</v>
      </c>
      <c r="BP25" s="40">
        <f t="shared" si="21"/>
        <v>2.1245421245421246E-2</v>
      </c>
      <c r="BQ25" s="40">
        <f t="shared" si="22"/>
        <v>0.84365830157426791</v>
      </c>
      <c r="BR25" s="40">
        <f t="shared" si="23"/>
        <v>0.72854519368723103</v>
      </c>
      <c r="BS25" s="40"/>
      <c r="BT25" s="40">
        <f t="shared" si="24"/>
        <v>0</v>
      </c>
      <c r="BU25" s="40">
        <f t="shared" si="25"/>
        <v>0</v>
      </c>
      <c r="BV25" s="40">
        <f t="shared" si="26"/>
        <v>0</v>
      </c>
      <c r="BW25" s="40">
        <f t="shared" si="27"/>
        <v>8.0653337088144178E-2</v>
      </c>
      <c r="BX25" s="40">
        <f t="shared" si="28"/>
        <v>0.77817193177198818</v>
      </c>
      <c r="BY25" s="40">
        <f t="shared" si="29"/>
        <v>0.65575495966862873</v>
      </c>
      <c r="BZ25" s="40"/>
      <c r="CA25" s="40">
        <f t="shared" si="30"/>
        <v>0</v>
      </c>
      <c r="CB25" s="40">
        <f t="shared" si="31"/>
        <v>0</v>
      </c>
      <c r="CC25" s="40">
        <f t="shared" si="32"/>
        <v>0</v>
      </c>
      <c r="CD25" s="40">
        <f t="shared" si="33"/>
        <v>4.9848024316109423E-3</v>
      </c>
      <c r="CE25" s="40">
        <f t="shared" si="34"/>
        <v>0.53907483329799022</v>
      </c>
      <c r="CF25" s="40">
        <f t="shared" si="35"/>
        <v>0.39730182599355529</v>
      </c>
    </row>
    <row r="26" spans="3:84" x14ac:dyDescent="0.25">
      <c r="C26" s="18">
        <v>20</v>
      </c>
      <c r="D26" s="18">
        <v>10</v>
      </c>
      <c r="E26" s="18">
        <v>30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0.54559240419080091</v>
      </c>
      <c r="N26" s="21">
        <v>0</v>
      </c>
      <c r="O26" s="21">
        <v>0.70271561337564448</v>
      </c>
      <c r="P26" s="21">
        <v>0</v>
      </c>
      <c r="Q26" s="21">
        <v>0.95458937198067628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0.26872052501302768</v>
      </c>
      <c r="Z26" s="21">
        <v>0</v>
      </c>
      <c r="AA26" s="21">
        <v>0.75709266979329515</v>
      </c>
      <c r="AB26" s="21">
        <v>0</v>
      </c>
      <c r="AC26" s="21">
        <v>0.80800000000000005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0.69122954026572092</v>
      </c>
      <c r="AL26" s="21">
        <v>0</v>
      </c>
      <c r="AM26" s="21">
        <v>0.90589494015647209</v>
      </c>
      <c r="AN26" s="21">
        <v>0</v>
      </c>
      <c r="AO26" s="21">
        <v>0.8946666666666665</v>
      </c>
      <c r="AQ26" s="40">
        <f t="shared" si="0"/>
        <v>0</v>
      </c>
      <c r="AR26" s="40">
        <f t="shared" si="1"/>
        <v>0</v>
      </c>
      <c r="AS26" s="40">
        <f t="shared" si="2"/>
        <v>0</v>
      </c>
      <c r="AT26" s="40">
        <f t="shared" si="3"/>
        <v>0</v>
      </c>
      <c r="AU26" s="40">
        <f t="shared" si="4"/>
        <v>0</v>
      </c>
      <c r="AV26" s="40">
        <f t="shared" si="5"/>
        <v>0</v>
      </c>
      <c r="AW26" s="40"/>
      <c r="AX26" s="40">
        <f t="shared" si="6"/>
        <v>0</v>
      </c>
      <c r="AY26" s="40">
        <f t="shared" si="7"/>
        <v>0</v>
      </c>
      <c r="AZ26" s="40">
        <f t="shared" si="8"/>
        <v>0</v>
      </c>
      <c r="BA26" s="40">
        <f t="shared" si="9"/>
        <v>0</v>
      </c>
      <c r="BB26" s="40">
        <f t="shared" si="10"/>
        <v>0</v>
      </c>
      <c r="BC26" s="40">
        <f t="shared" si="11"/>
        <v>0</v>
      </c>
      <c r="BD26" s="40"/>
      <c r="BE26" s="40">
        <f t="shared" si="12"/>
        <v>0</v>
      </c>
      <c r="BF26" s="40">
        <f t="shared" si="13"/>
        <v>0</v>
      </c>
      <c r="BG26" s="40">
        <f t="shared" si="14"/>
        <v>0</v>
      </c>
      <c r="BH26" s="40">
        <f t="shared" si="15"/>
        <v>0</v>
      </c>
      <c r="BI26" s="40">
        <f t="shared" si="16"/>
        <v>0</v>
      </c>
      <c r="BJ26" s="40">
        <f t="shared" si="17"/>
        <v>0</v>
      </c>
      <c r="BM26" s="40">
        <f t="shared" si="18"/>
        <v>0</v>
      </c>
      <c r="BN26" s="40">
        <f t="shared" si="19"/>
        <v>0</v>
      </c>
      <c r="BO26" s="40">
        <f t="shared" si="20"/>
        <v>0</v>
      </c>
      <c r="BP26" s="40">
        <f t="shared" si="21"/>
        <v>0.54559240419080091</v>
      </c>
      <c r="BQ26" s="40">
        <f t="shared" si="22"/>
        <v>0.70271561337564448</v>
      </c>
      <c r="BR26" s="40">
        <f t="shared" si="23"/>
        <v>0.95458937198067628</v>
      </c>
      <c r="BS26" s="40"/>
      <c r="BT26" s="40">
        <f t="shared" si="24"/>
        <v>0</v>
      </c>
      <c r="BU26" s="40">
        <f t="shared" si="25"/>
        <v>0</v>
      </c>
      <c r="BV26" s="40">
        <f t="shared" si="26"/>
        <v>0</v>
      </c>
      <c r="BW26" s="40">
        <f t="shared" si="27"/>
        <v>0.26872052501302768</v>
      </c>
      <c r="BX26" s="40">
        <f t="shared" si="28"/>
        <v>0.75709266979329515</v>
      </c>
      <c r="BY26" s="40">
        <f t="shared" si="29"/>
        <v>0.80800000000000005</v>
      </c>
      <c r="BZ26" s="40"/>
      <c r="CA26" s="40">
        <f t="shared" si="30"/>
        <v>0</v>
      </c>
      <c r="CB26" s="40">
        <f t="shared" si="31"/>
        <v>0</v>
      </c>
      <c r="CC26" s="40">
        <f t="shared" si="32"/>
        <v>0</v>
      </c>
      <c r="CD26" s="40">
        <f t="shared" si="33"/>
        <v>0.69122954026572092</v>
      </c>
      <c r="CE26" s="40">
        <f t="shared" si="34"/>
        <v>0.90589494015647209</v>
      </c>
      <c r="CF26" s="40">
        <f t="shared" si="35"/>
        <v>0.8946666666666665</v>
      </c>
    </row>
    <row r="27" spans="3:84" x14ac:dyDescent="0.25">
      <c r="C27" s="18">
        <v>20</v>
      </c>
      <c r="D27" s="18">
        <v>10</v>
      </c>
      <c r="E27" s="18">
        <v>40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0.15034482758620688</v>
      </c>
      <c r="M27" s="21">
        <v>0.23484911823606555</v>
      </c>
      <c r="N27" s="21">
        <v>0</v>
      </c>
      <c r="O27" s="21">
        <v>0.63752916213673139</v>
      </c>
      <c r="P27" s="21">
        <v>0</v>
      </c>
      <c r="Q27" s="21">
        <v>0.69990804597701151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1.5942028985507246E-2</v>
      </c>
      <c r="Y27" s="21">
        <v>0.21047394092757371</v>
      </c>
      <c r="Z27" s="21">
        <v>0</v>
      </c>
      <c r="AA27" s="21">
        <v>0.8375659365511593</v>
      </c>
      <c r="AB27" s="21">
        <v>0</v>
      </c>
      <c r="AC27" s="21">
        <v>0.87228985507246359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0.12189954337899542</v>
      </c>
      <c r="AK27" s="21">
        <v>0.24468832778519137</v>
      </c>
      <c r="AL27" s="21">
        <v>0</v>
      </c>
      <c r="AM27" s="21">
        <v>0.84851178900754287</v>
      </c>
      <c r="AN27" s="21">
        <v>0</v>
      </c>
      <c r="AO27" s="21">
        <v>0.88303448275862062</v>
      </c>
      <c r="AQ27" s="40">
        <f t="shared" si="0"/>
        <v>0</v>
      </c>
      <c r="AR27" s="40">
        <f t="shared" si="1"/>
        <v>0</v>
      </c>
      <c r="AS27" s="40">
        <f t="shared" si="2"/>
        <v>0</v>
      </c>
      <c r="AT27" s="40">
        <f t="shared" si="3"/>
        <v>0.15034482758620688</v>
      </c>
      <c r="AU27" s="40">
        <f t="shared" si="4"/>
        <v>0</v>
      </c>
      <c r="AV27" s="40">
        <f t="shared" si="5"/>
        <v>0</v>
      </c>
      <c r="AW27" s="40"/>
      <c r="AX27" s="40">
        <f t="shared" si="6"/>
        <v>0</v>
      </c>
      <c r="AY27" s="40">
        <f t="shared" si="7"/>
        <v>0</v>
      </c>
      <c r="AZ27" s="40">
        <f t="shared" si="8"/>
        <v>0</v>
      </c>
      <c r="BA27" s="40">
        <f t="shared" si="9"/>
        <v>1.5942028985507246E-2</v>
      </c>
      <c r="BB27" s="40">
        <f t="shared" si="10"/>
        <v>0</v>
      </c>
      <c r="BC27" s="40">
        <f t="shared" si="11"/>
        <v>0</v>
      </c>
      <c r="BD27" s="40"/>
      <c r="BE27" s="40">
        <f t="shared" si="12"/>
        <v>0</v>
      </c>
      <c r="BF27" s="40">
        <f t="shared" si="13"/>
        <v>0</v>
      </c>
      <c r="BG27" s="40">
        <f t="shared" si="14"/>
        <v>0</v>
      </c>
      <c r="BH27" s="40">
        <f t="shared" si="15"/>
        <v>0.12189954337899542</v>
      </c>
      <c r="BI27" s="40">
        <f t="shared" si="16"/>
        <v>0</v>
      </c>
      <c r="BJ27" s="40">
        <f t="shared" si="17"/>
        <v>0</v>
      </c>
      <c r="BM27" s="40">
        <f t="shared" si="18"/>
        <v>0</v>
      </c>
      <c r="BN27" s="40">
        <f t="shared" si="19"/>
        <v>0</v>
      </c>
      <c r="BO27" s="40">
        <f t="shared" si="20"/>
        <v>0</v>
      </c>
      <c r="BP27" s="40">
        <f t="shared" si="21"/>
        <v>0.23484911823606555</v>
      </c>
      <c r="BQ27" s="40">
        <f t="shared" si="22"/>
        <v>0.63752916213673139</v>
      </c>
      <c r="BR27" s="40">
        <f t="shared" si="23"/>
        <v>0.69990804597701151</v>
      </c>
      <c r="BS27" s="40"/>
      <c r="BT27" s="40">
        <f t="shared" si="24"/>
        <v>0</v>
      </c>
      <c r="BU27" s="40">
        <f t="shared" si="25"/>
        <v>0</v>
      </c>
      <c r="BV27" s="40">
        <f t="shared" si="26"/>
        <v>0</v>
      </c>
      <c r="BW27" s="40">
        <f t="shared" si="27"/>
        <v>0.21047394092757371</v>
      </c>
      <c r="BX27" s="40">
        <f t="shared" si="28"/>
        <v>0.8375659365511593</v>
      </c>
      <c r="BY27" s="40">
        <f t="shared" si="29"/>
        <v>0.87228985507246359</v>
      </c>
      <c r="BZ27" s="40"/>
      <c r="CA27" s="40">
        <f t="shared" si="30"/>
        <v>0</v>
      </c>
      <c r="CB27" s="40">
        <f t="shared" si="31"/>
        <v>0</v>
      </c>
      <c r="CC27" s="40">
        <f t="shared" si="32"/>
        <v>0</v>
      </c>
      <c r="CD27" s="40">
        <f t="shared" si="33"/>
        <v>0.24468832778519137</v>
      </c>
      <c r="CE27" s="40">
        <f t="shared" si="34"/>
        <v>0.84851178900754287</v>
      </c>
      <c r="CF27" s="40">
        <f t="shared" si="35"/>
        <v>0.88303448275862062</v>
      </c>
    </row>
    <row r="28" spans="3:84" x14ac:dyDescent="0.25">
      <c r="C28" s="18">
        <v>20</v>
      </c>
      <c r="D28" s="18">
        <v>10</v>
      </c>
      <c r="E28" s="18">
        <v>50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0.35182130584192439</v>
      </c>
      <c r="M28" s="21">
        <v>1.3461538461538461E-2</v>
      </c>
      <c r="N28" s="21">
        <v>2.4299065420560748E-2</v>
      </c>
      <c r="O28" s="21">
        <v>0.69065996322774637</v>
      </c>
      <c r="P28" s="21">
        <v>0</v>
      </c>
      <c r="Q28" s="21">
        <v>0.94266666666666676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0.20062745098039217</v>
      </c>
      <c r="Y28" s="21">
        <v>0.20278318961147149</v>
      </c>
      <c r="Z28" s="21">
        <v>0</v>
      </c>
      <c r="AA28" s="21">
        <v>0.66336651403925573</v>
      </c>
      <c r="AB28" s="21">
        <v>4.0404040404040404E-3</v>
      </c>
      <c r="AC28" s="21">
        <v>0.42282352941176471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0.4214444444444444</v>
      </c>
      <c r="AK28" s="21">
        <v>0.1360294117647059</v>
      </c>
      <c r="AL28" s="21">
        <v>0</v>
      </c>
      <c r="AM28" s="21">
        <v>0.84457516339869265</v>
      </c>
      <c r="AN28" s="21">
        <v>0</v>
      </c>
      <c r="AO28" s="21">
        <v>0.97733333333333339</v>
      </c>
      <c r="AQ28" s="40">
        <f t="shared" si="0"/>
        <v>0</v>
      </c>
      <c r="AR28" s="40">
        <f t="shared" si="1"/>
        <v>0</v>
      </c>
      <c r="AS28" s="40">
        <f t="shared" si="2"/>
        <v>0</v>
      </c>
      <c r="AT28" s="40">
        <f t="shared" si="3"/>
        <v>0.35182130584192439</v>
      </c>
      <c r="AU28" s="40">
        <f t="shared" si="4"/>
        <v>2.4299065420560748E-2</v>
      </c>
      <c r="AV28" s="40">
        <f t="shared" si="5"/>
        <v>0</v>
      </c>
      <c r="AW28" s="40"/>
      <c r="AX28" s="40">
        <f t="shared" si="6"/>
        <v>0</v>
      </c>
      <c r="AY28" s="40">
        <f t="shared" si="7"/>
        <v>0</v>
      </c>
      <c r="AZ28" s="40">
        <f t="shared" si="8"/>
        <v>0</v>
      </c>
      <c r="BA28" s="40">
        <f t="shared" si="9"/>
        <v>0.20062745098039217</v>
      </c>
      <c r="BB28" s="40">
        <f t="shared" si="10"/>
        <v>0</v>
      </c>
      <c r="BC28" s="40">
        <f t="shared" si="11"/>
        <v>4.0404040404040404E-3</v>
      </c>
      <c r="BD28" s="40"/>
      <c r="BE28" s="40">
        <f t="shared" si="12"/>
        <v>0</v>
      </c>
      <c r="BF28" s="40">
        <f t="shared" si="13"/>
        <v>0</v>
      </c>
      <c r="BG28" s="40">
        <f t="shared" si="14"/>
        <v>0</v>
      </c>
      <c r="BH28" s="40">
        <f t="shared" si="15"/>
        <v>0.4214444444444444</v>
      </c>
      <c r="BI28" s="40">
        <f t="shared" si="16"/>
        <v>0</v>
      </c>
      <c r="BJ28" s="40">
        <f t="shared" si="17"/>
        <v>0</v>
      </c>
      <c r="BM28" s="40">
        <f t="shared" si="18"/>
        <v>0</v>
      </c>
      <c r="BN28" s="40">
        <f t="shared" si="19"/>
        <v>0</v>
      </c>
      <c r="BO28" s="40">
        <f t="shared" si="20"/>
        <v>0</v>
      </c>
      <c r="BP28" s="40">
        <f t="shared" si="21"/>
        <v>1.3461538461538461E-2</v>
      </c>
      <c r="BQ28" s="40">
        <f t="shared" si="22"/>
        <v>0.69065996322774637</v>
      </c>
      <c r="BR28" s="40">
        <f t="shared" si="23"/>
        <v>0.94266666666666676</v>
      </c>
      <c r="BS28" s="40"/>
      <c r="BT28" s="40">
        <f t="shared" si="24"/>
        <v>0</v>
      </c>
      <c r="BU28" s="40">
        <f t="shared" si="25"/>
        <v>0</v>
      </c>
      <c r="BV28" s="40">
        <f t="shared" si="26"/>
        <v>0</v>
      </c>
      <c r="BW28" s="40">
        <f t="shared" si="27"/>
        <v>0.20278318961147149</v>
      </c>
      <c r="BX28" s="40">
        <f t="shared" si="28"/>
        <v>0.66336651403925573</v>
      </c>
      <c r="BY28" s="40">
        <f t="shared" si="29"/>
        <v>0.42282352941176471</v>
      </c>
      <c r="BZ28" s="40"/>
      <c r="CA28" s="40">
        <f t="shared" si="30"/>
        <v>0</v>
      </c>
      <c r="CB28" s="40">
        <f t="shared" si="31"/>
        <v>0</v>
      </c>
      <c r="CC28" s="40">
        <f t="shared" si="32"/>
        <v>0</v>
      </c>
      <c r="CD28" s="40">
        <f t="shared" si="33"/>
        <v>0.1360294117647059</v>
      </c>
      <c r="CE28" s="40">
        <f t="shared" si="34"/>
        <v>0.84457516339869265</v>
      </c>
      <c r="CF28" s="40">
        <f t="shared" si="35"/>
        <v>0.97733333333333339</v>
      </c>
    </row>
    <row r="29" spans="3:84" x14ac:dyDescent="0.25">
      <c r="C29" s="18">
        <v>20</v>
      </c>
      <c r="D29" s="18">
        <v>15</v>
      </c>
      <c r="E29" s="18">
        <v>30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0.47378481119494947</v>
      </c>
      <c r="N29" s="21">
        <v>0</v>
      </c>
      <c r="O29" s="21">
        <v>0.95161290322580638</v>
      </c>
      <c r="P29" s="21">
        <v>0</v>
      </c>
      <c r="Q29" s="21">
        <v>0.98266666666666658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0.29301024305239315</v>
      </c>
      <c r="Z29" s="21">
        <v>0</v>
      </c>
      <c r="AA29" s="21">
        <v>0.50778880408669658</v>
      </c>
      <c r="AB29" s="21">
        <v>0</v>
      </c>
      <c r="AC29" s="21">
        <v>0.80800000000000005</v>
      </c>
      <c r="AD29" s="21">
        <v>0</v>
      </c>
      <c r="AE29" s="21">
        <v>0.2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0.58183836997792104</v>
      </c>
      <c r="AL29" s="21">
        <v>0</v>
      </c>
      <c r="AM29" s="21">
        <v>0.86672347860847709</v>
      </c>
      <c r="AN29" s="21">
        <v>0</v>
      </c>
      <c r="AO29" s="21">
        <v>0.95</v>
      </c>
      <c r="AQ29" s="40">
        <f t="shared" si="0"/>
        <v>0</v>
      </c>
      <c r="AR29" s="40">
        <f t="shared" si="1"/>
        <v>0</v>
      </c>
      <c r="AS29" s="40">
        <f t="shared" si="2"/>
        <v>0</v>
      </c>
      <c r="AT29" s="40">
        <f t="shared" si="3"/>
        <v>0</v>
      </c>
      <c r="AU29" s="40">
        <f t="shared" si="4"/>
        <v>0</v>
      </c>
      <c r="AV29" s="40">
        <f t="shared" si="5"/>
        <v>0</v>
      </c>
      <c r="AW29" s="40"/>
      <c r="AX29" s="40">
        <f t="shared" si="6"/>
        <v>0</v>
      </c>
      <c r="AY29" s="40">
        <f t="shared" si="7"/>
        <v>0</v>
      </c>
      <c r="AZ29" s="40">
        <f t="shared" si="8"/>
        <v>0</v>
      </c>
      <c r="BA29" s="40">
        <f t="shared" si="9"/>
        <v>0</v>
      </c>
      <c r="BB29" s="40">
        <f t="shared" si="10"/>
        <v>0</v>
      </c>
      <c r="BC29" s="40">
        <f t="shared" si="11"/>
        <v>0</v>
      </c>
      <c r="BD29" s="40"/>
      <c r="BE29" s="40">
        <f t="shared" si="12"/>
        <v>0</v>
      </c>
      <c r="BF29" s="40">
        <f t="shared" si="13"/>
        <v>0</v>
      </c>
      <c r="BG29" s="40">
        <f t="shared" si="14"/>
        <v>0</v>
      </c>
      <c r="BH29" s="40">
        <f t="shared" si="15"/>
        <v>0</v>
      </c>
      <c r="BI29" s="40">
        <f t="shared" si="16"/>
        <v>0</v>
      </c>
      <c r="BJ29" s="40">
        <f t="shared" si="17"/>
        <v>0</v>
      </c>
      <c r="BM29" s="40">
        <f t="shared" si="18"/>
        <v>0</v>
      </c>
      <c r="BN29" s="40">
        <f t="shared" si="19"/>
        <v>0</v>
      </c>
      <c r="BO29" s="40">
        <f t="shared" si="20"/>
        <v>0</v>
      </c>
      <c r="BP29" s="40">
        <f t="shared" si="21"/>
        <v>0.47378481119494947</v>
      </c>
      <c r="BQ29" s="40">
        <f t="shared" si="22"/>
        <v>0.95161290322580638</v>
      </c>
      <c r="BR29" s="40">
        <f t="shared" si="23"/>
        <v>0.98266666666666658</v>
      </c>
      <c r="BS29" s="40"/>
      <c r="BT29" s="40">
        <f t="shared" si="24"/>
        <v>0</v>
      </c>
      <c r="BU29" s="40">
        <f t="shared" si="25"/>
        <v>0</v>
      </c>
      <c r="BV29" s="40">
        <f t="shared" si="26"/>
        <v>0</v>
      </c>
      <c r="BW29" s="40">
        <f t="shared" si="27"/>
        <v>0.29301024305239315</v>
      </c>
      <c r="BX29" s="40">
        <f t="shared" si="28"/>
        <v>0.50778880408669658</v>
      </c>
      <c r="BY29" s="40">
        <f t="shared" si="29"/>
        <v>0.80800000000000005</v>
      </c>
      <c r="BZ29" s="40"/>
      <c r="CA29" s="40">
        <f t="shared" si="30"/>
        <v>0.2</v>
      </c>
      <c r="CB29" s="40">
        <f t="shared" si="31"/>
        <v>0</v>
      </c>
      <c r="CC29" s="40">
        <f t="shared" si="32"/>
        <v>0</v>
      </c>
      <c r="CD29" s="40">
        <f t="shared" si="33"/>
        <v>0.58183836997792104</v>
      </c>
      <c r="CE29" s="40">
        <f t="shared" si="34"/>
        <v>0.86672347860847709</v>
      </c>
      <c r="CF29" s="40">
        <f t="shared" si="35"/>
        <v>0.95</v>
      </c>
    </row>
    <row r="30" spans="3:84" x14ac:dyDescent="0.25">
      <c r="C30" s="18">
        <v>20</v>
      </c>
      <c r="D30" s="18">
        <v>15</v>
      </c>
      <c r="E30" s="18">
        <v>40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0.13104761904761905</v>
      </c>
      <c r="M30" s="21">
        <v>0.25765695776190528</v>
      </c>
      <c r="N30" s="21">
        <v>0</v>
      </c>
      <c r="O30" s="21">
        <v>0.69185210366619665</v>
      </c>
      <c r="P30" s="21">
        <v>0</v>
      </c>
      <c r="Q30" s="21">
        <v>0.81200000000000006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0.53354395443596503</v>
      </c>
      <c r="Z30" s="21">
        <v>0</v>
      </c>
      <c r="AA30" s="21">
        <v>0.82560626730600395</v>
      </c>
      <c r="AB30" s="21">
        <v>2.2727272727272726E-3</v>
      </c>
      <c r="AC30" s="21">
        <v>0.70404300337393488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0.53796731456462998</v>
      </c>
      <c r="AL30" s="21">
        <v>0</v>
      </c>
      <c r="AM30" s="21">
        <v>0.85985842606312402</v>
      </c>
      <c r="AN30" s="21">
        <v>0</v>
      </c>
      <c r="AO30" s="21">
        <v>0.79679487179487185</v>
      </c>
      <c r="AQ30" s="40">
        <f t="shared" si="0"/>
        <v>0</v>
      </c>
      <c r="AR30" s="40">
        <f t="shared" si="1"/>
        <v>0</v>
      </c>
      <c r="AS30" s="40">
        <f t="shared" si="2"/>
        <v>0</v>
      </c>
      <c r="AT30" s="40">
        <f t="shared" si="3"/>
        <v>0.13104761904761905</v>
      </c>
      <c r="AU30" s="40">
        <f t="shared" si="4"/>
        <v>0</v>
      </c>
      <c r="AV30" s="40">
        <f t="shared" si="5"/>
        <v>0</v>
      </c>
      <c r="AW30" s="40"/>
      <c r="AX30" s="40">
        <f t="shared" si="6"/>
        <v>0</v>
      </c>
      <c r="AY30" s="40">
        <f t="shared" si="7"/>
        <v>0</v>
      </c>
      <c r="AZ30" s="40">
        <f t="shared" si="8"/>
        <v>0</v>
      </c>
      <c r="BA30" s="40">
        <f t="shared" si="9"/>
        <v>0</v>
      </c>
      <c r="BB30" s="40">
        <f t="shared" si="10"/>
        <v>0</v>
      </c>
      <c r="BC30" s="40">
        <f t="shared" si="11"/>
        <v>2.2727272727272726E-3</v>
      </c>
      <c r="BD30" s="40"/>
      <c r="BE30" s="40">
        <f t="shared" si="12"/>
        <v>0</v>
      </c>
      <c r="BF30" s="40">
        <f t="shared" si="13"/>
        <v>0</v>
      </c>
      <c r="BG30" s="40">
        <f t="shared" si="14"/>
        <v>0</v>
      </c>
      <c r="BH30" s="40">
        <f t="shared" si="15"/>
        <v>0</v>
      </c>
      <c r="BI30" s="40">
        <f t="shared" si="16"/>
        <v>0</v>
      </c>
      <c r="BJ30" s="40">
        <f t="shared" si="17"/>
        <v>0</v>
      </c>
      <c r="BM30" s="40">
        <f t="shared" si="18"/>
        <v>0</v>
      </c>
      <c r="BN30" s="40">
        <f t="shared" si="19"/>
        <v>0</v>
      </c>
      <c r="BO30" s="40">
        <f t="shared" si="20"/>
        <v>0</v>
      </c>
      <c r="BP30" s="40">
        <f t="shared" si="21"/>
        <v>0.25765695776190528</v>
      </c>
      <c r="BQ30" s="40">
        <f t="shared" si="22"/>
        <v>0.69185210366619665</v>
      </c>
      <c r="BR30" s="40">
        <f t="shared" si="23"/>
        <v>0.81200000000000006</v>
      </c>
      <c r="BS30" s="40"/>
      <c r="BT30" s="40">
        <f t="shared" si="24"/>
        <v>0</v>
      </c>
      <c r="BU30" s="40">
        <f t="shared" si="25"/>
        <v>0</v>
      </c>
      <c r="BV30" s="40">
        <f t="shared" si="26"/>
        <v>0</v>
      </c>
      <c r="BW30" s="40">
        <f t="shared" si="27"/>
        <v>0.53354395443596503</v>
      </c>
      <c r="BX30" s="40">
        <f t="shared" si="28"/>
        <v>0.82560626730600395</v>
      </c>
      <c r="BY30" s="40">
        <f t="shared" si="29"/>
        <v>0.70404300337393488</v>
      </c>
      <c r="BZ30" s="40"/>
      <c r="CA30" s="40">
        <f t="shared" si="30"/>
        <v>0</v>
      </c>
      <c r="CB30" s="40">
        <f t="shared" si="31"/>
        <v>0</v>
      </c>
      <c r="CC30" s="40">
        <f t="shared" si="32"/>
        <v>0</v>
      </c>
      <c r="CD30" s="40">
        <f t="shared" si="33"/>
        <v>0.53796731456462998</v>
      </c>
      <c r="CE30" s="40">
        <f t="shared" si="34"/>
        <v>0.85985842606312402</v>
      </c>
      <c r="CF30" s="40">
        <f t="shared" si="35"/>
        <v>0.79679487179487185</v>
      </c>
    </row>
    <row r="31" spans="3:84" x14ac:dyDescent="0.25">
      <c r="C31" s="18">
        <v>20</v>
      </c>
      <c r="D31" s="18">
        <v>15</v>
      </c>
      <c r="E31" s="18">
        <v>50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0.11568128955482231</v>
      </c>
      <c r="M31" s="21">
        <v>0.17879102115734888</v>
      </c>
      <c r="N31" s="21">
        <v>0</v>
      </c>
      <c r="O31" s="21">
        <v>0.79538333955111928</v>
      </c>
      <c r="P31" s="21">
        <v>0</v>
      </c>
      <c r="Q31" s="21">
        <v>0.73737737083060817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2.666666666666667E-3</v>
      </c>
      <c r="X31" s="21">
        <v>0.28150375939849626</v>
      </c>
      <c r="Y31" s="21">
        <v>0.31258035658035654</v>
      </c>
      <c r="Z31" s="21">
        <v>0</v>
      </c>
      <c r="AA31" s="21">
        <v>0.98060858060858058</v>
      </c>
      <c r="AB31" s="21">
        <v>0</v>
      </c>
      <c r="AC31" s="21">
        <v>0.93866666666666665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0.17872108843537415</v>
      </c>
      <c r="AK31" s="21">
        <v>0.14649065589894911</v>
      </c>
      <c r="AL31" s="21">
        <v>0</v>
      </c>
      <c r="AM31" s="21">
        <v>0.83537179111088089</v>
      </c>
      <c r="AN31" s="21">
        <v>0</v>
      </c>
      <c r="AO31" s="21">
        <v>0.91466666666666663</v>
      </c>
      <c r="AQ31" s="40">
        <f t="shared" si="0"/>
        <v>0</v>
      </c>
      <c r="AR31" s="40">
        <f t="shared" si="1"/>
        <v>0</v>
      </c>
      <c r="AS31" s="40">
        <f t="shared" si="2"/>
        <v>0</v>
      </c>
      <c r="AT31" s="40">
        <f t="shared" si="3"/>
        <v>0.11568128955482231</v>
      </c>
      <c r="AU31" s="40">
        <f t="shared" si="4"/>
        <v>0</v>
      </c>
      <c r="AV31" s="40">
        <f t="shared" si="5"/>
        <v>0</v>
      </c>
      <c r="AW31" s="41"/>
      <c r="AX31" s="40">
        <f t="shared" si="6"/>
        <v>0</v>
      </c>
      <c r="AY31" s="40">
        <f t="shared" si="7"/>
        <v>0</v>
      </c>
      <c r="AZ31" s="40">
        <f t="shared" si="8"/>
        <v>0</v>
      </c>
      <c r="BA31" s="40">
        <f t="shared" si="9"/>
        <v>0.28150375939849626</v>
      </c>
      <c r="BB31" s="40">
        <f t="shared" si="10"/>
        <v>0</v>
      </c>
      <c r="BC31" s="40">
        <f t="shared" si="11"/>
        <v>0</v>
      </c>
      <c r="BD31" s="41"/>
      <c r="BE31" s="40">
        <f t="shared" si="12"/>
        <v>0</v>
      </c>
      <c r="BF31" s="40">
        <f t="shared" si="13"/>
        <v>0</v>
      </c>
      <c r="BG31" s="40">
        <f t="shared" si="14"/>
        <v>0</v>
      </c>
      <c r="BH31" s="40">
        <f t="shared" si="15"/>
        <v>0.17872108843537415</v>
      </c>
      <c r="BI31" s="40">
        <f t="shared" si="16"/>
        <v>0</v>
      </c>
      <c r="BJ31" s="40">
        <f t="shared" si="17"/>
        <v>0</v>
      </c>
      <c r="BM31" s="40">
        <f t="shared" si="18"/>
        <v>0</v>
      </c>
      <c r="BN31" s="40">
        <f t="shared" si="19"/>
        <v>0</v>
      </c>
      <c r="BO31" s="40">
        <f t="shared" si="20"/>
        <v>0</v>
      </c>
      <c r="BP31" s="40">
        <f t="shared" si="21"/>
        <v>0.17879102115734888</v>
      </c>
      <c r="BQ31" s="40">
        <f t="shared" si="22"/>
        <v>0.79538333955111928</v>
      </c>
      <c r="BR31" s="40">
        <f t="shared" si="23"/>
        <v>0.73737737083060817</v>
      </c>
      <c r="BS31" s="41"/>
      <c r="BT31" s="40">
        <f t="shared" si="24"/>
        <v>0</v>
      </c>
      <c r="BU31" s="40">
        <f t="shared" si="25"/>
        <v>0</v>
      </c>
      <c r="BV31" s="40">
        <f t="shared" si="26"/>
        <v>2.666666666666667E-3</v>
      </c>
      <c r="BW31" s="40">
        <f t="shared" si="27"/>
        <v>0.31258035658035654</v>
      </c>
      <c r="BX31" s="40">
        <f t="shared" si="28"/>
        <v>0.98060858060858058</v>
      </c>
      <c r="BY31" s="40">
        <f t="shared" si="29"/>
        <v>0.93866666666666665</v>
      </c>
      <c r="BZ31" s="41"/>
      <c r="CA31" s="40">
        <f t="shared" si="30"/>
        <v>0</v>
      </c>
      <c r="CB31" s="40">
        <f t="shared" si="31"/>
        <v>0</v>
      </c>
      <c r="CC31" s="40">
        <f t="shared" si="32"/>
        <v>0</v>
      </c>
      <c r="CD31" s="40">
        <f t="shared" si="33"/>
        <v>0.14649065589894911</v>
      </c>
      <c r="CE31" s="40">
        <f t="shared" si="34"/>
        <v>0.83537179111088089</v>
      </c>
      <c r="CF31" s="40">
        <f t="shared" si="35"/>
        <v>0.91466666666666663</v>
      </c>
    </row>
    <row r="32" spans="3:84" s="26" customFormat="1" x14ac:dyDescent="0.25">
      <c r="C32" s="27" t="s">
        <v>5</v>
      </c>
      <c r="D32" s="27"/>
      <c r="E32" s="27"/>
      <c r="F32" s="28">
        <f>AVERAGE(F5:F31)</f>
        <v>0</v>
      </c>
      <c r="G32" s="28">
        <f t="shared" ref="G32:AO32" si="36">AVERAGE(G5:G31)</f>
        <v>0</v>
      </c>
      <c r="H32" s="28">
        <f t="shared" si="36"/>
        <v>0</v>
      </c>
      <c r="I32" s="28">
        <f t="shared" si="36"/>
        <v>0</v>
      </c>
      <c r="J32" s="28">
        <f t="shared" si="36"/>
        <v>0</v>
      </c>
      <c r="K32" s="28">
        <f t="shared" si="36"/>
        <v>0</v>
      </c>
      <c r="L32" s="28">
        <f t="shared" si="36"/>
        <v>0.34521515690410259</v>
      </c>
      <c r="M32" s="28">
        <f t="shared" si="36"/>
        <v>0.13438988658115969</v>
      </c>
      <c r="N32" s="28">
        <f t="shared" si="36"/>
        <v>1.8772777962262063E-2</v>
      </c>
      <c r="O32" s="28">
        <f t="shared" si="36"/>
        <v>0.74517893035157157</v>
      </c>
      <c r="P32" s="28">
        <f t="shared" si="36"/>
        <v>1.1548737548950261E-3</v>
      </c>
      <c r="Q32" s="28">
        <f t="shared" si="36"/>
        <v>0.80969125008549969</v>
      </c>
      <c r="R32" s="28">
        <f t="shared" si="36"/>
        <v>0</v>
      </c>
      <c r="S32" s="28">
        <f t="shared" si="36"/>
        <v>0</v>
      </c>
      <c r="T32" s="28">
        <f t="shared" si="36"/>
        <v>0</v>
      </c>
      <c r="U32" s="28">
        <f t="shared" si="36"/>
        <v>0</v>
      </c>
      <c r="V32" s="28">
        <f t="shared" si="36"/>
        <v>0</v>
      </c>
      <c r="W32" s="28">
        <f t="shared" si="36"/>
        <v>7.506172839506174E-3</v>
      </c>
      <c r="X32" s="28">
        <f t="shared" si="36"/>
        <v>0.3061259842583049</v>
      </c>
      <c r="Y32" s="28">
        <f t="shared" si="36"/>
        <v>0.15893435165772901</v>
      </c>
      <c r="Z32" s="28">
        <f t="shared" si="36"/>
        <v>2.1960957303620819E-2</v>
      </c>
      <c r="AA32" s="28">
        <f t="shared" si="36"/>
        <v>0.76020884955323365</v>
      </c>
      <c r="AB32" s="28">
        <f t="shared" si="36"/>
        <v>1.0433192422618176E-3</v>
      </c>
      <c r="AC32" s="28">
        <f t="shared" si="36"/>
        <v>0.79120370826961262</v>
      </c>
      <c r="AD32" s="28">
        <f t="shared" si="36"/>
        <v>0</v>
      </c>
      <c r="AE32" s="28">
        <f t="shared" si="36"/>
        <v>7.4074074074074077E-3</v>
      </c>
      <c r="AF32" s="28">
        <f t="shared" si="36"/>
        <v>0</v>
      </c>
      <c r="AG32" s="28">
        <f t="shared" si="36"/>
        <v>0</v>
      </c>
      <c r="AH32" s="28">
        <f t="shared" si="36"/>
        <v>0</v>
      </c>
      <c r="AI32" s="28">
        <f t="shared" si="36"/>
        <v>0</v>
      </c>
      <c r="AJ32" s="28">
        <f t="shared" si="36"/>
        <v>0.27474276227836708</v>
      </c>
      <c r="AK32" s="28">
        <f t="shared" si="36"/>
        <v>0.17327812234476078</v>
      </c>
      <c r="AL32" s="28">
        <f t="shared" si="36"/>
        <v>2.0234090777619548E-2</v>
      </c>
      <c r="AM32" s="28">
        <f t="shared" si="36"/>
        <v>0.75657623507911331</v>
      </c>
      <c r="AN32" s="28">
        <f t="shared" si="36"/>
        <v>1.4002308763183553E-3</v>
      </c>
      <c r="AO32" s="28">
        <f t="shared" si="36"/>
        <v>0.78223342285655495</v>
      </c>
      <c r="AQ32" s="42">
        <f>AVERAGE(AQ5:AQ31)</f>
        <v>0</v>
      </c>
      <c r="AR32" s="42">
        <f t="shared" ref="AR32:BJ32" si="37">AVERAGE(AR5:AR31)</f>
        <v>0</v>
      </c>
      <c r="AS32" s="42">
        <f t="shared" si="37"/>
        <v>0</v>
      </c>
      <c r="AT32" s="42">
        <f t="shared" si="37"/>
        <v>0.34521515690410259</v>
      </c>
      <c r="AU32" s="42">
        <f t="shared" si="37"/>
        <v>1.8772777962262063E-2</v>
      </c>
      <c r="AV32" s="42">
        <f t="shared" si="37"/>
        <v>1.1548737548950261E-3</v>
      </c>
      <c r="AW32" s="42"/>
      <c r="AX32" s="42">
        <f t="shared" si="37"/>
        <v>0</v>
      </c>
      <c r="AY32" s="42">
        <f t="shared" si="37"/>
        <v>0</v>
      </c>
      <c r="AZ32" s="42">
        <f t="shared" si="37"/>
        <v>0</v>
      </c>
      <c r="BA32" s="42">
        <f t="shared" si="37"/>
        <v>0.3061259842583049</v>
      </c>
      <c r="BB32" s="42">
        <f t="shared" si="37"/>
        <v>2.1960957303620819E-2</v>
      </c>
      <c r="BC32" s="42">
        <f t="shared" si="37"/>
        <v>1.0433192422618176E-3</v>
      </c>
      <c r="BD32" s="42"/>
      <c r="BE32" s="42">
        <f t="shared" si="37"/>
        <v>0</v>
      </c>
      <c r="BF32" s="42">
        <f t="shared" si="37"/>
        <v>0</v>
      </c>
      <c r="BG32" s="42">
        <f t="shared" si="37"/>
        <v>0</v>
      </c>
      <c r="BH32" s="42">
        <f t="shared" si="37"/>
        <v>0.27474276227836708</v>
      </c>
      <c r="BI32" s="42">
        <f t="shared" si="37"/>
        <v>2.0234090777619548E-2</v>
      </c>
      <c r="BJ32" s="42">
        <f t="shared" si="37"/>
        <v>1.4002308763183553E-3</v>
      </c>
      <c r="BM32" s="42">
        <f>AVERAGE(BM5:BM31)</f>
        <v>0</v>
      </c>
      <c r="BN32" s="42">
        <f t="shared" ref="BN32:BR32" si="38">AVERAGE(BN5:BN31)</f>
        <v>0</v>
      </c>
      <c r="BO32" s="42">
        <f t="shared" si="38"/>
        <v>0</v>
      </c>
      <c r="BP32" s="42">
        <f t="shared" si="38"/>
        <v>0.13438988658115969</v>
      </c>
      <c r="BQ32" s="42">
        <f t="shared" si="38"/>
        <v>0.74517893035157157</v>
      </c>
      <c r="BR32" s="42">
        <f t="shared" si="38"/>
        <v>0.80969125008549969</v>
      </c>
      <c r="BS32" s="42"/>
      <c r="BT32" s="42">
        <f t="shared" ref="BT32:BY32" si="39">AVERAGE(BT5:BT31)</f>
        <v>0</v>
      </c>
      <c r="BU32" s="42">
        <f t="shared" si="39"/>
        <v>0</v>
      </c>
      <c r="BV32" s="42">
        <f t="shared" si="39"/>
        <v>7.506172839506174E-3</v>
      </c>
      <c r="BW32" s="42">
        <f t="shared" si="39"/>
        <v>0.15893435165772901</v>
      </c>
      <c r="BX32" s="42">
        <f t="shared" si="39"/>
        <v>0.76020884955323365</v>
      </c>
      <c r="BY32" s="42">
        <f t="shared" si="39"/>
        <v>0.79120370826961262</v>
      </c>
      <c r="BZ32" s="42"/>
      <c r="CA32" s="42">
        <f t="shared" ref="CA32:CF32" si="40">AVERAGE(CA5:CA31)</f>
        <v>7.4074074074074077E-3</v>
      </c>
      <c r="CB32" s="42">
        <f t="shared" si="40"/>
        <v>0</v>
      </c>
      <c r="CC32" s="42">
        <f t="shared" si="40"/>
        <v>0</v>
      </c>
      <c r="CD32" s="42">
        <f t="shared" si="40"/>
        <v>0.17327812234476078</v>
      </c>
      <c r="CE32" s="42">
        <f t="shared" si="40"/>
        <v>0.75657623507911331</v>
      </c>
      <c r="CF32" s="42">
        <f t="shared" si="40"/>
        <v>0.78223342285655495</v>
      </c>
    </row>
  </sheetData>
  <mergeCells count="4">
    <mergeCell ref="F3:Q3"/>
    <mergeCell ref="R3:AC3"/>
    <mergeCell ref="AD3:AO3"/>
    <mergeCell ref="C32:E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4FE9-C839-4207-B566-5ACE2FAF4751}">
  <sheetPr>
    <tabColor theme="8" tint="0.39997558519241921"/>
  </sheetPr>
  <dimension ref="B2:R31"/>
  <sheetViews>
    <sheetView workbookViewId="0">
      <selection activeCell="U6" sqref="U6"/>
    </sheetView>
  </sheetViews>
  <sheetFormatPr defaultRowHeight="15" x14ac:dyDescent="0.25"/>
  <cols>
    <col min="1" max="1" width="8.85546875" style="32" customWidth="1"/>
    <col min="2" max="4" width="5.85546875" style="32" customWidth="1"/>
    <col min="5" max="16" width="6.42578125" style="32" customWidth="1"/>
    <col min="17" max="16384" width="9.140625" style="32"/>
  </cols>
  <sheetData>
    <row r="2" spans="2:18" ht="15.75" x14ac:dyDescent="0.25">
      <c r="B2" s="19"/>
      <c r="C2" s="19"/>
      <c r="D2" s="19"/>
      <c r="E2" s="31" t="s">
        <v>8</v>
      </c>
      <c r="F2" s="31"/>
      <c r="G2" s="31"/>
      <c r="H2" s="31"/>
      <c r="I2" s="31" t="s">
        <v>9</v>
      </c>
      <c r="J2" s="31"/>
      <c r="K2" s="31"/>
      <c r="L2" s="31"/>
      <c r="M2" s="31" t="s">
        <v>10</v>
      </c>
      <c r="N2" s="31"/>
      <c r="O2" s="31"/>
      <c r="P2" s="31"/>
    </row>
    <row r="3" spans="2:18" s="34" customFormat="1" ht="15.75" x14ac:dyDescent="0.25">
      <c r="B3" s="22" t="s">
        <v>61</v>
      </c>
      <c r="C3" s="22" t="s">
        <v>62</v>
      </c>
      <c r="D3" s="22" t="s">
        <v>63</v>
      </c>
      <c r="E3" s="33" t="s">
        <v>50</v>
      </c>
      <c r="F3" s="33" t="s">
        <v>51</v>
      </c>
      <c r="G3" s="33" t="s">
        <v>52</v>
      </c>
      <c r="H3" s="33" t="s">
        <v>52</v>
      </c>
      <c r="I3" s="33" t="s">
        <v>50</v>
      </c>
      <c r="J3" s="33" t="s">
        <v>51</v>
      </c>
      <c r="K3" s="33" t="s">
        <v>52</v>
      </c>
      <c r="L3" s="33" t="s">
        <v>52</v>
      </c>
      <c r="M3" s="33" t="s">
        <v>50</v>
      </c>
      <c r="N3" s="33" t="s">
        <v>51</v>
      </c>
      <c r="O3" s="33" t="s">
        <v>52</v>
      </c>
      <c r="P3" s="33" t="s">
        <v>52</v>
      </c>
    </row>
    <row r="4" spans="2:18" ht="15.75" x14ac:dyDescent="0.25">
      <c r="B4" s="18">
        <v>12</v>
      </c>
      <c r="C4" s="18">
        <v>5</v>
      </c>
      <c r="D4" s="18">
        <v>30</v>
      </c>
      <c r="E4" s="35">
        <v>145.80000000000001</v>
      </c>
      <c r="F4" s="35">
        <v>75</v>
      </c>
      <c r="G4" s="35">
        <v>137</v>
      </c>
      <c r="H4" s="35">
        <v>87.4</v>
      </c>
      <c r="I4" s="35">
        <v>132.80000000000001</v>
      </c>
      <c r="J4" s="35">
        <v>133</v>
      </c>
      <c r="K4" s="35">
        <v>144.6</v>
      </c>
      <c r="L4" s="35">
        <v>80.8</v>
      </c>
      <c r="M4" s="35">
        <v>114.8</v>
      </c>
      <c r="N4" s="35">
        <v>95.4</v>
      </c>
      <c r="O4" s="35">
        <v>143.6</v>
      </c>
      <c r="P4" s="35">
        <v>73</v>
      </c>
      <c r="R4" s="36"/>
    </row>
    <row r="5" spans="2:18" ht="15.75" x14ac:dyDescent="0.25">
      <c r="B5" s="18">
        <v>12</v>
      </c>
      <c r="C5" s="18">
        <v>5</v>
      </c>
      <c r="D5" s="18">
        <v>40</v>
      </c>
      <c r="E5" s="35">
        <v>108</v>
      </c>
      <c r="F5" s="35">
        <v>125.8</v>
      </c>
      <c r="G5" s="35">
        <v>134.19999999999999</v>
      </c>
      <c r="H5" s="35">
        <v>90.2</v>
      </c>
      <c r="I5" s="35">
        <v>125.8</v>
      </c>
      <c r="J5" s="35">
        <v>101</v>
      </c>
      <c r="K5" s="35">
        <v>119.4</v>
      </c>
      <c r="L5" s="35">
        <v>111.4</v>
      </c>
      <c r="M5" s="35">
        <v>146.19999999999999</v>
      </c>
      <c r="N5" s="35">
        <v>100.2</v>
      </c>
      <c r="O5" s="35">
        <v>134.4</v>
      </c>
      <c r="P5" s="35">
        <v>75.2</v>
      </c>
    </row>
    <row r="6" spans="2:18" ht="15.75" x14ac:dyDescent="0.25">
      <c r="B6" s="18">
        <v>12</v>
      </c>
      <c r="C6" s="18">
        <v>5</v>
      </c>
      <c r="D6" s="18">
        <v>50</v>
      </c>
      <c r="E6" s="35">
        <v>113.4</v>
      </c>
      <c r="F6" s="35">
        <v>79.599999999999994</v>
      </c>
      <c r="G6" s="35">
        <v>136.80000000000001</v>
      </c>
      <c r="H6" s="35">
        <v>107</v>
      </c>
      <c r="I6" s="35">
        <v>142.19999999999999</v>
      </c>
      <c r="J6" s="35">
        <v>99.2</v>
      </c>
      <c r="K6" s="35">
        <v>138.6</v>
      </c>
      <c r="L6" s="35">
        <v>100.6</v>
      </c>
      <c r="M6" s="35">
        <v>98.4</v>
      </c>
      <c r="N6" s="35">
        <v>85</v>
      </c>
      <c r="O6" s="35">
        <v>147.6</v>
      </c>
      <c r="P6" s="35">
        <v>90.8</v>
      </c>
    </row>
    <row r="7" spans="2:18" ht="15.75" x14ac:dyDescent="0.25">
      <c r="B7" s="18">
        <v>12</v>
      </c>
      <c r="C7" s="18">
        <v>10</v>
      </c>
      <c r="D7" s="18">
        <v>30</v>
      </c>
      <c r="E7" s="35">
        <v>133.6</v>
      </c>
      <c r="F7" s="35">
        <v>97.6</v>
      </c>
      <c r="G7" s="35">
        <v>124</v>
      </c>
      <c r="H7" s="35">
        <v>101.4</v>
      </c>
      <c r="I7" s="35">
        <v>131.4</v>
      </c>
      <c r="J7" s="35">
        <v>108.8</v>
      </c>
      <c r="K7" s="35">
        <v>138.19999999999999</v>
      </c>
      <c r="L7" s="35">
        <v>90</v>
      </c>
      <c r="M7" s="35">
        <v>122</v>
      </c>
      <c r="N7" s="35">
        <v>85.6</v>
      </c>
      <c r="O7" s="35">
        <v>132.4</v>
      </c>
      <c r="P7" s="35">
        <v>75.400000000000006</v>
      </c>
    </row>
    <row r="8" spans="2:18" ht="15.75" x14ac:dyDescent="0.25">
      <c r="B8" s="18">
        <v>12</v>
      </c>
      <c r="C8" s="18">
        <v>10</v>
      </c>
      <c r="D8" s="18">
        <v>40</v>
      </c>
      <c r="E8" s="35">
        <v>93.8</v>
      </c>
      <c r="F8" s="35">
        <v>117.8</v>
      </c>
      <c r="G8" s="35">
        <v>124.8</v>
      </c>
      <c r="H8" s="35">
        <v>97.4</v>
      </c>
      <c r="I8" s="35">
        <v>97</v>
      </c>
      <c r="J8" s="35">
        <v>101.4</v>
      </c>
      <c r="K8" s="35">
        <v>150</v>
      </c>
      <c r="L8" s="35">
        <v>94.4</v>
      </c>
      <c r="M8" s="35">
        <v>118</v>
      </c>
      <c r="N8" s="35">
        <v>121.4</v>
      </c>
      <c r="O8" s="35">
        <v>143.19999999999999</v>
      </c>
      <c r="P8" s="35">
        <v>80.8</v>
      </c>
    </row>
    <row r="9" spans="2:18" ht="15.75" x14ac:dyDescent="0.25">
      <c r="B9" s="18">
        <v>12</v>
      </c>
      <c r="C9" s="18">
        <v>10</v>
      </c>
      <c r="D9" s="18">
        <v>50</v>
      </c>
      <c r="E9" s="35">
        <v>97.6</v>
      </c>
      <c r="F9" s="35">
        <v>119.4</v>
      </c>
      <c r="G9" s="35">
        <v>142.4</v>
      </c>
      <c r="H9" s="35">
        <v>105.8</v>
      </c>
      <c r="I9" s="35">
        <v>139.6</v>
      </c>
      <c r="J9" s="35">
        <v>128</v>
      </c>
      <c r="K9" s="35">
        <v>150</v>
      </c>
      <c r="L9" s="35">
        <v>97.6</v>
      </c>
      <c r="M9" s="35">
        <v>105.2</v>
      </c>
      <c r="N9" s="35">
        <v>84.8</v>
      </c>
      <c r="O9" s="35">
        <v>145</v>
      </c>
      <c r="P9" s="35">
        <v>86.4</v>
      </c>
    </row>
    <row r="10" spans="2:18" ht="15.75" x14ac:dyDescent="0.25">
      <c r="B10" s="18">
        <v>12</v>
      </c>
      <c r="C10" s="18">
        <v>15</v>
      </c>
      <c r="D10" s="18">
        <v>30</v>
      </c>
      <c r="E10" s="35">
        <v>121.8</v>
      </c>
      <c r="F10" s="35">
        <v>118.4</v>
      </c>
      <c r="G10" s="35">
        <v>150</v>
      </c>
      <c r="H10" s="35">
        <v>95.6</v>
      </c>
      <c r="I10" s="35">
        <v>119.6</v>
      </c>
      <c r="J10" s="35">
        <v>102.4</v>
      </c>
      <c r="K10" s="35">
        <v>148</v>
      </c>
      <c r="L10" s="35">
        <v>103.6</v>
      </c>
      <c r="M10" s="35">
        <v>102</v>
      </c>
      <c r="N10" s="35">
        <v>128.80000000000001</v>
      </c>
      <c r="O10" s="35">
        <v>149.80000000000001</v>
      </c>
      <c r="P10" s="35">
        <v>79.8</v>
      </c>
    </row>
    <row r="11" spans="2:18" ht="15.75" x14ac:dyDescent="0.25">
      <c r="B11" s="18">
        <v>12</v>
      </c>
      <c r="C11" s="18">
        <v>15</v>
      </c>
      <c r="D11" s="18">
        <v>40</v>
      </c>
      <c r="E11" s="35">
        <v>132.4</v>
      </c>
      <c r="F11" s="35">
        <v>116.8</v>
      </c>
      <c r="G11" s="35">
        <v>150</v>
      </c>
      <c r="H11" s="35">
        <v>93.4</v>
      </c>
      <c r="I11" s="35">
        <v>124</v>
      </c>
      <c r="J11" s="35">
        <v>102.4</v>
      </c>
      <c r="K11" s="35">
        <v>145.19999999999999</v>
      </c>
      <c r="L11" s="35">
        <v>66.599999999999994</v>
      </c>
      <c r="M11" s="35">
        <v>144.6</v>
      </c>
      <c r="N11" s="35">
        <v>104.6</v>
      </c>
      <c r="O11" s="35">
        <v>147.80000000000001</v>
      </c>
      <c r="P11" s="35">
        <v>76.599999999999994</v>
      </c>
    </row>
    <row r="12" spans="2:18" ht="15.75" x14ac:dyDescent="0.25">
      <c r="B12" s="18">
        <v>12</v>
      </c>
      <c r="C12" s="18">
        <v>15</v>
      </c>
      <c r="D12" s="18">
        <v>50</v>
      </c>
      <c r="E12" s="35">
        <v>150</v>
      </c>
      <c r="F12" s="35">
        <v>125.2</v>
      </c>
      <c r="G12" s="35">
        <v>148.80000000000001</v>
      </c>
      <c r="H12" s="35">
        <v>102.6</v>
      </c>
      <c r="I12" s="35">
        <v>63.4</v>
      </c>
      <c r="J12" s="35">
        <v>126.4</v>
      </c>
      <c r="K12" s="35">
        <v>150</v>
      </c>
      <c r="L12" s="35">
        <v>119.8</v>
      </c>
      <c r="M12" s="35">
        <v>148</v>
      </c>
      <c r="N12" s="35">
        <v>93.6</v>
      </c>
      <c r="O12" s="35">
        <v>149</v>
      </c>
      <c r="P12" s="35">
        <v>65.8</v>
      </c>
    </row>
    <row r="13" spans="2:18" ht="15.75" x14ac:dyDescent="0.25">
      <c r="B13" s="18">
        <v>16</v>
      </c>
      <c r="C13" s="18">
        <v>5</v>
      </c>
      <c r="D13" s="18">
        <v>30</v>
      </c>
      <c r="E13" s="35">
        <v>100.6</v>
      </c>
      <c r="F13" s="35">
        <v>71.599999999999994</v>
      </c>
      <c r="G13" s="35">
        <v>144.80000000000001</v>
      </c>
      <c r="H13" s="35">
        <v>75.599999999999994</v>
      </c>
      <c r="I13" s="35">
        <v>92.4</v>
      </c>
      <c r="J13" s="35">
        <v>89.4</v>
      </c>
      <c r="K13" s="35">
        <v>150</v>
      </c>
      <c r="L13" s="35">
        <v>88.6</v>
      </c>
      <c r="M13" s="35">
        <v>148.80000000000001</v>
      </c>
      <c r="N13" s="35">
        <v>92</v>
      </c>
      <c r="O13" s="35">
        <v>150</v>
      </c>
      <c r="P13" s="35">
        <v>91</v>
      </c>
    </row>
    <row r="14" spans="2:18" ht="15.75" x14ac:dyDescent="0.25">
      <c r="B14" s="18">
        <v>16</v>
      </c>
      <c r="C14" s="18">
        <v>5</v>
      </c>
      <c r="D14" s="18">
        <v>40</v>
      </c>
      <c r="E14" s="35">
        <v>117.6</v>
      </c>
      <c r="F14" s="35">
        <v>104.6</v>
      </c>
      <c r="G14" s="35">
        <v>135.4</v>
      </c>
      <c r="H14" s="35">
        <v>99</v>
      </c>
      <c r="I14" s="35">
        <v>138.6</v>
      </c>
      <c r="J14" s="35">
        <v>100</v>
      </c>
      <c r="K14" s="35">
        <v>145</v>
      </c>
      <c r="L14" s="35">
        <v>105.4</v>
      </c>
      <c r="M14" s="35">
        <v>131.4</v>
      </c>
      <c r="N14" s="35">
        <v>89</v>
      </c>
      <c r="O14" s="35">
        <v>137</v>
      </c>
      <c r="P14" s="35">
        <v>82.8</v>
      </c>
    </row>
    <row r="15" spans="2:18" ht="15.75" x14ac:dyDescent="0.25">
      <c r="B15" s="18">
        <v>16</v>
      </c>
      <c r="C15" s="18">
        <v>5</v>
      </c>
      <c r="D15" s="18">
        <v>50</v>
      </c>
      <c r="E15" s="35">
        <v>112</v>
      </c>
      <c r="F15" s="35">
        <v>106.4</v>
      </c>
      <c r="G15" s="35">
        <v>114.8</v>
      </c>
      <c r="H15" s="35">
        <v>91.2</v>
      </c>
      <c r="I15" s="35">
        <v>122.2</v>
      </c>
      <c r="J15" s="35">
        <v>89.8</v>
      </c>
      <c r="K15" s="35">
        <v>139</v>
      </c>
      <c r="L15" s="35">
        <v>86.4</v>
      </c>
      <c r="M15" s="35">
        <v>117.6</v>
      </c>
      <c r="N15" s="35">
        <v>104</v>
      </c>
      <c r="O15" s="35">
        <v>121.2</v>
      </c>
      <c r="P15" s="35">
        <v>91.6</v>
      </c>
    </row>
    <row r="16" spans="2:18" ht="15.75" x14ac:dyDescent="0.25">
      <c r="B16" s="18">
        <v>16</v>
      </c>
      <c r="C16" s="18">
        <v>10</v>
      </c>
      <c r="D16" s="18">
        <v>30</v>
      </c>
      <c r="E16" s="35">
        <v>108.8</v>
      </c>
      <c r="F16" s="35">
        <v>102.6</v>
      </c>
      <c r="G16" s="35">
        <v>141</v>
      </c>
      <c r="H16" s="35">
        <v>94.8</v>
      </c>
      <c r="I16" s="35">
        <v>141.4</v>
      </c>
      <c r="J16" s="35">
        <v>127.6</v>
      </c>
      <c r="K16" s="35">
        <v>144.4</v>
      </c>
      <c r="L16" s="35">
        <v>86.4</v>
      </c>
      <c r="M16" s="35">
        <v>135.4</v>
      </c>
      <c r="N16" s="35">
        <v>112.4</v>
      </c>
      <c r="O16" s="35">
        <v>129.80000000000001</v>
      </c>
      <c r="P16" s="35">
        <v>93.6</v>
      </c>
    </row>
    <row r="17" spans="2:16" ht="15.75" x14ac:dyDescent="0.25">
      <c r="B17" s="18">
        <v>16</v>
      </c>
      <c r="C17" s="18">
        <v>10</v>
      </c>
      <c r="D17" s="18">
        <v>40</v>
      </c>
      <c r="E17" s="35">
        <v>141.19999999999999</v>
      </c>
      <c r="F17" s="35">
        <v>117.6</v>
      </c>
      <c r="G17" s="35">
        <v>146.6</v>
      </c>
      <c r="H17" s="35">
        <v>102.8</v>
      </c>
      <c r="I17" s="35">
        <v>150</v>
      </c>
      <c r="J17" s="35">
        <v>117.8</v>
      </c>
      <c r="K17" s="35">
        <v>148</v>
      </c>
      <c r="L17" s="35">
        <v>81.400000000000006</v>
      </c>
      <c r="M17" s="35">
        <v>118.8</v>
      </c>
      <c r="N17" s="35">
        <v>87.2</v>
      </c>
      <c r="O17" s="35">
        <v>142.19999999999999</v>
      </c>
      <c r="P17" s="35">
        <v>94</v>
      </c>
    </row>
    <row r="18" spans="2:16" ht="15.75" x14ac:dyDescent="0.25">
      <c r="B18" s="18">
        <v>16</v>
      </c>
      <c r="C18" s="18">
        <v>10</v>
      </c>
      <c r="D18" s="18">
        <v>50</v>
      </c>
      <c r="E18" s="35">
        <v>113.8</v>
      </c>
      <c r="F18" s="35">
        <v>108</v>
      </c>
      <c r="G18" s="35">
        <v>150</v>
      </c>
      <c r="H18" s="35">
        <v>94.8</v>
      </c>
      <c r="I18" s="35">
        <v>99.6</v>
      </c>
      <c r="J18" s="35">
        <v>117.2</v>
      </c>
      <c r="K18" s="35">
        <v>146.6</v>
      </c>
      <c r="L18" s="35">
        <v>85.6</v>
      </c>
      <c r="M18" s="35">
        <v>134.4</v>
      </c>
      <c r="N18" s="35">
        <v>96.4</v>
      </c>
      <c r="O18" s="35">
        <v>143.19999999999999</v>
      </c>
      <c r="P18" s="35">
        <v>78.2</v>
      </c>
    </row>
    <row r="19" spans="2:16" ht="15.75" x14ac:dyDescent="0.25">
      <c r="B19" s="18">
        <v>16</v>
      </c>
      <c r="C19" s="18">
        <v>15</v>
      </c>
      <c r="D19" s="18">
        <v>30</v>
      </c>
      <c r="E19" s="35">
        <v>150</v>
      </c>
      <c r="F19" s="35">
        <v>102.6</v>
      </c>
      <c r="G19" s="35">
        <v>145.19999999999999</v>
      </c>
      <c r="H19" s="35">
        <v>83.8</v>
      </c>
      <c r="I19" s="35">
        <v>127</v>
      </c>
      <c r="J19" s="35">
        <v>120.2</v>
      </c>
      <c r="K19" s="35">
        <v>137.80000000000001</v>
      </c>
      <c r="L19" s="35">
        <v>96.2</v>
      </c>
      <c r="M19" s="35">
        <v>118</v>
      </c>
      <c r="N19" s="35">
        <v>88</v>
      </c>
      <c r="O19" s="35">
        <v>145.19999999999999</v>
      </c>
      <c r="P19" s="35">
        <v>100.6</v>
      </c>
    </row>
    <row r="20" spans="2:16" ht="15.75" x14ac:dyDescent="0.25">
      <c r="B20" s="18">
        <v>16</v>
      </c>
      <c r="C20" s="18">
        <v>15</v>
      </c>
      <c r="D20" s="18">
        <v>40</v>
      </c>
      <c r="E20" s="35">
        <v>146.19999999999999</v>
      </c>
      <c r="F20" s="35">
        <v>112.8</v>
      </c>
      <c r="G20" s="35">
        <v>141</v>
      </c>
      <c r="H20" s="35">
        <v>78.2</v>
      </c>
      <c r="I20" s="35">
        <v>139.80000000000001</v>
      </c>
      <c r="J20" s="35">
        <v>117.4</v>
      </c>
      <c r="K20" s="35">
        <v>122.6</v>
      </c>
      <c r="L20" s="35">
        <v>92.8</v>
      </c>
      <c r="M20" s="35">
        <v>93.6</v>
      </c>
      <c r="N20" s="35">
        <v>124.6</v>
      </c>
      <c r="O20" s="35">
        <v>123.8</v>
      </c>
      <c r="P20" s="35">
        <v>85.2</v>
      </c>
    </row>
    <row r="21" spans="2:16" ht="15.75" x14ac:dyDescent="0.25">
      <c r="B21" s="18">
        <v>16</v>
      </c>
      <c r="C21" s="18">
        <v>15</v>
      </c>
      <c r="D21" s="18">
        <v>50</v>
      </c>
      <c r="E21" s="35">
        <v>109.8</v>
      </c>
      <c r="F21" s="35">
        <v>119.4</v>
      </c>
      <c r="G21" s="35">
        <v>148.80000000000001</v>
      </c>
      <c r="H21" s="35">
        <v>90.8</v>
      </c>
      <c r="I21" s="35">
        <v>89.6</v>
      </c>
      <c r="J21" s="35">
        <v>120.4</v>
      </c>
      <c r="K21" s="35">
        <v>143.19999999999999</v>
      </c>
      <c r="L21" s="35">
        <v>90</v>
      </c>
      <c r="M21" s="35">
        <v>149.4</v>
      </c>
      <c r="N21" s="35">
        <v>130.80000000000001</v>
      </c>
      <c r="O21" s="35">
        <v>150</v>
      </c>
      <c r="P21" s="35">
        <v>91.2</v>
      </c>
    </row>
    <row r="22" spans="2:16" ht="15.75" x14ac:dyDescent="0.25">
      <c r="B22" s="18">
        <v>20</v>
      </c>
      <c r="C22" s="18">
        <v>5</v>
      </c>
      <c r="D22" s="18">
        <v>30</v>
      </c>
      <c r="E22" s="35">
        <v>114.6</v>
      </c>
      <c r="F22" s="35">
        <v>90.2</v>
      </c>
      <c r="G22" s="35">
        <v>120.4</v>
      </c>
      <c r="H22" s="35">
        <v>77.2</v>
      </c>
      <c r="I22" s="35">
        <v>145.80000000000001</v>
      </c>
      <c r="J22" s="35">
        <v>80</v>
      </c>
      <c r="K22" s="35">
        <v>146</v>
      </c>
      <c r="L22" s="35">
        <v>79.2</v>
      </c>
      <c r="M22" s="35">
        <v>150</v>
      </c>
      <c r="N22" s="35">
        <v>93.8</v>
      </c>
      <c r="O22" s="35">
        <v>143.4</v>
      </c>
      <c r="P22" s="35">
        <v>80.2</v>
      </c>
    </row>
    <row r="23" spans="2:16" ht="15.75" x14ac:dyDescent="0.25">
      <c r="B23" s="18">
        <v>20</v>
      </c>
      <c r="C23" s="18">
        <v>5</v>
      </c>
      <c r="D23" s="18">
        <v>40</v>
      </c>
      <c r="E23" s="35">
        <v>138.19999999999999</v>
      </c>
      <c r="F23" s="35">
        <v>104.8</v>
      </c>
      <c r="G23" s="35">
        <v>142.4</v>
      </c>
      <c r="H23" s="35">
        <v>78.599999999999994</v>
      </c>
      <c r="I23" s="35">
        <v>150</v>
      </c>
      <c r="J23" s="35">
        <v>99.4</v>
      </c>
      <c r="K23" s="35">
        <v>128.4</v>
      </c>
      <c r="L23" s="35">
        <v>102.2</v>
      </c>
      <c r="M23" s="35">
        <v>129.19999999999999</v>
      </c>
      <c r="N23" s="35">
        <v>97.8</v>
      </c>
      <c r="O23" s="35">
        <v>138.6</v>
      </c>
      <c r="P23" s="35">
        <v>110</v>
      </c>
    </row>
    <row r="24" spans="2:16" ht="15.75" x14ac:dyDescent="0.25">
      <c r="B24" s="18">
        <v>20</v>
      </c>
      <c r="C24" s="18">
        <v>5</v>
      </c>
      <c r="D24" s="18">
        <v>50</v>
      </c>
      <c r="E24" s="35">
        <v>133</v>
      </c>
      <c r="F24" s="35">
        <v>120.2</v>
      </c>
      <c r="G24" s="35">
        <v>135</v>
      </c>
      <c r="H24" s="35">
        <v>93.2</v>
      </c>
      <c r="I24" s="35">
        <v>127.2</v>
      </c>
      <c r="J24" s="35">
        <v>107</v>
      </c>
      <c r="K24" s="35">
        <v>144.19999999999999</v>
      </c>
      <c r="L24" s="35">
        <v>87.4</v>
      </c>
      <c r="M24" s="35">
        <v>137</v>
      </c>
      <c r="N24" s="35">
        <v>80.8</v>
      </c>
      <c r="O24" s="35">
        <v>122.6</v>
      </c>
      <c r="P24" s="35">
        <v>93</v>
      </c>
    </row>
    <row r="25" spans="2:16" ht="15.75" x14ac:dyDescent="0.25">
      <c r="B25" s="18">
        <v>20</v>
      </c>
      <c r="C25" s="18">
        <v>10</v>
      </c>
      <c r="D25" s="18">
        <v>30</v>
      </c>
      <c r="E25" s="35">
        <v>112.2</v>
      </c>
      <c r="F25" s="35">
        <v>114</v>
      </c>
      <c r="G25" s="35">
        <v>136.19999999999999</v>
      </c>
      <c r="H25" s="35">
        <v>84.4</v>
      </c>
      <c r="I25" s="35">
        <v>141.4</v>
      </c>
      <c r="J25" s="35">
        <v>104.2</v>
      </c>
      <c r="K25" s="35">
        <v>137.4</v>
      </c>
      <c r="L25" s="35">
        <v>89.4</v>
      </c>
      <c r="M25" s="35">
        <v>143.4</v>
      </c>
      <c r="N25" s="35">
        <v>110.6</v>
      </c>
      <c r="O25" s="35">
        <v>145.6</v>
      </c>
      <c r="P25" s="35">
        <v>71</v>
      </c>
    </row>
    <row r="26" spans="2:16" ht="15.75" x14ac:dyDescent="0.25">
      <c r="B26" s="18">
        <v>20</v>
      </c>
      <c r="C26" s="18">
        <v>10</v>
      </c>
      <c r="D26" s="18">
        <v>40</v>
      </c>
      <c r="E26" s="35">
        <v>150</v>
      </c>
      <c r="F26" s="35">
        <v>104.8</v>
      </c>
      <c r="G26" s="35">
        <v>149</v>
      </c>
      <c r="H26" s="35">
        <v>75.8</v>
      </c>
      <c r="I26" s="35">
        <v>147.19999999999999</v>
      </c>
      <c r="J26" s="35">
        <v>91.4</v>
      </c>
      <c r="K26" s="35">
        <v>147.6</v>
      </c>
      <c r="L26" s="35">
        <v>67.400000000000006</v>
      </c>
      <c r="M26" s="35">
        <v>147</v>
      </c>
      <c r="N26" s="35">
        <v>82.6</v>
      </c>
      <c r="O26" s="35">
        <v>148.19999999999999</v>
      </c>
      <c r="P26" s="35">
        <v>78</v>
      </c>
    </row>
    <row r="27" spans="2:16" ht="15.75" x14ac:dyDescent="0.25">
      <c r="B27" s="18">
        <v>20</v>
      </c>
      <c r="C27" s="18">
        <v>10</v>
      </c>
      <c r="D27" s="18">
        <v>50</v>
      </c>
      <c r="E27" s="35">
        <v>148.4</v>
      </c>
      <c r="F27" s="35">
        <v>100.8</v>
      </c>
      <c r="G27" s="35">
        <v>139.4</v>
      </c>
      <c r="H27" s="35">
        <v>96.6</v>
      </c>
      <c r="I27" s="35">
        <v>120</v>
      </c>
      <c r="J27" s="35">
        <v>114.8</v>
      </c>
      <c r="K27" s="35">
        <v>140.4</v>
      </c>
      <c r="L27" s="35">
        <v>71</v>
      </c>
      <c r="M27" s="35">
        <v>145.19999999999999</v>
      </c>
      <c r="N27" s="35">
        <v>97.8</v>
      </c>
      <c r="O27" s="35">
        <v>148.80000000000001</v>
      </c>
      <c r="P27" s="35">
        <v>75.8</v>
      </c>
    </row>
    <row r="28" spans="2:16" ht="15.75" x14ac:dyDescent="0.25">
      <c r="B28" s="18">
        <v>20</v>
      </c>
      <c r="C28" s="18">
        <v>15</v>
      </c>
      <c r="D28" s="18">
        <v>30</v>
      </c>
      <c r="E28" s="35">
        <v>149.19999999999999</v>
      </c>
      <c r="F28" s="35">
        <v>127.2</v>
      </c>
      <c r="G28" s="35">
        <v>149</v>
      </c>
      <c r="H28" s="35">
        <v>108.6</v>
      </c>
      <c r="I28" s="35">
        <v>149</v>
      </c>
      <c r="J28" s="35">
        <v>118.6</v>
      </c>
      <c r="K28" s="35">
        <v>148.80000000000001</v>
      </c>
      <c r="L28" s="35">
        <v>99.2</v>
      </c>
      <c r="M28" s="35">
        <v>146.6</v>
      </c>
      <c r="N28" s="35">
        <v>100.4</v>
      </c>
      <c r="O28" s="35">
        <v>140</v>
      </c>
      <c r="P28" s="35">
        <v>110.4</v>
      </c>
    </row>
    <row r="29" spans="2:16" ht="15.75" x14ac:dyDescent="0.25">
      <c r="B29" s="18">
        <v>20</v>
      </c>
      <c r="C29" s="18">
        <v>15</v>
      </c>
      <c r="D29" s="18">
        <v>40</v>
      </c>
      <c r="E29" s="35">
        <v>120.4</v>
      </c>
      <c r="F29" s="35">
        <v>117.8</v>
      </c>
      <c r="G29" s="35">
        <v>141</v>
      </c>
      <c r="H29" s="35">
        <v>70.8</v>
      </c>
      <c r="I29" s="35">
        <v>141.80000000000001</v>
      </c>
      <c r="J29" s="35">
        <v>92.4</v>
      </c>
      <c r="K29" s="35">
        <v>135.4</v>
      </c>
      <c r="L29" s="35">
        <v>95.6</v>
      </c>
      <c r="M29" s="35">
        <v>149.19999999999999</v>
      </c>
      <c r="N29" s="35">
        <v>109.2</v>
      </c>
      <c r="O29" s="35">
        <v>132.6</v>
      </c>
      <c r="P29" s="35">
        <v>73.599999999999994</v>
      </c>
    </row>
    <row r="30" spans="2:16" ht="15.75" x14ac:dyDescent="0.25">
      <c r="B30" s="18">
        <v>20</v>
      </c>
      <c r="C30" s="18">
        <v>15</v>
      </c>
      <c r="D30" s="18">
        <v>50</v>
      </c>
      <c r="E30" s="35">
        <v>149.6</v>
      </c>
      <c r="F30" s="35">
        <v>120.2</v>
      </c>
      <c r="G30" s="35">
        <v>131</v>
      </c>
      <c r="H30" s="35">
        <v>99</v>
      </c>
      <c r="I30" s="35">
        <v>119</v>
      </c>
      <c r="J30" s="35">
        <v>98.4</v>
      </c>
      <c r="K30" s="35">
        <v>146.6</v>
      </c>
      <c r="L30" s="35">
        <v>106.2</v>
      </c>
      <c r="M30" s="35">
        <v>126.2</v>
      </c>
      <c r="N30" s="35">
        <v>123.8</v>
      </c>
      <c r="O30" s="35">
        <v>149.4</v>
      </c>
      <c r="P30" s="35">
        <v>79.2</v>
      </c>
    </row>
    <row r="31" spans="2:16" ht="15.75" x14ac:dyDescent="0.25">
      <c r="B31" s="27" t="s">
        <v>5</v>
      </c>
      <c r="C31" s="27"/>
      <c r="D31" s="27"/>
      <c r="E31" s="37">
        <f>AVERAGE(E4:E30)</f>
        <v>126.37037037037035</v>
      </c>
      <c r="F31" s="37">
        <f t="shared" ref="F31:P31" si="0">AVERAGE(F4:F30)</f>
        <v>108.19259259259259</v>
      </c>
      <c r="G31" s="37">
        <f t="shared" si="0"/>
        <v>139.2222222222222</v>
      </c>
      <c r="H31" s="37">
        <f t="shared" si="0"/>
        <v>91.703703703703709</v>
      </c>
      <c r="I31" s="37">
        <f t="shared" si="0"/>
        <v>126.5851851851852</v>
      </c>
      <c r="J31" s="37">
        <f t="shared" si="0"/>
        <v>107.72592592592594</v>
      </c>
      <c r="K31" s="37">
        <f t="shared" si="0"/>
        <v>142.05185185185186</v>
      </c>
      <c r="L31" s="37">
        <f t="shared" si="0"/>
        <v>91.67407407407407</v>
      </c>
      <c r="M31" s="37">
        <f t="shared" si="0"/>
        <v>130.38518518518518</v>
      </c>
      <c r="N31" s="37">
        <f t="shared" si="0"/>
        <v>100.76296296296297</v>
      </c>
      <c r="O31" s="37">
        <f t="shared" si="0"/>
        <v>140.90370370370368</v>
      </c>
      <c r="P31" s="37">
        <f t="shared" si="0"/>
        <v>84.562962962962956</v>
      </c>
    </row>
  </sheetData>
  <mergeCells count="4">
    <mergeCell ref="E2:H2"/>
    <mergeCell ref="I2:L2"/>
    <mergeCell ref="M2:P2"/>
    <mergeCell ref="B31:D3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D59B-AF1C-4744-B4AD-B9F530784E53}">
  <sheetPr>
    <tabColor theme="8" tint="0.39997558519241921"/>
  </sheetPr>
  <dimension ref="B2:R31"/>
  <sheetViews>
    <sheetView zoomScaleNormal="100" workbookViewId="0">
      <selection activeCell="G11" sqref="G11"/>
    </sheetView>
  </sheetViews>
  <sheetFormatPr defaultRowHeight="15.75" x14ac:dyDescent="0.25"/>
  <cols>
    <col min="1" max="1" width="8.85546875" style="21" customWidth="1"/>
    <col min="2" max="4" width="5.85546875" style="21" customWidth="1"/>
    <col min="5" max="16" width="8.7109375" style="21" customWidth="1"/>
    <col min="17" max="16384" width="9.140625" style="21"/>
  </cols>
  <sheetData>
    <row r="2" spans="2:18" x14ac:dyDescent="0.25">
      <c r="B2" s="19"/>
      <c r="C2" s="19"/>
      <c r="D2" s="19"/>
      <c r="E2" s="20" t="s">
        <v>8</v>
      </c>
      <c r="F2" s="20"/>
      <c r="G2" s="20"/>
      <c r="H2" s="20"/>
      <c r="I2" s="20" t="s">
        <v>9</v>
      </c>
      <c r="J2" s="20"/>
      <c r="K2" s="20"/>
      <c r="L2" s="20"/>
      <c r="M2" s="20" t="s">
        <v>10</v>
      </c>
      <c r="N2" s="20"/>
      <c r="O2" s="20"/>
      <c r="P2" s="20"/>
    </row>
    <row r="3" spans="2:18" s="24" customFormat="1" x14ac:dyDescent="0.25">
      <c r="B3" s="22" t="s">
        <v>61</v>
      </c>
      <c r="C3" s="22" t="s">
        <v>62</v>
      </c>
      <c r="D3" s="22" t="s">
        <v>63</v>
      </c>
      <c r="E3" s="23" t="s">
        <v>50</v>
      </c>
      <c r="F3" s="23" t="s">
        <v>51</v>
      </c>
      <c r="G3" s="23" t="s">
        <v>52</v>
      </c>
      <c r="H3" s="23" t="s">
        <v>53</v>
      </c>
      <c r="I3" s="23" t="s">
        <v>50</v>
      </c>
      <c r="J3" s="23" t="s">
        <v>51</v>
      </c>
      <c r="K3" s="23" t="s">
        <v>52</v>
      </c>
      <c r="L3" s="23" t="s">
        <v>53</v>
      </c>
      <c r="M3" s="23" t="s">
        <v>50</v>
      </c>
      <c r="N3" s="23" t="s">
        <v>51</v>
      </c>
      <c r="O3" s="23" t="s">
        <v>52</v>
      </c>
      <c r="P3" s="23" t="s">
        <v>53</v>
      </c>
    </row>
    <row r="4" spans="2:18" x14ac:dyDescent="0.25">
      <c r="B4" s="18">
        <v>12</v>
      </c>
      <c r="C4" s="18">
        <v>5</v>
      </c>
      <c r="D4" s="18">
        <v>30</v>
      </c>
      <c r="E4" s="25">
        <v>968.30830957803391</v>
      </c>
      <c r="F4" s="25">
        <v>288.45816098475507</v>
      </c>
      <c r="G4" s="25">
        <v>453.26213593108298</v>
      </c>
      <c r="H4" s="25">
        <v>251.20341741105835</v>
      </c>
      <c r="I4" s="25">
        <v>978.83902329448779</v>
      </c>
      <c r="J4" s="25">
        <v>299.81552670011945</v>
      </c>
      <c r="K4" s="25">
        <v>443.30782150292646</v>
      </c>
      <c r="L4" s="25">
        <v>258.6904433672824</v>
      </c>
      <c r="M4" s="25">
        <v>970.67784548884561</v>
      </c>
      <c r="N4" s="25">
        <v>288.66774773615953</v>
      </c>
      <c r="O4" s="25">
        <v>395.78240075668975</v>
      </c>
      <c r="P4" s="25">
        <v>240.86191815419593</v>
      </c>
      <c r="R4" s="26"/>
    </row>
    <row r="5" spans="2:18" x14ac:dyDescent="0.25">
      <c r="B5" s="18">
        <v>12</v>
      </c>
      <c r="C5" s="18">
        <v>5</v>
      </c>
      <c r="D5" s="18">
        <v>40</v>
      </c>
      <c r="E5" s="25">
        <v>1387.752668763344</v>
      </c>
      <c r="F5" s="25">
        <v>351.45401876539484</v>
      </c>
      <c r="G5" s="25">
        <v>628.83405157749985</v>
      </c>
      <c r="H5" s="25">
        <v>369.60595493798189</v>
      </c>
      <c r="I5" s="25">
        <v>1291.3420265780592</v>
      </c>
      <c r="J5" s="25">
        <v>381.8457473201878</v>
      </c>
      <c r="K5" s="25">
        <v>653.88135679630761</v>
      </c>
      <c r="L5" s="25">
        <v>344.51075963179966</v>
      </c>
      <c r="M5" s="25">
        <v>1306.9680350071412</v>
      </c>
      <c r="N5" s="25">
        <v>330.1840626311452</v>
      </c>
      <c r="O5" s="25">
        <v>615.06546086896594</v>
      </c>
      <c r="P5" s="25">
        <v>360.18232930918811</v>
      </c>
    </row>
    <row r="6" spans="2:18" x14ac:dyDescent="0.25">
      <c r="B6" s="18">
        <v>12</v>
      </c>
      <c r="C6" s="18">
        <v>5</v>
      </c>
      <c r="D6" s="18">
        <v>50</v>
      </c>
      <c r="E6" s="25">
        <v>1692.4187224034399</v>
      </c>
      <c r="F6" s="25">
        <v>433.24124336239777</v>
      </c>
      <c r="G6" s="25">
        <v>807.15068179128434</v>
      </c>
      <c r="H6" s="25">
        <v>470.1865187674706</v>
      </c>
      <c r="I6" s="25">
        <v>1594.3184226536107</v>
      </c>
      <c r="J6" s="25">
        <v>432.98971592474857</v>
      </c>
      <c r="K6" s="25">
        <v>814.53409968717165</v>
      </c>
      <c r="L6" s="25">
        <v>443.37847276296077</v>
      </c>
      <c r="M6" s="25">
        <v>1562.9650574591317</v>
      </c>
      <c r="N6" s="25">
        <v>435.23353326354038</v>
      </c>
      <c r="O6" s="25">
        <v>776.35369402415404</v>
      </c>
      <c r="P6" s="25">
        <v>410.50796656339423</v>
      </c>
    </row>
    <row r="7" spans="2:18" x14ac:dyDescent="0.25">
      <c r="B7" s="18">
        <v>12</v>
      </c>
      <c r="C7" s="18">
        <v>10</v>
      </c>
      <c r="D7" s="18">
        <v>30</v>
      </c>
      <c r="E7" s="25">
        <v>983.80596182012926</v>
      </c>
      <c r="F7" s="25">
        <v>258.70226248128711</v>
      </c>
      <c r="G7" s="25">
        <v>375.06258423377056</v>
      </c>
      <c r="H7" s="25">
        <v>242.31625831506989</v>
      </c>
      <c r="I7" s="25">
        <v>1003.3933435403018</v>
      </c>
      <c r="J7" s="25">
        <v>339.79264273464071</v>
      </c>
      <c r="K7" s="25">
        <v>382.67066007524733</v>
      </c>
      <c r="L7" s="25">
        <v>269.0388509436778</v>
      </c>
      <c r="M7" s="25">
        <v>951.75848109858839</v>
      </c>
      <c r="N7" s="25">
        <v>273.37216697907218</v>
      </c>
      <c r="O7" s="25">
        <v>370.67792501588548</v>
      </c>
      <c r="P7" s="25">
        <v>235.2997735170737</v>
      </c>
    </row>
    <row r="8" spans="2:18" x14ac:dyDescent="0.25">
      <c r="B8" s="18">
        <v>12</v>
      </c>
      <c r="C8" s="18">
        <v>10</v>
      </c>
      <c r="D8" s="18">
        <v>40</v>
      </c>
      <c r="E8" s="25">
        <v>1305.3639158636868</v>
      </c>
      <c r="F8" s="25">
        <v>365.37307338967696</v>
      </c>
      <c r="G8" s="25">
        <v>567.99050807143294</v>
      </c>
      <c r="H8" s="25">
        <v>375.20376001086015</v>
      </c>
      <c r="I8" s="25">
        <v>1290.7758874300132</v>
      </c>
      <c r="J8" s="25">
        <v>373.40273329171748</v>
      </c>
      <c r="K8" s="25">
        <v>522.48797615021215</v>
      </c>
      <c r="L8" s="25">
        <v>343.84701024982428</v>
      </c>
      <c r="M8" s="25">
        <v>1289.6437550064875</v>
      </c>
      <c r="N8" s="25">
        <v>386.82980697072225</v>
      </c>
      <c r="O8" s="25">
        <v>546.89589724190319</v>
      </c>
      <c r="P8" s="25">
        <v>338.02328608424961</v>
      </c>
    </row>
    <row r="9" spans="2:18" x14ac:dyDescent="0.25">
      <c r="B9" s="18">
        <v>12</v>
      </c>
      <c r="C9" s="18">
        <v>10</v>
      </c>
      <c r="D9" s="18">
        <v>50</v>
      </c>
      <c r="E9" s="25">
        <v>1553.3972313007871</v>
      </c>
      <c r="F9" s="25">
        <v>444.98699884832877</v>
      </c>
      <c r="G9" s="25">
        <v>691.03365794408296</v>
      </c>
      <c r="H9" s="25">
        <v>416.86303347121168</v>
      </c>
      <c r="I9" s="25">
        <v>1638.6711750346999</v>
      </c>
      <c r="J9" s="25">
        <v>419.45275986204962</v>
      </c>
      <c r="K9" s="25">
        <v>744.5411042033785</v>
      </c>
      <c r="L9" s="25">
        <v>454.49285431498492</v>
      </c>
      <c r="M9" s="25">
        <v>1537.3547124229183</v>
      </c>
      <c r="N9" s="25">
        <v>382.24518493871358</v>
      </c>
      <c r="O9" s="25">
        <v>656.08148058833319</v>
      </c>
      <c r="P9" s="25">
        <v>393.63763313425591</v>
      </c>
    </row>
    <row r="10" spans="2:18" x14ac:dyDescent="0.25">
      <c r="B10" s="18">
        <v>12</v>
      </c>
      <c r="C10" s="18">
        <v>15</v>
      </c>
      <c r="D10" s="18">
        <v>30</v>
      </c>
      <c r="E10" s="25">
        <v>975.24234021204279</v>
      </c>
      <c r="F10" s="25">
        <v>351.82130294433347</v>
      </c>
      <c r="G10" s="25">
        <v>370.76638103015205</v>
      </c>
      <c r="H10" s="25">
        <v>254.90513611519458</v>
      </c>
      <c r="I10" s="25">
        <v>870.01285206549039</v>
      </c>
      <c r="J10" s="25">
        <v>289.27176901936298</v>
      </c>
      <c r="K10" s="25">
        <v>345.95034792239397</v>
      </c>
      <c r="L10" s="25">
        <v>212.29806170052649</v>
      </c>
      <c r="M10" s="25">
        <v>973.06390120279627</v>
      </c>
      <c r="N10" s="25">
        <v>322.75512964164773</v>
      </c>
      <c r="O10" s="25">
        <v>368.14900249702424</v>
      </c>
      <c r="P10" s="25">
        <v>254.51341525728043</v>
      </c>
    </row>
    <row r="11" spans="2:18" x14ac:dyDescent="0.25">
      <c r="B11" s="18">
        <v>12</v>
      </c>
      <c r="C11" s="18">
        <v>15</v>
      </c>
      <c r="D11" s="18">
        <v>40</v>
      </c>
      <c r="E11" s="25">
        <v>1200.2413891854799</v>
      </c>
      <c r="F11" s="25">
        <v>363.8718187085671</v>
      </c>
      <c r="G11" s="25">
        <v>485.54290800473325</v>
      </c>
      <c r="H11" s="25">
        <v>274.5278712890206</v>
      </c>
      <c r="I11" s="25">
        <v>1293.2851756798989</v>
      </c>
      <c r="J11" s="25">
        <v>391.2987678353764</v>
      </c>
      <c r="K11" s="25">
        <v>525.58008378695843</v>
      </c>
      <c r="L11" s="25">
        <v>403.94559976923932</v>
      </c>
      <c r="M11" s="25">
        <v>1252.3761387263442</v>
      </c>
      <c r="N11" s="25">
        <v>380.83715651192932</v>
      </c>
      <c r="O11" s="25">
        <v>529.52633693774237</v>
      </c>
      <c r="P11" s="25">
        <v>331.47260122354976</v>
      </c>
    </row>
    <row r="12" spans="2:18" x14ac:dyDescent="0.25">
      <c r="B12" s="18">
        <v>12</v>
      </c>
      <c r="C12" s="18">
        <v>15</v>
      </c>
      <c r="D12" s="18">
        <v>50</v>
      </c>
      <c r="E12" s="25">
        <v>1527.1291927783</v>
      </c>
      <c r="F12" s="25">
        <v>442.26670321717859</v>
      </c>
      <c r="G12" s="25">
        <v>656.32463563483429</v>
      </c>
      <c r="H12" s="25">
        <v>392.43743455675462</v>
      </c>
      <c r="I12" s="25">
        <v>1616.5568177026378</v>
      </c>
      <c r="J12" s="25">
        <v>500.27301759988933</v>
      </c>
      <c r="K12" s="25">
        <v>697.31707868543231</v>
      </c>
      <c r="L12" s="25">
        <v>424.82243722878286</v>
      </c>
      <c r="M12" s="25">
        <v>1558.3460122098563</v>
      </c>
      <c r="N12" s="25">
        <v>474.43268464622241</v>
      </c>
      <c r="O12" s="25">
        <v>623.29066613340262</v>
      </c>
      <c r="P12" s="25">
        <v>465.73610725313495</v>
      </c>
    </row>
    <row r="13" spans="2:18" x14ac:dyDescent="0.25">
      <c r="B13" s="18">
        <v>16</v>
      </c>
      <c r="C13" s="18">
        <v>5</v>
      </c>
      <c r="D13" s="18">
        <v>30</v>
      </c>
      <c r="E13" s="25">
        <v>1060.4210114889875</v>
      </c>
      <c r="F13" s="25">
        <v>298.06980765030733</v>
      </c>
      <c r="G13" s="25">
        <v>471.06736114618752</v>
      </c>
      <c r="H13" s="25">
        <v>293.61705767139233</v>
      </c>
      <c r="I13" s="25">
        <v>1094.9677440413618</v>
      </c>
      <c r="J13" s="25">
        <v>310.95113321680162</v>
      </c>
      <c r="K13" s="25">
        <v>436.89689996267782</v>
      </c>
      <c r="L13" s="25">
        <v>308.88696529222477</v>
      </c>
      <c r="M13" s="25">
        <v>1106.3335068736212</v>
      </c>
      <c r="N13" s="25">
        <v>314.67495422252557</v>
      </c>
      <c r="O13" s="25">
        <v>419.11477832068977</v>
      </c>
      <c r="P13" s="25">
        <v>264.98714026540182</v>
      </c>
    </row>
    <row r="14" spans="2:18" x14ac:dyDescent="0.25">
      <c r="B14" s="18">
        <v>16</v>
      </c>
      <c r="C14" s="18">
        <v>5</v>
      </c>
      <c r="D14" s="18">
        <v>40</v>
      </c>
      <c r="E14" s="25">
        <v>1385.3265059491448</v>
      </c>
      <c r="F14" s="25">
        <v>346.48885040071985</v>
      </c>
      <c r="G14" s="25">
        <v>582.72930771511551</v>
      </c>
      <c r="H14" s="25">
        <v>364.08778132982872</v>
      </c>
      <c r="I14" s="25">
        <v>1374.0454680061575</v>
      </c>
      <c r="J14" s="25">
        <v>370.67880761457315</v>
      </c>
      <c r="K14" s="25">
        <v>616.41089565103175</v>
      </c>
      <c r="L14" s="25">
        <v>357.75678934366033</v>
      </c>
      <c r="M14" s="25">
        <v>1394.3971628831016</v>
      </c>
      <c r="N14" s="25">
        <v>369.61286447310493</v>
      </c>
      <c r="O14" s="25">
        <v>605.43715536205912</v>
      </c>
      <c r="P14" s="25">
        <v>341.6245528588978</v>
      </c>
    </row>
    <row r="15" spans="2:18" x14ac:dyDescent="0.25">
      <c r="B15" s="18">
        <v>16</v>
      </c>
      <c r="C15" s="18">
        <v>5</v>
      </c>
      <c r="D15" s="18">
        <v>50</v>
      </c>
      <c r="E15" s="25">
        <v>1601.3620465736669</v>
      </c>
      <c r="F15" s="25">
        <v>427.07586479788472</v>
      </c>
      <c r="G15" s="25">
        <v>757.08310670040407</v>
      </c>
      <c r="H15" s="25">
        <v>414.36157942440059</v>
      </c>
      <c r="I15" s="25">
        <v>1712.014609031276</v>
      </c>
      <c r="J15" s="25">
        <v>448.33336884136645</v>
      </c>
      <c r="K15" s="25">
        <v>836.09591333794287</v>
      </c>
      <c r="L15" s="25">
        <v>431.55829452931374</v>
      </c>
      <c r="M15" s="25">
        <v>1645.5095897670303</v>
      </c>
      <c r="N15" s="25">
        <v>464.90640387358854</v>
      </c>
      <c r="O15" s="25">
        <v>763.67785763940537</v>
      </c>
      <c r="P15" s="25">
        <v>405.56935788390774</v>
      </c>
    </row>
    <row r="16" spans="2:18" x14ac:dyDescent="0.25">
      <c r="B16" s="18">
        <v>16</v>
      </c>
      <c r="C16" s="18">
        <v>10</v>
      </c>
      <c r="D16" s="18">
        <v>30</v>
      </c>
      <c r="E16" s="25">
        <v>1039.1359298021625</v>
      </c>
      <c r="F16" s="25">
        <v>272.80670990953092</v>
      </c>
      <c r="G16" s="25">
        <v>360.52476524577821</v>
      </c>
      <c r="H16" s="25">
        <v>260.82823897362931</v>
      </c>
      <c r="I16" s="25">
        <v>1075.4116122646028</v>
      </c>
      <c r="J16" s="25">
        <v>346.8704764065979</v>
      </c>
      <c r="K16" s="25">
        <v>404.1495553896483</v>
      </c>
      <c r="L16" s="25">
        <v>306.43438547008196</v>
      </c>
      <c r="M16" s="25">
        <v>1019.138781379552</v>
      </c>
      <c r="N16" s="25">
        <v>347.20954822422289</v>
      </c>
      <c r="O16" s="25">
        <v>336.02204038165615</v>
      </c>
      <c r="P16" s="25">
        <v>261.24775673084019</v>
      </c>
    </row>
    <row r="17" spans="2:16" x14ac:dyDescent="0.25">
      <c r="B17" s="18">
        <v>16</v>
      </c>
      <c r="C17" s="18">
        <v>10</v>
      </c>
      <c r="D17" s="18">
        <v>40</v>
      </c>
      <c r="E17" s="25">
        <v>1338.3792288624991</v>
      </c>
      <c r="F17" s="25">
        <v>385.01624365373374</v>
      </c>
      <c r="G17" s="25">
        <v>529.21863257081168</v>
      </c>
      <c r="H17" s="25">
        <v>319.98947308766299</v>
      </c>
      <c r="I17" s="25">
        <v>1425.9846863199905</v>
      </c>
      <c r="J17" s="25">
        <v>396.08380242721626</v>
      </c>
      <c r="K17" s="25">
        <v>625.68028757242541</v>
      </c>
      <c r="L17" s="25">
        <v>384.8359189706336</v>
      </c>
      <c r="M17" s="25">
        <v>1383.4283445086392</v>
      </c>
      <c r="N17" s="25">
        <v>400.15248782777178</v>
      </c>
      <c r="O17" s="25">
        <v>546.02337800346152</v>
      </c>
      <c r="P17" s="25">
        <v>347.52036134408644</v>
      </c>
    </row>
    <row r="18" spans="2:16" x14ac:dyDescent="0.25">
      <c r="B18" s="18">
        <v>16</v>
      </c>
      <c r="C18" s="18">
        <v>10</v>
      </c>
      <c r="D18" s="18">
        <v>50</v>
      </c>
      <c r="E18" s="25">
        <v>1618.3257026271917</v>
      </c>
      <c r="F18" s="25">
        <v>466.46657418044958</v>
      </c>
      <c r="G18" s="25">
        <v>726.49696218038139</v>
      </c>
      <c r="H18" s="25">
        <v>394.22376744708163</v>
      </c>
      <c r="I18" s="25">
        <v>1658.0655062223209</v>
      </c>
      <c r="J18" s="25">
        <v>467.88491079083281</v>
      </c>
      <c r="K18" s="25">
        <v>697.10650526297661</v>
      </c>
      <c r="L18" s="25">
        <v>421.10320082998203</v>
      </c>
      <c r="M18" s="25">
        <v>1679.040446219494</v>
      </c>
      <c r="N18" s="25">
        <v>465.29633986836745</v>
      </c>
      <c r="O18" s="25">
        <v>776.0359531892293</v>
      </c>
      <c r="P18" s="25">
        <v>476.39555449279334</v>
      </c>
    </row>
    <row r="19" spans="2:16" x14ac:dyDescent="0.25">
      <c r="B19" s="18">
        <v>16</v>
      </c>
      <c r="C19" s="18">
        <v>15</v>
      </c>
      <c r="D19" s="18">
        <v>30</v>
      </c>
      <c r="E19" s="25">
        <v>1026.0484639430638</v>
      </c>
      <c r="F19" s="25">
        <v>383.70629939137638</v>
      </c>
      <c r="G19" s="25">
        <v>375.44643314377356</v>
      </c>
      <c r="H19" s="25">
        <v>254.80729573610887</v>
      </c>
      <c r="I19" s="25">
        <v>1029.5251889779088</v>
      </c>
      <c r="J19" s="25">
        <v>377.7434516593305</v>
      </c>
      <c r="K19" s="25">
        <v>425.44272407532571</v>
      </c>
      <c r="L19" s="25">
        <v>255.48723364898905</v>
      </c>
      <c r="M19" s="25">
        <v>1021.5883745121239</v>
      </c>
      <c r="N19" s="25">
        <v>387.37568318797031</v>
      </c>
      <c r="O19" s="25">
        <v>391.94267636232581</v>
      </c>
      <c r="P19" s="25">
        <v>277.47488580657802</v>
      </c>
    </row>
    <row r="20" spans="2:16" x14ac:dyDescent="0.25">
      <c r="B20" s="18">
        <v>16</v>
      </c>
      <c r="C20" s="18">
        <v>15</v>
      </c>
      <c r="D20" s="18">
        <v>40</v>
      </c>
      <c r="E20" s="25">
        <v>1295.3050541172297</v>
      </c>
      <c r="F20" s="25">
        <v>391.10168831658439</v>
      </c>
      <c r="G20" s="25">
        <v>512.6630764291117</v>
      </c>
      <c r="H20" s="25">
        <v>331.79747918274927</v>
      </c>
      <c r="I20" s="25">
        <v>1364.2374408930204</v>
      </c>
      <c r="J20" s="25">
        <v>411.15244218841815</v>
      </c>
      <c r="K20" s="25">
        <v>473.40186010397463</v>
      </c>
      <c r="L20" s="25">
        <v>374.66835475142898</v>
      </c>
      <c r="M20" s="25">
        <v>1372.9649380394094</v>
      </c>
      <c r="N20" s="25">
        <v>430.96885950500001</v>
      </c>
      <c r="O20" s="25">
        <v>509.24690080958419</v>
      </c>
      <c r="P20" s="25">
        <v>387.57888071283122</v>
      </c>
    </row>
    <row r="21" spans="2:16" x14ac:dyDescent="0.25">
      <c r="B21" s="18">
        <v>16</v>
      </c>
      <c r="C21" s="18">
        <v>15</v>
      </c>
      <c r="D21" s="18">
        <v>50</v>
      </c>
      <c r="E21" s="25">
        <v>1611.0042357134964</v>
      </c>
      <c r="F21" s="25">
        <v>451.12496482137476</v>
      </c>
      <c r="G21" s="25">
        <v>688.68243301798952</v>
      </c>
      <c r="H21" s="25">
        <v>392.11710651805913</v>
      </c>
      <c r="I21" s="25">
        <v>1504.5223109308431</v>
      </c>
      <c r="J21" s="25">
        <v>459.70518885538849</v>
      </c>
      <c r="K21" s="25">
        <v>603.7562366597648</v>
      </c>
      <c r="L21" s="25">
        <v>419.28201364368971</v>
      </c>
      <c r="M21" s="25">
        <v>1659.401156664997</v>
      </c>
      <c r="N21" s="25">
        <v>452.68870935192899</v>
      </c>
      <c r="O21" s="25">
        <v>655.56999024474146</v>
      </c>
      <c r="P21" s="25">
        <v>490.4578287159531</v>
      </c>
    </row>
    <row r="22" spans="2:16" x14ac:dyDescent="0.25">
      <c r="B22" s="18">
        <v>20</v>
      </c>
      <c r="C22" s="18">
        <v>5</v>
      </c>
      <c r="D22" s="18">
        <v>30</v>
      </c>
      <c r="E22" s="25">
        <v>1167.1588372766314</v>
      </c>
      <c r="F22" s="25">
        <v>371.73513804169107</v>
      </c>
      <c r="G22" s="25">
        <v>469.20038764778337</v>
      </c>
      <c r="H22" s="25">
        <v>310.92530459922256</v>
      </c>
      <c r="I22" s="25">
        <v>1153.3204610135826</v>
      </c>
      <c r="J22" s="25">
        <v>340.18098332256665</v>
      </c>
      <c r="K22" s="25">
        <v>408.1640319364933</v>
      </c>
      <c r="L22" s="25">
        <v>295.69113063512361</v>
      </c>
      <c r="M22" s="25">
        <v>1208.2849610120797</v>
      </c>
      <c r="N22" s="25">
        <v>356.41340309202661</v>
      </c>
      <c r="O22" s="25">
        <v>421.15824342747192</v>
      </c>
      <c r="P22" s="25">
        <v>324.19856668127539</v>
      </c>
    </row>
    <row r="23" spans="2:16" x14ac:dyDescent="0.25">
      <c r="B23" s="18">
        <v>20</v>
      </c>
      <c r="C23" s="18">
        <v>5</v>
      </c>
      <c r="D23" s="18">
        <v>40</v>
      </c>
      <c r="E23" s="25">
        <v>1413.224803906593</v>
      </c>
      <c r="F23" s="25">
        <v>388.50430163943884</v>
      </c>
      <c r="G23" s="25">
        <v>615.83000265567034</v>
      </c>
      <c r="H23" s="25">
        <v>388.13040841698302</v>
      </c>
      <c r="I23" s="25">
        <v>1514.6419940714563</v>
      </c>
      <c r="J23" s="25">
        <v>397.7322507032336</v>
      </c>
      <c r="K23" s="25">
        <v>598.20997633447337</v>
      </c>
      <c r="L23" s="25">
        <v>389.98141650310134</v>
      </c>
      <c r="M23" s="25">
        <v>1478.5117516034625</v>
      </c>
      <c r="N23" s="25">
        <v>428.34704420174057</v>
      </c>
      <c r="O23" s="25">
        <v>646.79888037942612</v>
      </c>
      <c r="P23" s="25">
        <v>402.23004318101027</v>
      </c>
    </row>
    <row r="24" spans="2:16" x14ac:dyDescent="0.25">
      <c r="B24" s="18">
        <v>20</v>
      </c>
      <c r="C24" s="18">
        <v>5</v>
      </c>
      <c r="D24" s="18">
        <v>50</v>
      </c>
      <c r="E24" s="25">
        <v>1788.9362640368192</v>
      </c>
      <c r="F24" s="25">
        <v>497.10992491123642</v>
      </c>
      <c r="G24" s="25">
        <v>740.26587192434749</v>
      </c>
      <c r="H24" s="25">
        <v>474.46240223795883</v>
      </c>
      <c r="I24" s="25">
        <v>1718.3410196005661</v>
      </c>
      <c r="J24" s="25">
        <v>454.78295093936629</v>
      </c>
      <c r="K24" s="25">
        <v>748.84787117074882</v>
      </c>
      <c r="L24" s="25">
        <v>425.31183863356489</v>
      </c>
      <c r="M24" s="25">
        <v>1726.423068550085</v>
      </c>
      <c r="N24" s="25">
        <v>499.23326573721096</v>
      </c>
      <c r="O24" s="25">
        <v>791.65434381919965</v>
      </c>
      <c r="P24" s="25">
        <v>453.87596025451614</v>
      </c>
    </row>
    <row r="25" spans="2:16" x14ac:dyDescent="0.25">
      <c r="B25" s="18">
        <v>20</v>
      </c>
      <c r="C25" s="18">
        <v>10</v>
      </c>
      <c r="D25" s="18">
        <v>30</v>
      </c>
      <c r="E25" s="25">
        <v>1164.0530510654298</v>
      </c>
      <c r="F25" s="25">
        <v>364.02087787957527</v>
      </c>
      <c r="G25" s="25">
        <v>425.23373153548238</v>
      </c>
      <c r="H25" s="25">
        <v>320.64529114427535</v>
      </c>
      <c r="I25" s="25">
        <v>1166.3302241568015</v>
      </c>
      <c r="J25" s="25">
        <v>346.0183812634852</v>
      </c>
      <c r="K25" s="25">
        <v>433.49515213568736</v>
      </c>
      <c r="L25" s="25">
        <v>326.13231407059249</v>
      </c>
      <c r="M25" s="25">
        <v>1175.8423799686457</v>
      </c>
      <c r="N25" s="25">
        <v>394.50081692265087</v>
      </c>
      <c r="O25" s="25">
        <v>442.67235753448131</v>
      </c>
      <c r="P25" s="25">
        <v>334.71304650436349</v>
      </c>
    </row>
    <row r="26" spans="2:16" x14ac:dyDescent="0.25">
      <c r="B26" s="18">
        <v>20</v>
      </c>
      <c r="C26" s="18">
        <v>10</v>
      </c>
      <c r="D26" s="18">
        <v>40</v>
      </c>
      <c r="E26" s="25">
        <v>1504.1636143193944</v>
      </c>
      <c r="F26" s="25">
        <v>413.99656562833371</v>
      </c>
      <c r="G26" s="25">
        <v>526.02145828213781</v>
      </c>
      <c r="H26" s="25">
        <v>425.96949916592939</v>
      </c>
      <c r="I26" s="25">
        <v>1436.6219274815651</v>
      </c>
      <c r="J26" s="25">
        <v>396.13643684427836</v>
      </c>
      <c r="K26" s="25">
        <v>546.76952936479881</v>
      </c>
      <c r="L26" s="25">
        <v>413.3716472339799</v>
      </c>
      <c r="M26" s="25">
        <v>1509.4644904143331</v>
      </c>
      <c r="N26" s="25">
        <v>477.35028654763636</v>
      </c>
      <c r="O26" s="25">
        <v>555.81121087076713</v>
      </c>
      <c r="P26" s="25">
        <v>433.50332607095572</v>
      </c>
    </row>
    <row r="27" spans="2:16" x14ac:dyDescent="0.25">
      <c r="B27" s="18">
        <v>20</v>
      </c>
      <c r="C27" s="18">
        <v>10</v>
      </c>
      <c r="D27" s="18">
        <v>50</v>
      </c>
      <c r="E27" s="25">
        <v>1626.6517288807536</v>
      </c>
      <c r="F27" s="25">
        <v>439.95116386604178</v>
      </c>
      <c r="G27" s="25">
        <v>677.38295659065056</v>
      </c>
      <c r="H27" s="25">
        <v>446.46141523034964</v>
      </c>
      <c r="I27" s="25">
        <v>1856.359691709607</v>
      </c>
      <c r="J27" s="25">
        <v>448.21619273413182</v>
      </c>
      <c r="K27" s="25">
        <v>766.94691359478315</v>
      </c>
      <c r="L27" s="25">
        <v>520.98792766633539</v>
      </c>
      <c r="M27" s="25">
        <v>1744.3062660680303</v>
      </c>
      <c r="N27" s="25">
        <v>429.48672782270506</v>
      </c>
      <c r="O27" s="25">
        <v>777.85865624843461</v>
      </c>
      <c r="P27" s="25">
        <v>496.89064995437349</v>
      </c>
    </row>
    <row r="28" spans="2:16" x14ac:dyDescent="0.25">
      <c r="B28" s="18">
        <v>20</v>
      </c>
      <c r="C28" s="18">
        <v>15</v>
      </c>
      <c r="D28" s="18">
        <v>30</v>
      </c>
      <c r="E28" s="25">
        <v>1089.74561516225</v>
      </c>
      <c r="F28" s="25">
        <v>365.5668535961471</v>
      </c>
      <c r="G28" s="25">
        <v>394.9816032795577</v>
      </c>
      <c r="H28" s="25">
        <v>290.32927629077102</v>
      </c>
      <c r="I28" s="25">
        <v>1180.9745448117417</v>
      </c>
      <c r="J28" s="25">
        <v>479.20877577359818</v>
      </c>
      <c r="K28" s="25">
        <v>419.75949360120541</v>
      </c>
      <c r="L28" s="25">
        <v>359.75890003655115</v>
      </c>
      <c r="M28" s="25">
        <v>1075.0471799282241</v>
      </c>
      <c r="N28" s="25">
        <v>363.79456643619426</v>
      </c>
      <c r="O28" s="25">
        <v>391.37036392589027</v>
      </c>
      <c r="P28" s="25">
        <v>282.94955846510913</v>
      </c>
    </row>
    <row r="29" spans="2:16" x14ac:dyDescent="0.25">
      <c r="B29" s="18">
        <v>20</v>
      </c>
      <c r="C29" s="18">
        <v>15</v>
      </c>
      <c r="D29" s="18">
        <v>40</v>
      </c>
      <c r="E29" s="25">
        <v>1423.8962391232803</v>
      </c>
      <c r="F29" s="25">
        <v>441.93488376525931</v>
      </c>
      <c r="G29" s="25">
        <v>536.91557248535082</v>
      </c>
      <c r="H29" s="25">
        <v>409.30256443259339</v>
      </c>
      <c r="I29" s="25">
        <v>1416.698817554601</v>
      </c>
      <c r="J29" s="25">
        <v>417.30786840086358</v>
      </c>
      <c r="K29" s="25">
        <v>497.52018993704371</v>
      </c>
      <c r="L29" s="25">
        <v>395.47564115392095</v>
      </c>
      <c r="M29" s="25">
        <v>1389.3550957988484</v>
      </c>
      <c r="N29" s="25">
        <v>422.41275966826504</v>
      </c>
      <c r="O29" s="25">
        <v>488.08982525476677</v>
      </c>
      <c r="P29" s="25">
        <v>387.21606000139724</v>
      </c>
    </row>
    <row r="30" spans="2:16" x14ac:dyDescent="0.25">
      <c r="B30" s="18">
        <v>20</v>
      </c>
      <c r="C30" s="18">
        <v>15</v>
      </c>
      <c r="D30" s="18">
        <v>50</v>
      </c>
      <c r="E30" s="25">
        <v>1723.0600202163346</v>
      </c>
      <c r="F30" s="25">
        <v>451.75837733651508</v>
      </c>
      <c r="G30" s="25">
        <v>683.6891167170744</v>
      </c>
      <c r="H30" s="25">
        <v>447.64621707349249</v>
      </c>
      <c r="I30" s="25">
        <v>1702.0234915508099</v>
      </c>
      <c r="J30" s="25">
        <v>574.6571472969506</v>
      </c>
      <c r="K30" s="25">
        <v>653.01680044989803</v>
      </c>
      <c r="L30" s="25">
        <v>412.60170467805256</v>
      </c>
      <c r="M30" s="25">
        <v>1718.2905150452632</v>
      </c>
      <c r="N30" s="25">
        <v>468.25832401012133</v>
      </c>
      <c r="O30" s="25">
        <v>690.23890319456223</v>
      </c>
      <c r="P30" s="25">
        <v>497.4978974802255</v>
      </c>
    </row>
    <row r="31" spans="2:16" x14ac:dyDescent="0.25">
      <c r="B31" s="27" t="s">
        <v>5</v>
      </c>
      <c r="C31" s="27"/>
      <c r="D31" s="27"/>
      <c r="E31" s="28">
        <f>AVERAGE(E4:E30)</f>
        <v>1350.7354846285248</v>
      </c>
      <c r="F31" s="28">
        <f t="shared" ref="F31:P31" si="0">AVERAGE(F4:F30)</f>
        <v>387.28187675881924</v>
      </c>
      <c r="G31" s="28">
        <f t="shared" si="0"/>
        <v>559.60741938838805</v>
      </c>
      <c r="H31" s="28">
        <f t="shared" si="0"/>
        <v>355.07227936433742</v>
      </c>
      <c r="I31" s="28">
        <f t="shared" si="0"/>
        <v>1368.9363504673113</v>
      </c>
      <c r="J31" s="28">
        <f t="shared" si="0"/>
        <v>402.65878702100349</v>
      </c>
      <c r="K31" s="28">
        <f t="shared" si="0"/>
        <v>567.47930982781224</v>
      </c>
      <c r="L31" s="28">
        <f t="shared" si="0"/>
        <v>368.67963581704828</v>
      </c>
      <c r="M31" s="28">
        <f t="shared" si="0"/>
        <v>1359.6474795503352</v>
      </c>
      <c r="N31" s="28">
        <f t="shared" si="0"/>
        <v>398.04594512193268</v>
      </c>
      <c r="O31" s="28">
        <f t="shared" si="0"/>
        <v>558.9091251493428</v>
      </c>
      <c r="P31" s="28">
        <f t="shared" si="0"/>
        <v>366.52468362595692</v>
      </c>
    </row>
  </sheetData>
  <mergeCells count="4">
    <mergeCell ref="E2:H2"/>
    <mergeCell ref="I2:L2"/>
    <mergeCell ref="M2:P2"/>
    <mergeCell ref="B31:D3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CD7C8-5538-4A29-866C-5A57BD9DE165}">
  <sheetPr>
    <tabColor theme="8" tint="0.39997558519241921"/>
  </sheetPr>
  <dimension ref="B2:R31"/>
  <sheetViews>
    <sheetView zoomScale="70" zoomScaleNormal="70" workbookViewId="0">
      <selection activeCell="Q48" sqref="Q48"/>
    </sheetView>
  </sheetViews>
  <sheetFormatPr defaultRowHeight="15.75" x14ac:dyDescent="0.25"/>
  <cols>
    <col min="1" max="1" width="8.85546875" style="21" customWidth="1"/>
    <col min="2" max="4" width="5.85546875" style="21" customWidth="1"/>
    <col min="5" max="16" width="7.7109375" style="21" customWidth="1"/>
    <col min="17" max="16384" width="9.140625" style="21"/>
  </cols>
  <sheetData>
    <row r="2" spans="2:18" x14ac:dyDescent="0.25">
      <c r="B2" s="19"/>
      <c r="C2" s="19"/>
      <c r="D2" s="19"/>
      <c r="E2" s="20" t="s">
        <v>8</v>
      </c>
      <c r="F2" s="20"/>
      <c r="G2" s="20"/>
      <c r="H2" s="20"/>
      <c r="I2" s="20" t="s">
        <v>9</v>
      </c>
      <c r="J2" s="20"/>
      <c r="K2" s="20"/>
      <c r="L2" s="20"/>
      <c r="M2" s="20" t="s">
        <v>10</v>
      </c>
      <c r="N2" s="20"/>
      <c r="O2" s="20"/>
      <c r="P2" s="20"/>
    </row>
    <row r="3" spans="2:18" s="24" customFormat="1" x14ac:dyDescent="0.25">
      <c r="B3" s="22" t="s">
        <v>61</v>
      </c>
      <c r="C3" s="22" t="s">
        <v>62</v>
      </c>
      <c r="D3" s="22" t="s">
        <v>63</v>
      </c>
      <c r="E3" s="23" t="s">
        <v>50</v>
      </c>
      <c r="F3" s="23" t="s">
        <v>51</v>
      </c>
      <c r="G3" s="23" t="s">
        <v>52</v>
      </c>
      <c r="H3" s="23" t="s">
        <v>53</v>
      </c>
      <c r="I3" s="23" t="s">
        <v>50</v>
      </c>
      <c r="J3" s="23" t="s">
        <v>51</v>
      </c>
      <c r="K3" s="23" t="s">
        <v>52</v>
      </c>
      <c r="L3" s="23" t="s">
        <v>53</v>
      </c>
      <c r="M3" s="23" t="s">
        <v>50</v>
      </c>
      <c r="N3" s="23" t="s">
        <v>51</v>
      </c>
      <c r="O3" s="23" t="s">
        <v>52</v>
      </c>
      <c r="P3" s="23" t="s">
        <v>53</v>
      </c>
    </row>
    <row r="4" spans="2:18" x14ac:dyDescent="0.25">
      <c r="B4" s="18">
        <v>12</v>
      </c>
      <c r="C4" s="18">
        <v>5</v>
      </c>
      <c r="D4" s="18">
        <v>30</v>
      </c>
      <c r="E4" s="21">
        <v>0</v>
      </c>
      <c r="F4" s="21">
        <v>179.55182990203647</v>
      </c>
      <c r="G4" s="21">
        <v>100.63628050995996</v>
      </c>
      <c r="H4" s="21">
        <v>180.00261977319934</v>
      </c>
      <c r="I4" s="21">
        <v>0.39458071936227157</v>
      </c>
      <c r="J4" s="21">
        <v>191.33041937663094</v>
      </c>
      <c r="K4" s="21">
        <v>99.361263183997579</v>
      </c>
      <c r="L4" s="21">
        <v>256.88339665733986</v>
      </c>
      <c r="M4" s="21">
        <v>4.906227615285375</v>
      </c>
      <c r="N4" s="21">
        <v>204.84008446888288</v>
      </c>
      <c r="O4" s="21">
        <v>208.78274070629169</v>
      </c>
      <c r="P4" s="21">
        <v>233.86239603847488</v>
      </c>
      <c r="R4" s="26"/>
    </row>
    <row r="5" spans="2:18" x14ac:dyDescent="0.25">
      <c r="B5" s="18">
        <v>12</v>
      </c>
      <c r="C5" s="18">
        <v>5</v>
      </c>
      <c r="D5" s="18">
        <v>40</v>
      </c>
      <c r="E5" s="21">
        <v>1.4692363273923352</v>
      </c>
      <c r="F5" s="21">
        <v>305.23790047558424</v>
      </c>
      <c r="G5" s="21">
        <v>181.5498099444745</v>
      </c>
      <c r="H5" s="21">
        <v>267.6341570592524</v>
      </c>
      <c r="I5" s="21">
        <v>9.0690767076256909E-2</v>
      </c>
      <c r="J5" s="21">
        <v>190.33917376449679</v>
      </c>
      <c r="K5" s="21">
        <v>74.129103153803072</v>
      </c>
      <c r="L5" s="21">
        <v>253.5007101343937</v>
      </c>
      <c r="M5" s="21">
        <v>5.4090255662060782</v>
      </c>
      <c r="N5" s="21">
        <v>270.55745358026536</v>
      </c>
      <c r="O5" s="21">
        <v>269.83014109743687</v>
      </c>
      <c r="P5" s="21">
        <v>278.58164873016665</v>
      </c>
    </row>
    <row r="6" spans="2:18" x14ac:dyDescent="0.25">
      <c r="B6" s="18">
        <v>12</v>
      </c>
      <c r="C6" s="18">
        <v>5</v>
      </c>
      <c r="D6" s="18">
        <v>50</v>
      </c>
      <c r="E6" s="21">
        <v>2.3099162030978717</v>
      </c>
      <c r="F6" s="21">
        <v>314.67352582257956</v>
      </c>
      <c r="G6" s="21">
        <v>213.66721475030712</v>
      </c>
      <c r="H6" s="21">
        <v>395.33818205306221</v>
      </c>
      <c r="I6" s="21">
        <v>1.3817867476279018</v>
      </c>
      <c r="J6" s="21">
        <v>249.75843448165938</v>
      </c>
      <c r="K6" s="21">
        <v>208.69509997043997</v>
      </c>
      <c r="L6" s="21">
        <v>322.754568571589</v>
      </c>
      <c r="M6" s="21">
        <v>0.87770179380604885</v>
      </c>
      <c r="N6" s="21">
        <v>258.50516039021761</v>
      </c>
      <c r="O6" s="21">
        <v>220.91570071105747</v>
      </c>
      <c r="P6" s="21">
        <v>317.48878837907563</v>
      </c>
    </row>
    <row r="7" spans="2:18" x14ac:dyDescent="0.25">
      <c r="B7" s="18">
        <v>12</v>
      </c>
      <c r="C7" s="18">
        <v>10</v>
      </c>
      <c r="D7" s="18">
        <v>30</v>
      </c>
      <c r="E7" s="21">
        <v>0.82565330237158285</v>
      </c>
      <c r="F7" s="21">
        <v>259.44831176899419</v>
      </c>
      <c r="G7" s="21">
        <v>127.88495713975544</v>
      </c>
      <c r="H7" s="21">
        <v>244.21425853360293</v>
      </c>
      <c r="I7" s="21">
        <v>0.50387576415257751</v>
      </c>
      <c r="J7" s="21">
        <v>193.98531604324677</v>
      </c>
      <c r="K7" s="21">
        <v>245.68402990284548</v>
      </c>
      <c r="L7" s="21">
        <v>258.27916652923506</v>
      </c>
      <c r="M7" s="21">
        <v>0</v>
      </c>
      <c r="N7" s="21">
        <v>186.35671228268012</v>
      </c>
      <c r="O7" s="21">
        <v>147.46883860726626</v>
      </c>
      <c r="P7" s="21">
        <v>265.29851560049104</v>
      </c>
    </row>
    <row r="8" spans="2:18" x14ac:dyDescent="0.25">
      <c r="B8" s="18">
        <v>12</v>
      </c>
      <c r="C8" s="18">
        <v>10</v>
      </c>
      <c r="D8" s="18">
        <v>40</v>
      </c>
      <c r="E8" s="21">
        <v>1.4666365958350698</v>
      </c>
      <c r="F8" s="21">
        <v>311.81017728019935</v>
      </c>
      <c r="G8" s="21">
        <v>189.71843747308975</v>
      </c>
      <c r="H8" s="21">
        <v>260.45856074574641</v>
      </c>
      <c r="I8" s="21">
        <v>1.8451860521196308</v>
      </c>
      <c r="J8" s="21">
        <v>357.46320040116723</v>
      </c>
      <c r="K8" s="21">
        <v>262.96972695317197</v>
      </c>
      <c r="L8" s="21">
        <v>317.52618995901764</v>
      </c>
      <c r="M8" s="21">
        <v>0.626830838994066</v>
      </c>
      <c r="N8" s="21">
        <v>216.00494486490857</v>
      </c>
      <c r="O8" s="21">
        <v>99.018687764907398</v>
      </c>
      <c r="P8" s="21">
        <v>266.62714564109058</v>
      </c>
    </row>
    <row r="9" spans="2:18" x14ac:dyDescent="0.25">
      <c r="B9" s="18">
        <v>12</v>
      </c>
      <c r="C9" s="18">
        <v>10</v>
      </c>
      <c r="D9" s="18">
        <v>50</v>
      </c>
      <c r="E9" s="21">
        <v>2.8575150363493167</v>
      </c>
      <c r="F9" s="21">
        <v>321.05528229185455</v>
      </c>
      <c r="G9" s="21">
        <v>273.79027825514123</v>
      </c>
      <c r="H9" s="21">
        <v>323.9654111599138</v>
      </c>
      <c r="I9" s="21">
        <v>2.2728666420724126</v>
      </c>
      <c r="J9" s="21">
        <v>322.5692136525625</v>
      </c>
      <c r="K9" s="21">
        <v>196.71184191090154</v>
      </c>
      <c r="L9" s="21">
        <v>296.3315931751273</v>
      </c>
      <c r="M9" s="21">
        <v>9.102755013095523</v>
      </c>
      <c r="N9" s="21">
        <v>334.82330516483631</v>
      </c>
      <c r="O9" s="21">
        <v>227.30569864616459</v>
      </c>
      <c r="P9" s="21">
        <v>338.4928398406326</v>
      </c>
    </row>
    <row r="10" spans="2:18" x14ac:dyDescent="0.25">
      <c r="B10" s="18">
        <v>12</v>
      </c>
      <c r="C10" s="18">
        <v>15</v>
      </c>
      <c r="D10" s="18">
        <v>30</v>
      </c>
      <c r="E10" s="21">
        <v>0</v>
      </c>
      <c r="F10" s="21">
        <v>185.76327890936255</v>
      </c>
      <c r="G10" s="21">
        <v>142.21326313510028</v>
      </c>
      <c r="H10" s="21">
        <v>215.05057966691191</v>
      </c>
      <c r="I10" s="21">
        <v>0.73664974849546616</v>
      </c>
      <c r="J10" s="21">
        <v>169.65426134243086</v>
      </c>
      <c r="K10" s="21">
        <v>141.01436100843986</v>
      </c>
      <c r="L10" s="21">
        <v>233.66028870631575</v>
      </c>
      <c r="M10" s="21">
        <v>4.0975120518317247</v>
      </c>
      <c r="N10" s="21">
        <v>201.60495153018769</v>
      </c>
      <c r="O10" s="21">
        <v>126.20137396354485</v>
      </c>
      <c r="P10" s="21">
        <v>220.89359540298514</v>
      </c>
    </row>
    <row r="11" spans="2:18" x14ac:dyDescent="0.25">
      <c r="B11" s="18">
        <v>12</v>
      </c>
      <c r="C11" s="18">
        <v>15</v>
      </c>
      <c r="D11" s="18">
        <v>40</v>
      </c>
      <c r="E11" s="21">
        <v>1.2162470712653157</v>
      </c>
      <c r="F11" s="21">
        <v>239.03511405318909</v>
      </c>
      <c r="G11" s="21">
        <v>229.10289902869735</v>
      </c>
      <c r="H11" s="21">
        <v>269.32682640838857</v>
      </c>
      <c r="I11" s="21">
        <v>1.2945367447804939</v>
      </c>
      <c r="J11" s="21">
        <v>258.42169814629091</v>
      </c>
      <c r="K11" s="21">
        <v>246.97704841492714</v>
      </c>
      <c r="L11" s="21">
        <v>211.0580813250408</v>
      </c>
      <c r="M11" s="21">
        <v>4.4900039487874679</v>
      </c>
      <c r="N11" s="21">
        <v>229.78057178635427</v>
      </c>
      <c r="O11" s="21">
        <v>171.15238597088097</v>
      </c>
      <c r="P11" s="21">
        <v>300.86106222111692</v>
      </c>
    </row>
    <row r="12" spans="2:18" x14ac:dyDescent="0.25">
      <c r="B12" s="18">
        <v>12</v>
      </c>
      <c r="C12" s="18">
        <v>15</v>
      </c>
      <c r="D12" s="18">
        <v>50</v>
      </c>
      <c r="E12" s="21">
        <v>1.6003988965467439</v>
      </c>
      <c r="F12" s="21">
        <v>291.74091490579838</v>
      </c>
      <c r="G12" s="21">
        <v>214.34702795870544</v>
      </c>
      <c r="H12" s="21">
        <v>292.03048846658311</v>
      </c>
      <c r="I12" s="21">
        <v>0</v>
      </c>
      <c r="J12" s="21">
        <v>321.63247475713672</v>
      </c>
      <c r="K12" s="21">
        <v>176.20659634517887</v>
      </c>
      <c r="L12" s="21">
        <v>353.86979241902384</v>
      </c>
      <c r="M12" s="21">
        <v>1.5291657217202546</v>
      </c>
      <c r="N12" s="21">
        <v>312.13339660352199</v>
      </c>
      <c r="O12" s="21">
        <v>321.95673716504359</v>
      </c>
      <c r="P12" s="21">
        <v>302.52043980569874</v>
      </c>
    </row>
    <row r="13" spans="2:18" x14ac:dyDescent="0.25">
      <c r="B13" s="18">
        <v>16</v>
      </c>
      <c r="C13" s="18">
        <v>5</v>
      </c>
      <c r="D13" s="18">
        <v>30</v>
      </c>
      <c r="E13" s="21">
        <v>1.8765938121537289</v>
      </c>
      <c r="F13" s="21">
        <v>218.03194607767645</v>
      </c>
      <c r="G13" s="21">
        <v>92.34369744382397</v>
      </c>
      <c r="H13" s="21">
        <v>177.56429452979401</v>
      </c>
      <c r="I13" s="21">
        <v>2.2076292298560709</v>
      </c>
      <c r="J13" s="21">
        <v>171.67181176651928</v>
      </c>
      <c r="K13" s="21">
        <v>88.286505227439761</v>
      </c>
      <c r="L13" s="21">
        <v>217.36948393621589</v>
      </c>
      <c r="M13" s="21">
        <v>0</v>
      </c>
      <c r="N13" s="21">
        <v>178.03283554372203</v>
      </c>
      <c r="O13" s="21">
        <v>191.60275443773435</v>
      </c>
      <c r="P13" s="21">
        <v>264.52360115131921</v>
      </c>
    </row>
    <row r="14" spans="2:18" x14ac:dyDescent="0.25">
      <c r="B14" s="18">
        <v>16</v>
      </c>
      <c r="C14" s="18">
        <v>5</v>
      </c>
      <c r="D14" s="18">
        <v>40</v>
      </c>
      <c r="E14" s="21">
        <v>0</v>
      </c>
      <c r="F14" s="21">
        <v>268.53605613753064</v>
      </c>
      <c r="G14" s="21">
        <v>144.47291425655953</v>
      </c>
      <c r="H14" s="21">
        <v>301.18609960701662</v>
      </c>
      <c r="I14" s="21">
        <v>3.5275494900945397</v>
      </c>
      <c r="J14" s="21">
        <v>291.51909425271879</v>
      </c>
      <c r="K14" s="21">
        <v>218.44145825195579</v>
      </c>
      <c r="L14" s="21">
        <v>279.62391150416818</v>
      </c>
      <c r="M14" s="21">
        <v>4.2941840504177664</v>
      </c>
      <c r="N14" s="21">
        <v>259.2476493489761</v>
      </c>
      <c r="O14" s="21">
        <v>180.42278791991905</v>
      </c>
      <c r="P14" s="21">
        <v>285.10242189815381</v>
      </c>
    </row>
    <row r="15" spans="2:18" x14ac:dyDescent="0.25">
      <c r="B15" s="18">
        <v>16</v>
      </c>
      <c r="C15" s="18">
        <v>5</v>
      </c>
      <c r="D15" s="18">
        <v>50</v>
      </c>
      <c r="E15" s="21">
        <v>6.8978489051836362</v>
      </c>
      <c r="F15" s="21">
        <v>286.33186002276017</v>
      </c>
      <c r="G15" s="21">
        <v>243.99755147640616</v>
      </c>
      <c r="H15" s="21">
        <v>355.87932482081408</v>
      </c>
      <c r="I15" s="21">
        <v>4.4797877211570665</v>
      </c>
      <c r="J15" s="21">
        <v>295.04335648829152</v>
      </c>
      <c r="K15" s="21">
        <v>249.95462247972182</v>
      </c>
      <c r="L15" s="21">
        <v>370.96812610947404</v>
      </c>
      <c r="M15" s="21">
        <v>0</v>
      </c>
      <c r="N15" s="21">
        <v>273.49178250095758</v>
      </c>
      <c r="O15" s="21">
        <v>177.46414688816202</v>
      </c>
      <c r="P15" s="21">
        <v>300.29771905381415</v>
      </c>
    </row>
    <row r="16" spans="2:18" x14ac:dyDescent="0.25">
      <c r="B16" s="18">
        <v>16</v>
      </c>
      <c r="C16" s="18">
        <v>10</v>
      </c>
      <c r="D16" s="18">
        <v>30</v>
      </c>
      <c r="E16" s="21">
        <v>0.13299276232160911</v>
      </c>
      <c r="F16" s="21">
        <v>207.06294293489435</v>
      </c>
      <c r="G16" s="21">
        <v>106.72599346965669</v>
      </c>
      <c r="H16" s="21">
        <v>245.73159654122531</v>
      </c>
      <c r="I16" s="21">
        <v>0.38201599467299518</v>
      </c>
      <c r="J16" s="21">
        <v>209.07773666896591</v>
      </c>
      <c r="K16" s="21">
        <v>168.46164376297747</v>
      </c>
      <c r="L16" s="21">
        <v>225.64097644602731</v>
      </c>
      <c r="M16" s="21">
        <v>2.3004348380730226</v>
      </c>
      <c r="N16" s="21">
        <v>144.12615951158151</v>
      </c>
      <c r="O16" s="21">
        <v>167.62345895974195</v>
      </c>
      <c r="P16" s="21">
        <v>187.69720127189893</v>
      </c>
    </row>
    <row r="17" spans="2:16" x14ac:dyDescent="0.25">
      <c r="B17" s="18">
        <v>16</v>
      </c>
      <c r="C17" s="18">
        <v>10</v>
      </c>
      <c r="D17" s="18">
        <v>40</v>
      </c>
      <c r="E17" s="21">
        <v>1.3808128410960889</v>
      </c>
      <c r="F17" s="21">
        <v>257.09343684225269</v>
      </c>
      <c r="G17" s="21">
        <v>231.22786647744829</v>
      </c>
      <c r="H17" s="21">
        <v>257.8718076587989</v>
      </c>
      <c r="I17" s="21">
        <v>1.5528391517450106</v>
      </c>
      <c r="J17" s="21">
        <v>273.85888622367736</v>
      </c>
      <c r="K17" s="21">
        <v>189.02723472147471</v>
      </c>
      <c r="L17" s="21">
        <v>311.10077368022718</v>
      </c>
      <c r="M17" s="21">
        <v>0.90235337552995143</v>
      </c>
      <c r="N17" s="21">
        <v>264.81036197683932</v>
      </c>
      <c r="O17" s="21">
        <v>161.4631414345989</v>
      </c>
      <c r="P17" s="21">
        <v>303.91631178441077</v>
      </c>
    </row>
    <row r="18" spans="2:16" x14ac:dyDescent="0.25">
      <c r="B18" s="18">
        <v>16</v>
      </c>
      <c r="C18" s="18">
        <v>10</v>
      </c>
      <c r="D18" s="18">
        <v>50</v>
      </c>
      <c r="E18" s="21">
        <v>0.20368176651696374</v>
      </c>
      <c r="F18" s="21">
        <v>366.9201702136412</v>
      </c>
      <c r="G18" s="21">
        <v>199.72662009784744</v>
      </c>
      <c r="H18" s="21">
        <v>331.3719198727357</v>
      </c>
      <c r="I18" s="21">
        <v>5.1741113798824019</v>
      </c>
      <c r="J18" s="21">
        <v>331.10302487623204</v>
      </c>
      <c r="K18" s="21">
        <v>216.1715177761856</v>
      </c>
      <c r="L18" s="21">
        <v>283.24515322907712</v>
      </c>
      <c r="M18" s="21">
        <v>5.3901113804508762</v>
      </c>
      <c r="N18" s="21">
        <v>271.15474480967907</v>
      </c>
      <c r="O18" s="21">
        <v>77.650914595949232</v>
      </c>
      <c r="P18" s="21">
        <v>292.68293396620419</v>
      </c>
    </row>
    <row r="19" spans="2:16" x14ac:dyDescent="0.25">
      <c r="B19" s="18">
        <v>16</v>
      </c>
      <c r="C19" s="18">
        <v>15</v>
      </c>
      <c r="D19" s="18">
        <v>30</v>
      </c>
      <c r="E19" s="21">
        <v>0</v>
      </c>
      <c r="F19" s="21">
        <v>164.13302855128333</v>
      </c>
      <c r="G19" s="21">
        <v>93.758414734627209</v>
      </c>
      <c r="H19" s="21">
        <v>218.51410670870095</v>
      </c>
      <c r="I19" s="21">
        <v>0.42504390456161251</v>
      </c>
      <c r="J19" s="21">
        <v>177.55855408069812</v>
      </c>
      <c r="K19" s="21">
        <v>136.23103218555599</v>
      </c>
      <c r="L19" s="21">
        <v>255.56356596740017</v>
      </c>
      <c r="M19" s="21">
        <v>0</v>
      </c>
      <c r="N19" s="21">
        <v>154.49873012755057</v>
      </c>
      <c r="O19" s="21">
        <v>158.91219713224206</v>
      </c>
      <c r="P19" s="21">
        <v>305.72700488525129</v>
      </c>
    </row>
    <row r="20" spans="2:16" x14ac:dyDescent="0.25">
      <c r="B20" s="18">
        <v>16</v>
      </c>
      <c r="C20" s="18">
        <v>15</v>
      </c>
      <c r="D20" s="18">
        <v>40</v>
      </c>
      <c r="E20" s="21">
        <v>0</v>
      </c>
      <c r="F20" s="21">
        <v>235.04346758570424</v>
      </c>
      <c r="G20" s="21">
        <v>184.62666136565264</v>
      </c>
      <c r="H20" s="21">
        <v>317.81133163970838</v>
      </c>
      <c r="I20" s="21">
        <v>0.96816226179546716</v>
      </c>
      <c r="J20" s="21">
        <v>283.86327739801266</v>
      </c>
      <c r="K20" s="21">
        <v>153.47786144315145</v>
      </c>
      <c r="L20" s="21">
        <v>210.12605838140249</v>
      </c>
      <c r="M20" s="21">
        <v>0</v>
      </c>
      <c r="N20" s="21">
        <v>222.75586803772435</v>
      </c>
      <c r="O20" s="21">
        <v>89.805298821546586</v>
      </c>
      <c r="P20" s="21">
        <v>268.01844022794086</v>
      </c>
    </row>
    <row r="21" spans="2:16" x14ac:dyDescent="0.25">
      <c r="B21" s="18">
        <v>16</v>
      </c>
      <c r="C21" s="18">
        <v>15</v>
      </c>
      <c r="D21" s="18">
        <v>50</v>
      </c>
      <c r="E21" s="21">
        <v>1.5580264836494317</v>
      </c>
      <c r="F21" s="21">
        <v>243.17187198214265</v>
      </c>
      <c r="G21" s="21">
        <v>205.3674697029966</v>
      </c>
      <c r="H21" s="21">
        <v>372.23794648455333</v>
      </c>
      <c r="I21" s="21">
        <v>0</v>
      </c>
      <c r="J21" s="21">
        <v>292.03769027039527</v>
      </c>
      <c r="K21" s="21">
        <v>109.31558259650255</v>
      </c>
      <c r="L21" s="21">
        <v>260.78194827196091</v>
      </c>
      <c r="M21" s="21">
        <v>3.4678946207572734</v>
      </c>
      <c r="N21" s="21">
        <v>348.33929201285872</v>
      </c>
      <c r="O21" s="21">
        <v>185.49000336482899</v>
      </c>
      <c r="P21" s="21">
        <v>245.71592451034621</v>
      </c>
    </row>
    <row r="22" spans="2:16" x14ac:dyDescent="0.25">
      <c r="B22" s="18">
        <v>20</v>
      </c>
      <c r="C22" s="18">
        <v>5</v>
      </c>
      <c r="D22" s="18">
        <v>30</v>
      </c>
      <c r="E22" s="21">
        <v>0</v>
      </c>
      <c r="F22" s="21">
        <v>197.52141505320833</v>
      </c>
      <c r="G22" s="21">
        <v>187.8089094416901</v>
      </c>
      <c r="H22" s="21">
        <v>236.8083734893458</v>
      </c>
      <c r="I22" s="21">
        <v>1.7405667046989444</v>
      </c>
      <c r="J22" s="21">
        <v>195.18432403692094</v>
      </c>
      <c r="K22" s="21">
        <v>146.53444761376301</v>
      </c>
      <c r="L22" s="21">
        <v>204.82506825693343</v>
      </c>
      <c r="M22" s="21">
        <v>1.2758483063500861</v>
      </c>
      <c r="N22" s="21">
        <v>181.90067493237311</v>
      </c>
      <c r="O22" s="21">
        <v>186.53068908793858</v>
      </c>
      <c r="P22" s="21">
        <v>210.25051001504616</v>
      </c>
    </row>
    <row r="23" spans="2:16" x14ac:dyDescent="0.25">
      <c r="B23" s="18">
        <v>20</v>
      </c>
      <c r="C23" s="18">
        <v>5</v>
      </c>
      <c r="D23" s="18">
        <v>40</v>
      </c>
      <c r="E23" s="21">
        <v>5.8475184201871047</v>
      </c>
      <c r="F23" s="21">
        <v>262.05351296128254</v>
      </c>
      <c r="G23" s="21">
        <v>181.93360911120527</v>
      </c>
      <c r="H23" s="21">
        <v>221.90405219282715</v>
      </c>
      <c r="I23" s="21">
        <v>1.1933226216965362</v>
      </c>
      <c r="J23" s="21">
        <v>284.999318317247</v>
      </c>
      <c r="K23" s="21">
        <v>150.37646586421673</v>
      </c>
      <c r="L23" s="21">
        <v>303.2755024135073</v>
      </c>
      <c r="M23" s="21">
        <v>1.9784174545119797</v>
      </c>
      <c r="N23" s="21">
        <v>250.19800089803638</v>
      </c>
      <c r="O23" s="21">
        <v>204.616998678849</v>
      </c>
      <c r="P23" s="21">
        <v>339.59595060741344</v>
      </c>
    </row>
    <row r="24" spans="2:16" x14ac:dyDescent="0.25">
      <c r="B24" s="18">
        <v>20</v>
      </c>
      <c r="C24" s="18">
        <v>5</v>
      </c>
      <c r="D24" s="18">
        <v>50</v>
      </c>
      <c r="E24" s="21">
        <v>3.8619400138872999</v>
      </c>
      <c r="F24" s="21">
        <v>376.44518006370129</v>
      </c>
      <c r="G24" s="21">
        <v>225.1420960959033</v>
      </c>
      <c r="H24" s="21">
        <v>350.38414576289495</v>
      </c>
      <c r="I24" s="21">
        <v>9.7833520406100032</v>
      </c>
      <c r="J24" s="21">
        <v>329.09023491945931</v>
      </c>
      <c r="K24" s="21">
        <v>251.87190752727093</v>
      </c>
      <c r="L24" s="21">
        <v>328.69241958450539</v>
      </c>
      <c r="M24" s="21">
        <v>3.3019064862411334</v>
      </c>
      <c r="N24" s="21">
        <v>236.83843630778242</v>
      </c>
      <c r="O24" s="21">
        <v>155.03512504231054</v>
      </c>
      <c r="P24" s="21">
        <v>329.81421832553229</v>
      </c>
    </row>
    <row r="25" spans="2:16" x14ac:dyDescent="0.25">
      <c r="B25" s="18">
        <v>20</v>
      </c>
      <c r="C25" s="18">
        <v>10</v>
      </c>
      <c r="D25" s="18">
        <v>30</v>
      </c>
      <c r="E25" s="21">
        <v>1.375327568212017</v>
      </c>
      <c r="F25" s="21">
        <v>198.14803820663974</v>
      </c>
      <c r="G25" s="21">
        <v>236.63004453980056</v>
      </c>
      <c r="H25" s="21">
        <v>230.48069061617517</v>
      </c>
      <c r="I25" s="21">
        <v>0.50062460986251955</v>
      </c>
      <c r="J25" s="21">
        <v>241.655614345484</v>
      </c>
      <c r="K25" s="21">
        <v>114.29284852560977</v>
      </c>
      <c r="L25" s="21">
        <v>173.4067058265021</v>
      </c>
      <c r="M25" s="21">
        <v>0</v>
      </c>
      <c r="N25" s="21">
        <v>181.93731856946073</v>
      </c>
      <c r="O25" s="21">
        <v>155.25594838147589</v>
      </c>
      <c r="P25" s="21">
        <v>186.57643990948205</v>
      </c>
    </row>
    <row r="26" spans="2:16" x14ac:dyDescent="0.25">
      <c r="B26" s="18">
        <v>20</v>
      </c>
      <c r="C26" s="18">
        <v>10</v>
      </c>
      <c r="D26" s="18">
        <v>40</v>
      </c>
      <c r="E26" s="21">
        <v>0.13131447367670271</v>
      </c>
      <c r="F26" s="21">
        <v>265.44235057629032</v>
      </c>
      <c r="G26" s="21">
        <v>279.6437053796119</v>
      </c>
      <c r="H26" s="21">
        <v>279.41264100060528</v>
      </c>
      <c r="I26" s="21">
        <v>1.9933246196333437E-2</v>
      </c>
      <c r="J26" s="21">
        <v>257.47906572022731</v>
      </c>
      <c r="K26" s="21">
        <v>193.30256109861057</v>
      </c>
      <c r="L26" s="21">
        <v>251.59308799873688</v>
      </c>
      <c r="M26" s="21">
        <v>0</v>
      </c>
      <c r="N26" s="21">
        <v>190.8750452941421</v>
      </c>
      <c r="O26" s="21">
        <v>232.95050682388631</v>
      </c>
      <c r="P26" s="21">
        <v>265.5348928958706</v>
      </c>
    </row>
    <row r="27" spans="2:16" x14ac:dyDescent="0.25">
      <c r="B27" s="18">
        <v>20</v>
      </c>
      <c r="C27" s="18">
        <v>10</v>
      </c>
      <c r="D27" s="18">
        <v>50</v>
      </c>
      <c r="E27" s="21">
        <v>0</v>
      </c>
      <c r="F27" s="21">
        <v>289.18827585677758</v>
      </c>
      <c r="G27" s="21">
        <v>118.90775933859231</v>
      </c>
      <c r="H27" s="21">
        <v>304.73930463741169</v>
      </c>
      <c r="I27" s="21">
        <v>0</v>
      </c>
      <c r="J27" s="21">
        <v>340.09230816302681</v>
      </c>
      <c r="K27" s="21">
        <v>141.41581130097671</v>
      </c>
      <c r="L27" s="21">
        <v>274.67487975438564</v>
      </c>
      <c r="M27" s="21">
        <v>2.8758904266317309</v>
      </c>
      <c r="N27" s="21">
        <v>293.39471891417924</v>
      </c>
      <c r="O27" s="21">
        <v>160.10728885713985</v>
      </c>
      <c r="P27" s="21">
        <v>234.28299384622477</v>
      </c>
    </row>
    <row r="28" spans="2:16" x14ac:dyDescent="0.25">
      <c r="B28" s="18">
        <v>20</v>
      </c>
      <c r="C28" s="18">
        <v>15</v>
      </c>
      <c r="D28" s="18">
        <v>30</v>
      </c>
      <c r="E28" s="21">
        <v>0</v>
      </c>
      <c r="F28" s="21">
        <v>168.69867517641563</v>
      </c>
      <c r="G28" s="21">
        <v>126.71461054110857</v>
      </c>
      <c r="H28" s="21">
        <v>244.86838989566468</v>
      </c>
      <c r="I28" s="21">
        <v>0</v>
      </c>
      <c r="J28" s="21">
        <v>202.34129154239116</v>
      </c>
      <c r="K28" s="21">
        <v>147.98971519204781</v>
      </c>
      <c r="L28" s="21">
        <v>233.62044991856192</v>
      </c>
      <c r="M28" s="21">
        <v>0</v>
      </c>
      <c r="N28" s="21">
        <v>204.77309185348321</v>
      </c>
      <c r="O28" s="21">
        <v>162.6331008139762</v>
      </c>
      <c r="P28" s="21">
        <v>202.62135153155231</v>
      </c>
    </row>
    <row r="29" spans="2:16" x14ac:dyDescent="0.25">
      <c r="B29" s="18">
        <v>20</v>
      </c>
      <c r="C29" s="18">
        <v>15</v>
      </c>
      <c r="D29" s="18">
        <v>40</v>
      </c>
      <c r="E29" s="21">
        <v>8.1101673810270725E-2</v>
      </c>
      <c r="F29" s="21">
        <v>296.33226700119116</v>
      </c>
      <c r="G29" s="21">
        <v>171.22890992876535</v>
      </c>
      <c r="H29" s="21">
        <v>244.51474209181214</v>
      </c>
      <c r="I29" s="21">
        <v>0.83458311322391965</v>
      </c>
      <c r="J29" s="21">
        <v>259.47809455855179</v>
      </c>
      <c r="K29" s="21">
        <v>201.54120524175323</v>
      </c>
      <c r="L29" s="21">
        <v>213.69234124500781</v>
      </c>
      <c r="M29" s="21">
        <v>0.53796274036072833</v>
      </c>
      <c r="N29" s="21">
        <v>257.5654274971651</v>
      </c>
      <c r="O29" s="21">
        <v>267.10850529088282</v>
      </c>
      <c r="P29" s="21">
        <v>208.36686568596897</v>
      </c>
    </row>
    <row r="30" spans="2:16" x14ac:dyDescent="0.25">
      <c r="B30" s="18">
        <v>20</v>
      </c>
      <c r="C30" s="18">
        <v>15</v>
      </c>
      <c r="D30" s="18">
        <v>50</v>
      </c>
      <c r="E30" s="21">
        <v>0</v>
      </c>
      <c r="F30" s="21">
        <v>266.2701942157006</v>
      </c>
      <c r="G30" s="21">
        <v>148.6951836017592</v>
      </c>
      <c r="H30" s="21">
        <v>324.36465229223666</v>
      </c>
      <c r="I30" s="21">
        <v>1.2558287132993187</v>
      </c>
      <c r="J30" s="21">
        <v>226.99078255616215</v>
      </c>
      <c r="K30" s="21">
        <v>205.01767296458564</v>
      </c>
      <c r="L30" s="21">
        <v>326.29939158617799</v>
      </c>
      <c r="M30" s="21">
        <v>0.26701748524960578</v>
      </c>
      <c r="N30" s="21">
        <v>338.03388888458295</v>
      </c>
      <c r="O30" s="21">
        <v>148.08291708976108</v>
      </c>
      <c r="P30" s="21">
        <v>270.76526733944013</v>
      </c>
    </row>
    <row r="31" spans="2:16" x14ac:dyDescent="0.25">
      <c r="B31" s="27" t="s">
        <v>5</v>
      </c>
      <c r="C31" s="27"/>
      <c r="D31" s="27"/>
      <c r="E31" s="28">
        <f>AVERAGE(E4:E30)</f>
        <v>1.2997319316130775</v>
      </c>
      <c r="F31" s="28">
        <f t="shared" ref="F31:P31" si="0">AVERAGE(F4:F30)</f>
        <v>258.32374166180335</v>
      </c>
      <c r="G31" s="28">
        <f t="shared" si="0"/>
        <v>179.6985994518032</v>
      </c>
      <c r="H31" s="28">
        <f t="shared" si="0"/>
        <v>276.43209272996233</v>
      </c>
      <c r="I31" s="28">
        <f t="shared" si="0"/>
        <v>1.5765008655199906</v>
      </c>
      <c r="J31" s="28">
        <f t="shared" si="0"/>
        <v>256.22957993150385</v>
      </c>
      <c r="K31" s="28">
        <f t="shared" si="0"/>
        <v>175.31330239324095</v>
      </c>
      <c r="L31" s="28">
        <f t="shared" si="0"/>
        <v>267.71717154027237</v>
      </c>
      <c r="M31" s="28">
        <f t="shared" si="0"/>
        <v>2.1344905079370622</v>
      </c>
      <c r="N31" s="28">
        <f t="shared" si="0"/>
        <v>239.50298547010919</v>
      </c>
      <c r="O31" s="28">
        <f t="shared" si="0"/>
        <v>179.82918845383472</v>
      </c>
      <c r="P31" s="28">
        <f t="shared" si="0"/>
        <v>267.63394372465194</v>
      </c>
    </row>
  </sheetData>
  <mergeCells count="4">
    <mergeCell ref="E2:H2"/>
    <mergeCell ref="I2:L2"/>
    <mergeCell ref="M2:P2"/>
    <mergeCell ref="B31:D3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D89E-F87E-45E7-9B95-00BB1C1F8160}">
  <sheetPr>
    <tabColor theme="8" tint="0.39997558519241921"/>
  </sheetPr>
  <dimension ref="B2:R31"/>
  <sheetViews>
    <sheetView zoomScale="85" zoomScaleNormal="85" workbookViewId="0">
      <selection activeCell="B1" sqref="B1:D1048576"/>
    </sheetView>
  </sheetViews>
  <sheetFormatPr defaultRowHeight="15.75" x14ac:dyDescent="0.25"/>
  <cols>
    <col min="1" max="1" width="8.85546875" style="21" customWidth="1"/>
    <col min="2" max="4" width="5.85546875" style="21" customWidth="1"/>
    <col min="5" max="16" width="9.7109375" style="21" customWidth="1"/>
    <col min="17" max="16384" width="9.140625" style="21"/>
  </cols>
  <sheetData>
    <row r="2" spans="2:18" x14ac:dyDescent="0.25">
      <c r="B2" s="19"/>
      <c r="C2" s="19"/>
      <c r="D2" s="19"/>
      <c r="E2" s="20" t="s">
        <v>8</v>
      </c>
      <c r="F2" s="20"/>
      <c r="G2" s="20"/>
      <c r="H2" s="20"/>
      <c r="I2" s="20" t="s">
        <v>9</v>
      </c>
      <c r="J2" s="20"/>
      <c r="K2" s="20"/>
      <c r="L2" s="20"/>
      <c r="M2" s="20" t="s">
        <v>10</v>
      </c>
      <c r="N2" s="20"/>
      <c r="O2" s="20"/>
      <c r="P2" s="20"/>
    </row>
    <row r="3" spans="2:18" s="24" customFormat="1" x14ac:dyDescent="0.25">
      <c r="B3" s="22" t="s">
        <v>61</v>
      </c>
      <c r="C3" s="22" t="s">
        <v>62</v>
      </c>
      <c r="D3" s="22" t="s">
        <v>63</v>
      </c>
      <c r="E3" s="23" t="s">
        <v>50</v>
      </c>
      <c r="F3" s="23" t="s">
        <v>51</v>
      </c>
      <c r="G3" s="23" t="s">
        <v>52</v>
      </c>
      <c r="H3" s="23" t="s">
        <v>53</v>
      </c>
      <c r="I3" s="23" t="s">
        <v>50</v>
      </c>
      <c r="J3" s="23" t="s">
        <v>51</v>
      </c>
      <c r="K3" s="23" t="s">
        <v>52</v>
      </c>
      <c r="L3" s="23" t="s">
        <v>53</v>
      </c>
      <c r="M3" s="23" t="s">
        <v>50</v>
      </c>
      <c r="N3" s="23" t="s">
        <v>51</v>
      </c>
      <c r="O3" s="23" t="s">
        <v>52</v>
      </c>
      <c r="P3" s="23" t="s">
        <v>53</v>
      </c>
    </row>
    <row r="4" spans="2:18" x14ac:dyDescent="0.25">
      <c r="B4" s="18">
        <v>12</v>
      </c>
      <c r="C4" s="18">
        <v>5</v>
      </c>
      <c r="D4" s="18">
        <v>30</v>
      </c>
      <c r="E4" s="29">
        <v>9802.9060505164198</v>
      </c>
      <c r="F4" s="29">
        <v>6114.3079604845607</v>
      </c>
      <c r="G4" s="29">
        <v>7054.8430454398622</v>
      </c>
      <c r="H4" s="29">
        <v>5506.8810569359221</v>
      </c>
      <c r="I4" s="29">
        <v>9869.653515885555</v>
      </c>
      <c r="J4" s="29">
        <v>6134.2848946884333</v>
      </c>
      <c r="K4" s="29">
        <v>7218.1841632417027</v>
      </c>
      <c r="L4" s="29">
        <v>5577.2585005126484</v>
      </c>
      <c r="M4" s="29">
        <v>9983.2646614191999</v>
      </c>
      <c r="N4" s="29">
        <v>6415.3682035754491</v>
      </c>
      <c r="O4" s="29">
        <v>7297.9110782796752</v>
      </c>
      <c r="P4" s="29">
        <v>5852.7537018516241</v>
      </c>
      <c r="R4" s="26"/>
    </row>
    <row r="5" spans="2:18" x14ac:dyDescent="0.25">
      <c r="B5" s="18">
        <v>12</v>
      </c>
      <c r="C5" s="18">
        <v>5</v>
      </c>
      <c r="D5" s="18">
        <v>40</v>
      </c>
      <c r="E5" s="29">
        <v>13305.53347666584</v>
      </c>
      <c r="F5" s="29">
        <v>7859.2490405489734</v>
      </c>
      <c r="G5" s="29">
        <v>9254.2170718861562</v>
      </c>
      <c r="H5" s="29">
        <v>6719.1628885897426</v>
      </c>
      <c r="I5" s="29">
        <v>12905.360947980003</v>
      </c>
      <c r="J5" s="29">
        <v>7556.8209517888999</v>
      </c>
      <c r="K5" s="29">
        <v>8956.4472508899744</v>
      </c>
      <c r="L5" s="29">
        <v>7030.0574780389707</v>
      </c>
      <c r="M5" s="29">
        <v>13397.311166207073</v>
      </c>
      <c r="N5" s="29">
        <v>8261.7849944567952</v>
      </c>
      <c r="O5" s="29">
        <v>10006.3998706037</v>
      </c>
      <c r="P5" s="29">
        <v>7571.1313854164864</v>
      </c>
    </row>
    <row r="6" spans="2:18" x14ac:dyDescent="0.25">
      <c r="B6" s="18">
        <v>12</v>
      </c>
      <c r="C6" s="18">
        <v>5</v>
      </c>
      <c r="D6" s="18">
        <v>50</v>
      </c>
      <c r="E6" s="29">
        <v>16359.418459920775</v>
      </c>
      <c r="F6" s="29">
        <v>9546.9312045808529</v>
      </c>
      <c r="G6" s="29">
        <v>11322.361617130329</v>
      </c>
      <c r="H6" s="29">
        <v>8047.0747080583042</v>
      </c>
      <c r="I6" s="29">
        <v>15899.358041117395</v>
      </c>
      <c r="J6" s="29">
        <v>9247.4927455154793</v>
      </c>
      <c r="K6" s="29">
        <v>11803.784613774409</v>
      </c>
      <c r="L6" s="29">
        <v>8153.7170475461126</v>
      </c>
      <c r="M6" s="29">
        <v>15822.046473137651</v>
      </c>
      <c r="N6" s="29">
        <v>9179.2440752528037</v>
      </c>
      <c r="O6" s="29">
        <v>11510.218002482588</v>
      </c>
      <c r="P6" s="29">
        <v>8400.1356954029525</v>
      </c>
    </row>
    <row r="7" spans="2:18" x14ac:dyDescent="0.25">
      <c r="B7" s="18">
        <v>12</v>
      </c>
      <c r="C7" s="18">
        <v>10</v>
      </c>
      <c r="D7" s="18">
        <v>30</v>
      </c>
      <c r="E7" s="29">
        <v>10089.547714347715</v>
      </c>
      <c r="F7" s="29">
        <v>6846.2768706941624</v>
      </c>
      <c r="G7" s="29">
        <v>6948.0659030474371</v>
      </c>
      <c r="H7" s="29">
        <v>5927.7262963788144</v>
      </c>
      <c r="I7" s="29">
        <v>10372.232890265084</v>
      </c>
      <c r="J7" s="29">
        <v>6974.4237123793046</v>
      </c>
      <c r="K7" s="29">
        <v>6981.8159990929053</v>
      </c>
      <c r="L7" s="29">
        <v>5828.8472510252404</v>
      </c>
      <c r="M7" s="29">
        <v>10180.78954033067</v>
      </c>
      <c r="N7" s="29">
        <v>7048.9887608075342</v>
      </c>
      <c r="O7" s="29">
        <v>7204.0497057554776</v>
      </c>
      <c r="P7" s="29">
        <v>5877.7546407836335</v>
      </c>
    </row>
    <row r="8" spans="2:18" x14ac:dyDescent="0.25">
      <c r="B8" s="18">
        <v>12</v>
      </c>
      <c r="C8" s="18">
        <v>10</v>
      </c>
      <c r="D8" s="18">
        <v>40</v>
      </c>
      <c r="E8" s="29">
        <v>12939.087949130069</v>
      </c>
      <c r="F8" s="29">
        <v>8162.3393526681084</v>
      </c>
      <c r="G8" s="29">
        <v>8822.0681138790624</v>
      </c>
      <c r="H8" s="29">
        <v>6846.3147308626285</v>
      </c>
      <c r="I8" s="29">
        <v>13253.385034422401</v>
      </c>
      <c r="J8" s="29">
        <v>8563.2494699888084</v>
      </c>
      <c r="K8" s="29">
        <v>9693.3681579890927</v>
      </c>
      <c r="L8" s="29">
        <v>7696.9338618916909</v>
      </c>
      <c r="M8" s="29">
        <v>13531.037479236151</v>
      </c>
      <c r="N8" s="29">
        <v>9013.8390842192202</v>
      </c>
      <c r="O8" s="29">
        <v>9332.7976465636639</v>
      </c>
      <c r="P8" s="29">
        <v>7918.2377513405108</v>
      </c>
    </row>
    <row r="9" spans="2:18" x14ac:dyDescent="0.25">
      <c r="B9" s="18">
        <v>12</v>
      </c>
      <c r="C9" s="18">
        <v>10</v>
      </c>
      <c r="D9" s="18">
        <v>50</v>
      </c>
      <c r="E9" s="29">
        <v>15600.712871643624</v>
      </c>
      <c r="F9" s="29">
        <v>9373.6508512856908</v>
      </c>
      <c r="G9" s="29">
        <v>10880.016370389896</v>
      </c>
      <c r="H9" s="29">
        <v>8700.9016995658367</v>
      </c>
      <c r="I9" s="29">
        <v>16302.412272172649</v>
      </c>
      <c r="J9" s="29">
        <v>10227.484538316396</v>
      </c>
      <c r="K9" s="29">
        <v>11825.998820326655</v>
      </c>
      <c r="L9" s="29">
        <v>9152.2430871922697</v>
      </c>
      <c r="M9" s="29">
        <v>16173.9657769441</v>
      </c>
      <c r="N9" s="29">
        <v>10234.40692670621</v>
      </c>
      <c r="O9" s="29">
        <v>12123.610732846699</v>
      </c>
      <c r="P9" s="29">
        <v>9777.8668647082122</v>
      </c>
    </row>
    <row r="10" spans="2:18" x14ac:dyDescent="0.25">
      <c r="B10" s="18">
        <v>12</v>
      </c>
      <c r="C10" s="18">
        <v>15</v>
      </c>
      <c r="D10" s="18">
        <v>30</v>
      </c>
      <c r="E10" s="29">
        <v>10106.191145675291</v>
      </c>
      <c r="F10" s="29">
        <v>7199.3587650084855</v>
      </c>
      <c r="G10" s="29">
        <v>6859.1585159657943</v>
      </c>
      <c r="H10" s="29">
        <v>5551.75893183062</v>
      </c>
      <c r="I10" s="29">
        <v>9945.3643287478099</v>
      </c>
      <c r="J10" s="29">
        <v>7420.2111151292356</v>
      </c>
      <c r="K10" s="29">
        <v>6919.6259844877695</v>
      </c>
      <c r="L10" s="29">
        <v>5802.9006670268191</v>
      </c>
      <c r="M10" s="29">
        <v>10513.194825404327</v>
      </c>
      <c r="N10" s="29">
        <v>7919.3478179085478</v>
      </c>
      <c r="O10" s="29">
        <v>6963.2412471491843</v>
      </c>
      <c r="P10" s="29">
        <v>6145.2594983471299</v>
      </c>
    </row>
    <row r="11" spans="2:18" x14ac:dyDescent="0.25">
      <c r="B11" s="18">
        <v>12</v>
      </c>
      <c r="C11" s="18">
        <v>15</v>
      </c>
      <c r="D11" s="18">
        <v>40</v>
      </c>
      <c r="E11" s="29">
        <v>12810.364890523304</v>
      </c>
      <c r="F11" s="29">
        <v>8515.4215495781955</v>
      </c>
      <c r="G11" s="29">
        <v>9239.9233377979381</v>
      </c>
      <c r="H11" s="29">
        <v>7730.4112347629616</v>
      </c>
      <c r="I11" s="29">
        <v>13564.593584004868</v>
      </c>
      <c r="J11" s="29">
        <v>9349.9718832604085</v>
      </c>
      <c r="K11" s="29">
        <v>9170.3348833512682</v>
      </c>
      <c r="L11" s="29">
        <v>7606.9107297326555</v>
      </c>
      <c r="M11" s="29">
        <v>13473.358384634692</v>
      </c>
      <c r="N11" s="29">
        <v>9510.0944327291418</v>
      </c>
      <c r="O11" s="29">
        <v>9707.299399163785</v>
      </c>
      <c r="P11" s="29">
        <v>8025.2847518459821</v>
      </c>
    </row>
    <row r="12" spans="2:18" x14ac:dyDescent="0.25">
      <c r="B12" s="18">
        <v>12</v>
      </c>
      <c r="C12" s="18">
        <v>15</v>
      </c>
      <c r="D12" s="18">
        <v>50</v>
      </c>
      <c r="E12" s="29">
        <v>15911.650821476509</v>
      </c>
      <c r="F12" s="29">
        <v>10486.410449708557</v>
      </c>
      <c r="G12" s="29">
        <v>11365.034679708426</v>
      </c>
      <c r="H12" s="29">
        <v>8996.4642608399918</v>
      </c>
      <c r="I12" s="29">
        <v>16805.328066160535</v>
      </c>
      <c r="J12" s="29">
        <v>10807.1330569117</v>
      </c>
      <c r="K12" s="29">
        <v>11706.176867940358</v>
      </c>
      <c r="L12" s="29">
        <v>9270.9224570861534</v>
      </c>
      <c r="M12" s="29">
        <v>16395.597402812884</v>
      </c>
      <c r="N12" s="29">
        <v>11129.190316070593</v>
      </c>
      <c r="O12" s="29">
        <v>11591.446339752651</v>
      </c>
      <c r="P12" s="29">
        <v>9476.2643109792225</v>
      </c>
    </row>
    <row r="13" spans="2:18" x14ac:dyDescent="0.25">
      <c r="B13" s="18">
        <v>16</v>
      </c>
      <c r="C13" s="18">
        <v>5</v>
      </c>
      <c r="D13" s="18">
        <v>30</v>
      </c>
      <c r="E13" s="29">
        <v>10283.516383779486</v>
      </c>
      <c r="F13" s="29">
        <v>6178.8713382938586</v>
      </c>
      <c r="G13" s="29">
        <v>7050.3024672874326</v>
      </c>
      <c r="H13" s="29">
        <v>5300.9379526386738</v>
      </c>
      <c r="I13" s="29">
        <v>10936.723285877531</v>
      </c>
      <c r="J13" s="29">
        <v>7049.1213317028742</v>
      </c>
      <c r="K13" s="29">
        <v>7202.8628761258296</v>
      </c>
      <c r="L13" s="29">
        <v>5812.1178268047361</v>
      </c>
      <c r="M13" s="29">
        <v>11142.079172764932</v>
      </c>
      <c r="N13" s="29">
        <v>7183.5409318862003</v>
      </c>
      <c r="O13" s="29">
        <v>7671.2616691856183</v>
      </c>
      <c r="P13" s="29">
        <v>6130.2746209798224</v>
      </c>
    </row>
    <row r="14" spans="2:18" x14ac:dyDescent="0.25">
      <c r="B14" s="18">
        <v>16</v>
      </c>
      <c r="C14" s="18">
        <v>5</v>
      </c>
      <c r="D14" s="18">
        <v>40</v>
      </c>
      <c r="E14" s="29">
        <v>13532.071283122559</v>
      </c>
      <c r="F14" s="29">
        <v>8020.9457275335199</v>
      </c>
      <c r="G14" s="29">
        <v>8680.8115728393568</v>
      </c>
      <c r="H14" s="29">
        <v>6716.9377449519525</v>
      </c>
      <c r="I14" s="29">
        <v>13826.656187545381</v>
      </c>
      <c r="J14" s="29">
        <v>8588.1003595938182</v>
      </c>
      <c r="K14" s="29">
        <v>9502.8604964094375</v>
      </c>
      <c r="L14" s="29">
        <v>7442.3425739656886</v>
      </c>
      <c r="M14" s="29">
        <v>13897.829330923716</v>
      </c>
      <c r="N14" s="29">
        <v>8550.9796699407616</v>
      </c>
      <c r="O14" s="29">
        <v>9895.5028610291392</v>
      </c>
      <c r="P14" s="29">
        <v>7350.7905522906422</v>
      </c>
    </row>
    <row r="15" spans="2:18" x14ac:dyDescent="0.25">
      <c r="B15" s="18">
        <v>16</v>
      </c>
      <c r="C15" s="18">
        <v>5</v>
      </c>
      <c r="D15" s="18">
        <v>50</v>
      </c>
      <c r="E15" s="29">
        <v>16057.692533934891</v>
      </c>
      <c r="F15" s="29">
        <v>9061.7044240432588</v>
      </c>
      <c r="G15" s="29">
        <v>10817.120688560177</v>
      </c>
      <c r="H15" s="29">
        <v>8324.4304506455355</v>
      </c>
      <c r="I15" s="29">
        <v>16700.776253764114</v>
      </c>
      <c r="J15" s="29">
        <v>9361.6822630419774</v>
      </c>
      <c r="K15" s="29">
        <v>11339.1913468768</v>
      </c>
      <c r="L15" s="29">
        <v>8507.8964463803386</v>
      </c>
      <c r="M15" s="29">
        <v>16423.903236203161</v>
      </c>
      <c r="N15" s="29">
        <v>9622.1001303386365</v>
      </c>
      <c r="O15" s="29">
        <v>11501.455792342955</v>
      </c>
      <c r="P15" s="29">
        <v>8383.3648683368174</v>
      </c>
    </row>
    <row r="16" spans="2:18" x14ac:dyDescent="0.25">
      <c r="B16" s="18">
        <v>16</v>
      </c>
      <c r="C16" s="18">
        <v>10</v>
      </c>
      <c r="D16" s="18">
        <v>30</v>
      </c>
      <c r="E16" s="29">
        <v>10656.77536594489</v>
      </c>
      <c r="F16" s="29">
        <v>7514.0425902635734</v>
      </c>
      <c r="G16" s="29">
        <v>6970.8430145600887</v>
      </c>
      <c r="H16" s="29">
        <v>5559.3370229547527</v>
      </c>
      <c r="I16" s="29">
        <v>10872.8631658871</v>
      </c>
      <c r="J16" s="29">
        <v>7332.569123290089</v>
      </c>
      <c r="K16" s="29">
        <v>7033.9102694420199</v>
      </c>
      <c r="L16" s="29">
        <v>5452.5909184232614</v>
      </c>
      <c r="M16" s="29">
        <v>10755.82735458356</v>
      </c>
      <c r="N16" s="29">
        <v>7385.0382241100542</v>
      </c>
      <c r="O16" s="29">
        <v>7610.7421037804788</v>
      </c>
      <c r="P16" s="29">
        <v>6030.9188947768253</v>
      </c>
    </row>
    <row r="17" spans="2:16" x14ac:dyDescent="0.25">
      <c r="B17" s="18">
        <v>16</v>
      </c>
      <c r="C17" s="18">
        <v>10</v>
      </c>
      <c r="D17" s="18">
        <v>40</v>
      </c>
      <c r="E17" s="29">
        <v>13312.743874008971</v>
      </c>
      <c r="F17" s="29">
        <v>8405.6393619039991</v>
      </c>
      <c r="G17" s="29">
        <v>9054.9191292078322</v>
      </c>
      <c r="H17" s="29">
        <v>7260.7122694415793</v>
      </c>
      <c r="I17" s="29">
        <v>14143.532185256699</v>
      </c>
      <c r="J17" s="29">
        <v>9138.8766477323752</v>
      </c>
      <c r="K17" s="29">
        <v>9400.9677104605107</v>
      </c>
      <c r="L17" s="29">
        <v>7490.0458903106901</v>
      </c>
      <c r="M17" s="29">
        <v>13884.343237905239</v>
      </c>
      <c r="N17" s="29">
        <v>9065.6250125560728</v>
      </c>
      <c r="O17" s="29">
        <v>9037.8237864699277</v>
      </c>
      <c r="P17" s="29">
        <v>7150.2725359847082</v>
      </c>
    </row>
    <row r="18" spans="2:16" x14ac:dyDescent="0.25">
      <c r="B18" s="18">
        <v>16</v>
      </c>
      <c r="C18" s="18">
        <v>10</v>
      </c>
      <c r="D18" s="18">
        <v>50</v>
      </c>
      <c r="E18" s="29">
        <v>16415.157593765343</v>
      </c>
      <c r="F18" s="29">
        <v>9781.8407313688385</v>
      </c>
      <c r="G18" s="29">
        <v>11355.150640921373</v>
      </c>
      <c r="H18" s="29">
        <v>8707.4366690617808</v>
      </c>
      <c r="I18" s="29">
        <v>16744.035527059641</v>
      </c>
      <c r="J18" s="29">
        <v>10165.051494639094</v>
      </c>
      <c r="K18" s="29">
        <v>11229.226101393106</v>
      </c>
      <c r="L18" s="29">
        <v>9272.4664009489497</v>
      </c>
      <c r="M18" s="29">
        <v>16901.727137831378</v>
      </c>
      <c r="N18" s="29">
        <v>10205.239191926432</v>
      </c>
      <c r="O18" s="29">
        <v>11658.330632595225</v>
      </c>
      <c r="P18" s="29">
        <v>8902.3947762806401</v>
      </c>
    </row>
    <row r="19" spans="2:16" x14ac:dyDescent="0.25">
      <c r="B19" s="18">
        <v>16</v>
      </c>
      <c r="C19" s="18">
        <v>15</v>
      </c>
      <c r="D19" s="18">
        <v>30</v>
      </c>
      <c r="E19" s="29">
        <v>10789.198817025224</v>
      </c>
      <c r="F19" s="29">
        <v>8025.3921210826402</v>
      </c>
      <c r="G19" s="29">
        <v>6875.8313727706263</v>
      </c>
      <c r="H19" s="29">
        <v>5746.9347946588632</v>
      </c>
      <c r="I19" s="29">
        <v>11019.47285211598</v>
      </c>
      <c r="J19" s="29">
        <v>8100.2065489182451</v>
      </c>
      <c r="K19" s="29">
        <v>7124.5068033850184</v>
      </c>
      <c r="L19" s="29">
        <v>6095.4715294178804</v>
      </c>
      <c r="M19" s="29">
        <v>11134.787014078302</v>
      </c>
      <c r="N19" s="29">
        <v>8433.4550765207787</v>
      </c>
      <c r="O19" s="29">
        <v>7174.2573993209544</v>
      </c>
      <c r="P19" s="29">
        <v>5880.87353902215</v>
      </c>
    </row>
    <row r="20" spans="2:16" x14ac:dyDescent="0.25">
      <c r="B20" s="18">
        <v>16</v>
      </c>
      <c r="C20" s="18">
        <v>15</v>
      </c>
      <c r="D20" s="18">
        <v>40</v>
      </c>
      <c r="E20" s="29">
        <v>13590.924196402939</v>
      </c>
      <c r="F20" s="29">
        <v>9135.1624984987538</v>
      </c>
      <c r="G20" s="29">
        <v>8939.1916040179549</v>
      </c>
      <c r="H20" s="29">
        <v>7346.9337250192821</v>
      </c>
      <c r="I20" s="29">
        <v>13941.109923417389</v>
      </c>
      <c r="J20" s="29">
        <v>9086.3657401515975</v>
      </c>
      <c r="K20" s="29">
        <v>9119.9763890529557</v>
      </c>
      <c r="L20" s="29">
        <v>7574.4868434001273</v>
      </c>
      <c r="M20" s="29">
        <v>14397.533429745037</v>
      </c>
      <c r="N20" s="29">
        <v>9728.8624746266887</v>
      </c>
      <c r="O20" s="29">
        <v>9603.6667006372863</v>
      </c>
      <c r="P20" s="29">
        <v>7764.2717241045275</v>
      </c>
    </row>
    <row r="21" spans="2:16" x14ac:dyDescent="0.25">
      <c r="B21" s="18">
        <v>16</v>
      </c>
      <c r="C21" s="18">
        <v>15</v>
      </c>
      <c r="D21" s="18">
        <v>50</v>
      </c>
      <c r="E21" s="29">
        <v>16603.411079277284</v>
      </c>
      <c r="F21" s="29">
        <v>10431.379947907171</v>
      </c>
      <c r="G21" s="29">
        <v>11262.557854741839</v>
      </c>
      <c r="H21" s="29">
        <v>8823.2804089291421</v>
      </c>
      <c r="I21" s="29">
        <v>16466.358209768427</v>
      </c>
      <c r="J21" s="29">
        <v>10601.737244718619</v>
      </c>
      <c r="K21" s="29">
        <v>11471.788623552286</v>
      </c>
      <c r="L21" s="29">
        <v>9582.2181556626692</v>
      </c>
      <c r="M21" s="29">
        <v>17042.195164827004</v>
      </c>
      <c r="N21" s="29">
        <v>10880.567822425106</v>
      </c>
      <c r="O21" s="29">
        <v>11109.258295091369</v>
      </c>
      <c r="P21" s="29">
        <v>9260.1473455035539</v>
      </c>
    </row>
    <row r="22" spans="2:16" x14ac:dyDescent="0.25">
      <c r="B22" s="18">
        <v>20</v>
      </c>
      <c r="C22" s="18">
        <v>5</v>
      </c>
      <c r="D22" s="18">
        <v>30</v>
      </c>
      <c r="E22" s="29">
        <v>11586.427678548092</v>
      </c>
      <c r="F22" s="29">
        <v>7325.2086145099938</v>
      </c>
      <c r="G22" s="29">
        <v>7085.5437074788988</v>
      </c>
      <c r="H22" s="29">
        <v>5454.125401125285</v>
      </c>
      <c r="I22" s="29">
        <v>11554.660545877843</v>
      </c>
      <c r="J22" s="29">
        <v>7212.2077844430169</v>
      </c>
      <c r="K22" s="29">
        <v>7532.4007914404938</v>
      </c>
      <c r="L22" s="29">
        <v>5876.3648094690998</v>
      </c>
      <c r="M22" s="29">
        <v>11967.708655892016</v>
      </c>
      <c r="N22" s="29">
        <v>8008.8516472926449</v>
      </c>
      <c r="O22" s="29">
        <v>7754.5539886326296</v>
      </c>
      <c r="P22" s="29">
        <v>5907.7095630853582</v>
      </c>
    </row>
    <row r="23" spans="2:16" x14ac:dyDescent="0.25">
      <c r="B23" s="18">
        <v>20</v>
      </c>
      <c r="C23" s="18">
        <v>5</v>
      </c>
      <c r="D23" s="18">
        <v>40</v>
      </c>
      <c r="E23" s="29">
        <v>14497.379728245985</v>
      </c>
      <c r="F23" s="29">
        <v>9114.69601542081</v>
      </c>
      <c r="G23" s="29">
        <v>9839.9649306541305</v>
      </c>
      <c r="H23" s="29">
        <v>6957.9395839168474</v>
      </c>
      <c r="I23" s="29">
        <v>14660.099661411083</v>
      </c>
      <c r="J23" s="29">
        <v>9177.0188779653727</v>
      </c>
      <c r="K23" s="29">
        <v>9748.6948936084136</v>
      </c>
      <c r="L23" s="29">
        <v>7430.6604676047045</v>
      </c>
      <c r="M23" s="29">
        <v>14798.88406478145</v>
      </c>
      <c r="N23" s="29">
        <v>9351.012211032812</v>
      </c>
      <c r="O23" s="29">
        <v>10165.253657667252</v>
      </c>
      <c r="P23" s="29">
        <v>7168.48955295817</v>
      </c>
    </row>
    <row r="24" spans="2:16" x14ac:dyDescent="0.25">
      <c r="B24" s="18">
        <v>20</v>
      </c>
      <c r="C24" s="18">
        <v>5</v>
      </c>
      <c r="D24" s="18">
        <v>50</v>
      </c>
      <c r="E24" s="29">
        <v>17538.030401149801</v>
      </c>
      <c r="F24" s="29">
        <v>10065.685139737101</v>
      </c>
      <c r="G24" s="29">
        <v>11838.41313904695</v>
      </c>
      <c r="H24" s="29">
        <v>8645.3677360609308</v>
      </c>
      <c r="I24" s="29">
        <v>17236.049195967687</v>
      </c>
      <c r="J24" s="29">
        <v>10245.674214974246</v>
      </c>
      <c r="K24" s="29">
        <v>11922.422243603847</v>
      </c>
      <c r="L24" s="29">
        <v>8908.7279720271545</v>
      </c>
      <c r="M24" s="29">
        <v>17396.093150199387</v>
      </c>
      <c r="N24" s="29">
        <v>10116.539632342578</v>
      </c>
      <c r="O24" s="29">
        <v>11894.129215644782</v>
      </c>
      <c r="P24" s="29">
        <v>8834.8841621778465</v>
      </c>
    </row>
    <row r="25" spans="2:16" x14ac:dyDescent="0.25">
      <c r="B25" s="18">
        <v>20</v>
      </c>
      <c r="C25" s="18">
        <v>10</v>
      </c>
      <c r="D25" s="18">
        <v>30</v>
      </c>
      <c r="E25" s="29">
        <v>11624.935013996856</v>
      </c>
      <c r="F25" s="29">
        <v>8205.4084652574456</v>
      </c>
      <c r="G25" s="29">
        <v>7569.9544213684612</v>
      </c>
      <c r="H25" s="29">
        <v>5695.9584414617011</v>
      </c>
      <c r="I25" s="29">
        <v>11879.35936407179</v>
      </c>
      <c r="J25" s="29">
        <v>8167.5134678293352</v>
      </c>
      <c r="K25" s="29">
        <v>7352.4308580390225</v>
      </c>
      <c r="L25" s="29">
        <v>6019.9959491710079</v>
      </c>
      <c r="M25" s="29">
        <v>11826.534385990441</v>
      </c>
      <c r="N25" s="29">
        <v>8267.1935470334629</v>
      </c>
      <c r="O25" s="29">
        <v>7496.759944727256</v>
      </c>
      <c r="P25" s="29">
        <v>5704.568019569896</v>
      </c>
    </row>
    <row r="26" spans="2:16" x14ac:dyDescent="0.25">
      <c r="B26" s="18">
        <v>20</v>
      </c>
      <c r="C26" s="18">
        <v>10</v>
      </c>
      <c r="D26" s="18">
        <v>40</v>
      </c>
      <c r="E26" s="29">
        <v>14863.848971571486</v>
      </c>
      <c r="F26" s="29">
        <v>9433.5112438945107</v>
      </c>
      <c r="G26" s="29">
        <v>9393.6320161416315</v>
      </c>
      <c r="H26" s="29">
        <v>7203.4376066328459</v>
      </c>
      <c r="I26" s="29">
        <v>14632.556128392407</v>
      </c>
      <c r="J26" s="29">
        <v>9928.5812833572891</v>
      </c>
      <c r="K26" s="29">
        <v>9707.5588653177165</v>
      </c>
      <c r="L26" s="29">
        <v>7400.8420328480333</v>
      </c>
      <c r="M26" s="29">
        <v>15294.615107021202</v>
      </c>
      <c r="N26" s="29">
        <v>9981.9550045988963</v>
      </c>
      <c r="O26" s="29">
        <v>10185.653551696258</v>
      </c>
      <c r="P26" s="29">
        <v>7857.8161192213884</v>
      </c>
    </row>
    <row r="27" spans="2:16" x14ac:dyDescent="0.25">
      <c r="B27" s="18">
        <v>20</v>
      </c>
      <c r="C27" s="18">
        <v>10</v>
      </c>
      <c r="D27" s="18">
        <v>50</v>
      </c>
      <c r="E27" s="29">
        <v>16763.576557459422</v>
      </c>
      <c r="F27" s="29">
        <v>10450.765597219648</v>
      </c>
      <c r="G27" s="29">
        <v>11217.471906779898</v>
      </c>
      <c r="H27" s="29">
        <v>8688.7603114106132</v>
      </c>
      <c r="I27" s="29">
        <v>17908.663267665921</v>
      </c>
      <c r="J27" s="29">
        <v>10924.820900631106</v>
      </c>
      <c r="K27" s="29">
        <v>11236.903136083352</v>
      </c>
      <c r="L27" s="29">
        <v>8802.8554488742702</v>
      </c>
      <c r="M27" s="29">
        <v>17495.937045786854</v>
      </c>
      <c r="N27" s="29">
        <v>11450.189386678456</v>
      </c>
      <c r="O27" s="29">
        <v>11629.65377530667</v>
      </c>
      <c r="P27" s="29">
        <v>9217.0162208759393</v>
      </c>
    </row>
    <row r="28" spans="2:16" x14ac:dyDescent="0.25">
      <c r="B28" s="18">
        <v>20</v>
      </c>
      <c r="C28" s="18">
        <v>15</v>
      </c>
      <c r="D28" s="18">
        <v>30</v>
      </c>
      <c r="E28" s="29">
        <v>11406.628778050306</v>
      </c>
      <c r="F28" s="29">
        <v>8184.8780703224456</v>
      </c>
      <c r="G28" s="29">
        <v>6937.1831544047236</v>
      </c>
      <c r="H28" s="29">
        <v>5856.7852977878783</v>
      </c>
      <c r="I28" s="29">
        <v>12170.183816639495</v>
      </c>
      <c r="J28" s="29">
        <v>8891.2520022093449</v>
      </c>
      <c r="K28" s="29">
        <v>7317.6465226085293</v>
      </c>
      <c r="L28" s="29">
        <v>5787.0520926970567</v>
      </c>
      <c r="M28" s="29">
        <v>11742.237062382823</v>
      </c>
      <c r="N28" s="29">
        <v>8770.2528801116587</v>
      </c>
      <c r="O28" s="29">
        <v>7217.741993427082</v>
      </c>
      <c r="P28" s="29">
        <v>6590.577493712869</v>
      </c>
    </row>
    <row r="29" spans="2:16" x14ac:dyDescent="0.25">
      <c r="B29" s="18">
        <v>20</v>
      </c>
      <c r="C29" s="18">
        <v>15</v>
      </c>
      <c r="D29" s="18">
        <v>40</v>
      </c>
      <c r="E29" s="29">
        <v>14625.867277365751</v>
      </c>
      <c r="F29" s="29">
        <v>9877.038226554756</v>
      </c>
      <c r="G29" s="29">
        <v>9289.5550783445105</v>
      </c>
      <c r="H29" s="29">
        <v>7083.6586901192813</v>
      </c>
      <c r="I29" s="29">
        <v>14860.111388836574</v>
      </c>
      <c r="J29" s="29">
        <v>10556.930362077524</v>
      </c>
      <c r="K29" s="29">
        <v>9363.4365139274905</v>
      </c>
      <c r="L29" s="29">
        <v>7715.8881322733159</v>
      </c>
      <c r="M29" s="29">
        <v>14900.85481825512</v>
      </c>
      <c r="N29" s="29">
        <v>10658.244138237922</v>
      </c>
      <c r="O29" s="29">
        <v>9819.0473451805447</v>
      </c>
      <c r="P29" s="29">
        <v>8064.7073844998713</v>
      </c>
    </row>
    <row r="30" spans="2:16" x14ac:dyDescent="0.25">
      <c r="B30" s="18">
        <v>20</v>
      </c>
      <c r="C30" s="18">
        <v>15</v>
      </c>
      <c r="D30" s="18">
        <v>50</v>
      </c>
      <c r="E30" s="29">
        <v>17723.013394313726</v>
      </c>
      <c r="F30" s="29">
        <v>11793.025770484423</v>
      </c>
      <c r="G30" s="29">
        <v>11097.732101838099</v>
      </c>
      <c r="H30" s="29">
        <v>9357.9254250690246</v>
      </c>
      <c r="I30" s="29">
        <v>17664.685702036062</v>
      </c>
      <c r="J30" s="29">
        <v>11458.218990642807</v>
      </c>
      <c r="K30" s="29">
        <v>11359.89597183878</v>
      </c>
      <c r="L30" s="29">
        <v>9287.6386509210261</v>
      </c>
      <c r="M30" s="29">
        <v>17798.500087966822</v>
      </c>
      <c r="N30" s="29">
        <v>11972.072109164188</v>
      </c>
      <c r="O30" s="29">
        <v>11617.471364646481</v>
      </c>
      <c r="P30" s="29">
        <v>9434.3653076065766</v>
      </c>
    </row>
    <row r="31" spans="2:16" x14ac:dyDescent="0.25">
      <c r="B31" s="27" t="s">
        <v>5</v>
      </c>
      <c r="C31" s="27"/>
      <c r="D31" s="27"/>
      <c r="E31" s="30">
        <f>AVERAGE(E4:E30)</f>
        <v>13659.133789180096</v>
      </c>
      <c r="F31" s="30">
        <f t="shared" ref="F31:P31" si="0">AVERAGE(F4:F30)</f>
        <v>8707.7459973649729</v>
      </c>
      <c r="G31" s="30">
        <f t="shared" si="0"/>
        <v>9148.9580539336621</v>
      </c>
      <c r="H31" s="30">
        <f t="shared" si="0"/>
        <v>7139.1701977670664</v>
      </c>
      <c r="I31" s="30">
        <f t="shared" si="0"/>
        <v>13930.947605272126</v>
      </c>
      <c r="J31" s="30">
        <f t="shared" si="0"/>
        <v>8972.8518891073109</v>
      </c>
      <c r="K31" s="30">
        <f t="shared" si="0"/>
        <v>9379.3487834911048</v>
      </c>
      <c r="L31" s="30">
        <f t="shared" si="0"/>
        <v>7428.8686378241682</v>
      </c>
      <c r="M31" s="30">
        <f t="shared" si="0"/>
        <v>14010.079821009822</v>
      </c>
      <c r="N31" s="30">
        <f t="shared" si="0"/>
        <v>9197.9253223166543</v>
      </c>
      <c r="O31" s="30">
        <f t="shared" si="0"/>
        <v>9584.4273370362716</v>
      </c>
      <c r="P31" s="30">
        <f t="shared" si="0"/>
        <v>7580.6715289504946</v>
      </c>
    </row>
  </sheetData>
  <mergeCells count="4">
    <mergeCell ref="E2:H2"/>
    <mergeCell ref="I2:L2"/>
    <mergeCell ref="M2:P2"/>
    <mergeCell ref="B31:D3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A606-1E2B-40CF-B763-341AA9E86B63}">
  <sheetPr>
    <tabColor theme="8" tint="0.39997558519241921"/>
  </sheetPr>
  <dimension ref="B2:R31"/>
  <sheetViews>
    <sheetView zoomScale="70" zoomScaleNormal="70" workbookViewId="0">
      <selection activeCell="F46" sqref="F45:F46"/>
    </sheetView>
  </sheetViews>
  <sheetFormatPr defaultRowHeight="15.75" x14ac:dyDescent="0.25"/>
  <cols>
    <col min="1" max="1" width="8.85546875" style="21" customWidth="1"/>
    <col min="2" max="4" width="5.85546875" style="21" customWidth="1"/>
    <col min="5" max="5" width="15.28515625" style="21" bestFit="1" customWidth="1"/>
    <col min="6" max="8" width="15" style="21" bestFit="1" customWidth="1"/>
    <col min="9" max="9" width="15.28515625" style="21" bestFit="1" customWidth="1"/>
    <col min="10" max="12" width="15" style="21" bestFit="1" customWidth="1"/>
    <col min="13" max="13" width="15.28515625" style="21" bestFit="1" customWidth="1"/>
    <col min="14" max="16" width="15" style="21" bestFit="1" customWidth="1"/>
    <col min="17" max="16384" width="9.140625" style="21"/>
  </cols>
  <sheetData>
    <row r="2" spans="2:18" x14ac:dyDescent="0.25">
      <c r="B2" s="19"/>
      <c r="C2" s="19"/>
      <c r="D2" s="19"/>
      <c r="E2" s="20" t="s">
        <v>8</v>
      </c>
      <c r="F2" s="20"/>
      <c r="G2" s="20"/>
      <c r="H2" s="20"/>
      <c r="I2" s="20" t="s">
        <v>9</v>
      </c>
      <c r="J2" s="20"/>
      <c r="K2" s="20"/>
      <c r="L2" s="20"/>
      <c r="M2" s="20" t="s">
        <v>10</v>
      </c>
      <c r="N2" s="20"/>
      <c r="O2" s="20"/>
      <c r="P2" s="20"/>
    </row>
    <row r="3" spans="2:18" s="24" customFormat="1" x14ac:dyDescent="0.25">
      <c r="B3" s="22" t="s">
        <v>61</v>
      </c>
      <c r="C3" s="22" t="s">
        <v>62</v>
      </c>
      <c r="D3" s="22" t="s">
        <v>63</v>
      </c>
      <c r="E3" s="23" t="s">
        <v>50</v>
      </c>
      <c r="F3" s="23" t="s">
        <v>51</v>
      </c>
      <c r="G3" s="23" t="s">
        <v>52</v>
      </c>
      <c r="H3" s="23" t="s">
        <v>53</v>
      </c>
      <c r="I3" s="23" t="s">
        <v>50</v>
      </c>
      <c r="J3" s="23" t="s">
        <v>51</v>
      </c>
      <c r="K3" s="23" t="s">
        <v>52</v>
      </c>
      <c r="L3" s="23" t="s">
        <v>53</v>
      </c>
      <c r="M3" s="23" t="s">
        <v>50</v>
      </c>
      <c r="N3" s="23" t="s">
        <v>51</v>
      </c>
      <c r="O3" s="23" t="s">
        <v>52</v>
      </c>
      <c r="P3" s="23" t="s">
        <v>53</v>
      </c>
    </row>
    <row r="4" spans="2:18" x14ac:dyDescent="0.25">
      <c r="B4" s="18">
        <v>12</v>
      </c>
      <c r="C4" s="18">
        <v>5</v>
      </c>
      <c r="D4" s="18">
        <v>30</v>
      </c>
      <c r="E4" s="25">
        <v>4.7455947275190369E-12</v>
      </c>
      <c r="F4" s="25">
        <v>735.77408776116351</v>
      </c>
      <c r="G4" s="25">
        <v>424.97618941815915</v>
      </c>
      <c r="H4" s="25">
        <v>911.90707375607417</v>
      </c>
      <c r="I4" s="25">
        <v>0.64495002475300822</v>
      </c>
      <c r="J4" s="25">
        <v>652.20353127580404</v>
      </c>
      <c r="K4" s="25">
        <v>547.53400896154915</v>
      </c>
      <c r="L4" s="25">
        <v>876.85705753783259</v>
      </c>
      <c r="M4" s="25">
        <v>1.5619771178227684</v>
      </c>
      <c r="N4" s="25">
        <v>716.67378957123526</v>
      </c>
      <c r="O4" s="25">
        <v>439.40138519100236</v>
      </c>
      <c r="P4" s="25">
        <v>843.73109908540607</v>
      </c>
      <c r="R4" s="26"/>
    </row>
    <row r="5" spans="2:18" x14ac:dyDescent="0.25">
      <c r="B5" s="18">
        <v>12</v>
      </c>
      <c r="C5" s="18">
        <v>5</v>
      </c>
      <c r="D5" s="18">
        <v>40</v>
      </c>
      <c r="E5" s="25">
        <v>8.7539519780671475E-3</v>
      </c>
      <c r="F5" s="25">
        <v>1218.9922055057793</v>
      </c>
      <c r="G5" s="25">
        <v>502.49310753538049</v>
      </c>
      <c r="H5" s="25">
        <v>1031.1580937135302</v>
      </c>
      <c r="I5" s="25">
        <v>1.2749678502418349</v>
      </c>
      <c r="J5" s="25">
        <v>908.89110689723111</v>
      </c>
      <c r="K5" s="25">
        <v>316.08041327078905</v>
      </c>
      <c r="L5" s="25">
        <v>1128.2620946726352</v>
      </c>
      <c r="M5" s="25">
        <v>1.7853114275823287</v>
      </c>
      <c r="N5" s="25">
        <v>1012.1410932555318</v>
      </c>
      <c r="O5" s="25">
        <v>475.94898893572406</v>
      </c>
      <c r="P5" s="25">
        <v>1008.3503391089256</v>
      </c>
    </row>
    <row r="6" spans="2:18" x14ac:dyDescent="0.25">
      <c r="B6" s="18">
        <v>12</v>
      </c>
      <c r="C6" s="18">
        <v>5</v>
      </c>
      <c r="D6" s="18">
        <v>50</v>
      </c>
      <c r="E6" s="25">
        <v>0.73988316955670697</v>
      </c>
      <c r="F6" s="25">
        <v>1447.7409552738791</v>
      </c>
      <c r="G6" s="25">
        <v>653.00349711163324</v>
      </c>
      <c r="H6" s="25">
        <v>1173.8056570964366</v>
      </c>
      <c r="I6" s="25">
        <v>0.44743840505361304</v>
      </c>
      <c r="J6" s="25">
        <v>1304.1352854424454</v>
      </c>
      <c r="K6" s="25">
        <v>682.69935485494773</v>
      </c>
      <c r="L6" s="25">
        <v>1252.1632220358802</v>
      </c>
      <c r="M6" s="25">
        <v>1.0660241924303111</v>
      </c>
      <c r="N6" s="25">
        <v>1165.2817867888607</v>
      </c>
      <c r="O6" s="25">
        <v>618.67279715248742</v>
      </c>
      <c r="P6" s="25">
        <v>1469.4304720780451</v>
      </c>
    </row>
    <row r="7" spans="2:18" x14ac:dyDescent="0.25">
      <c r="B7" s="18">
        <v>12</v>
      </c>
      <c r="C7" s="18">
        <v>10</v>
      </c>
      <c r="D7" s="18">
        <v>30</v>
      </c>
      <c r="E7" s="25">
        <v>0.11136239520721961</v>
      </c>
      <c r="F7" s="25">
        <v>796.70740193444033</v>
      </c>
      <c r="G7" s="25">
        <v>561.73708339777272</v>
      </c>
      <c r="H7" s="25">
        <v>867.01460294325409</v>
      </c>
      <c r="I7" s="25">
        <v>0.14689257320487573</v>
      </c>
      <c r="J7" s="25">
        <v>660.10107133205838</v>
      </c>
      <c r="K7" s="25">
        <v>498.74406553329857</v>
      </c>
      <c r="L7" s="25">
        <v>773.62763232547695</v>
      </c>
      <c r="M7" s="25">
        <v>0.28185905192264427</v>
      </c>
      <c r="N7" s="25">
        <v>729.55375955209252</v>
      </c>
      <c r="O7" s="25">
        <v>434.78811422427896</v>
      </c>
      <c r="P7" s="25">
        <v>839.80851235237947</v>
      </c>
    </row>
    <row r="8" spans="2:18" x14ac:dyDescent="0.25">
      <c r="B8" s="18">
        <v>12</v>
      </c>
      <c r="C8" s="18">
        <v>10</v>
      </c>
      <c r="D8" s="18">
        <v>40</v>
      </c>
      <c r="E8" s="25">
        <v>4.2906625387461129E-2</v>
      </c>
      <c r="F8" s="25">
        <v>995.62568799219173</v>
      </c>
      <c r="G8" s="25">
        <v>497.98864887170987</v>
      </c>
      <c r="H8" s="25">
        <v>857.70562796163506</v>
      </c>
      <c r="I8" s="25">
        <v>1.1453373310431563</v>
      </c>
      <c r="J8" s="25">
        <v>1009.6459249955569</v>
      </c>
      <c r="K8" s="25">
        <v>707.06995821204146</v>
      </c>
      <c r="L8" s="25">
        <v>1011.8279887633589</v>
      </c>
      <c r="M8" s="25">
        <v>1.1442175030755284</v>
      </c>
      <c r="N8" s="25">
        <v>774.25219440682883</v>
      </c>
      <c r="O8" s="25">
        <v>345.06966546138437</v>
      </c>
      <c r="P8" s="25">
        <v>1006.3181551162349</v>
      </c>
    </row>
    <row r="9" spans="2:18" x14ac:dyDescent="0.25">
      <c r="B9" s="18">
        <v>12</v>
      </c>
      <c r="C9" s="18">
        <v>10</v>
      </c>
      <c r="D9" s="18">
        <v>50</v>
      </c>
      <c r="E9" s="25">
        <v>1.5880734443166216</v>
      </c>
      <c r="F9" s="25">
        <v>1078.3700596487699</v>
      </c>
      <c r="G9" s="25">
        <v>645.66989540282043</v>
      </c>
      <c r="H9" s="25">
        <v>1208.6456071845114</v>
      </c>
      <c r="I9" s="25">
        <v>0.34449823212233333</v>
      </c>
      <c r="J9" s="25">
        <v>1315.6211206019818</v>
      </c>
      <c r="K9" s="25">
        <v>505.86717257403609</v>
      </c>
      <c r="L9" s="25">
        <v>1295.6566668002374</v>
      </c>
      <c r="M9" s="25">
        <v>2.4034693012196144</v>
      </c>
      <c r="N9" s="25">
        <v>1190.3511432462176</v>
      </c>
      <c r="O9" s="25">
        <v>780.96467303327563</v>
      </c>
      <c r="P9" s="25">
        <v>1214.0478538130524</v>
      </c>
    </row>
    <row r="10" spans="2:18" x14ac:dyDescent="0.25">
      <c r="B10" s="18">
        <v>12</v>
      </c>
      <c r="C10" s="18">
        <v>15</v>
      </c>
      <c r="D10" s="18">
        <v>30</v>
      </c>
      <c r="E10" s="25">
        <v>3.2851497374299613E-12</v>
      </c>
      <c r="F10" s="25">
        <v>566.85946514884017</v>
      </c>
      <c r="G10" s="25">
        <v>556.3102061172649</v>
      </c>
      <c r="H10" s="25">
        <v>863.81454112417578</v>
      </c>
      <c r="I10" s="25">
        <v>0.17490202285949091</v>
      </c>
      <c r="J10" s="25">
        <v>587.56833317790711</v>
      </c>
      <c r="K10" s="25">
        <v>361.54998910753176</v>
      </c>
      <c r="L10" s="25">
        <v>734.29882082664074</v>
      </c>
      <c r="M10" s="25">
        <v>1.1635453816694945</v>
      </c>
      <c r="N10" s="25">
        <v>778.14430278109535</v>
      </c>
      <c r="O10" s="25">
        <v>433.60046307685388</v>
      </c>
      <c r="P10" s="25">
        <v>719.8692437089187</v>
      </c>
    </row>
    <row r="11" spans="2:18" x14ac:dyDescent="0.25">
      <c r="B11" s="18">
        <v>12</v>
      </c>
      <c r="C11" s="18">
        <v>15</v>
      </c>
      <c r="D11" s="18">
        <v>40</v>
      </c>
      <c r="E11" s="25">
        <v>0.28157631692982743</v>
      </c>
      <c r="F11" s="25">
        <v>766.50861765587024</v>
      </c>
      <c r="G11" s="25">
        <v>604.72431846615041</v>
      </c>
      <c r="H11" s="25">
        <v>1007.8426847019227</v>
      </c>
      <c r="I11" s="25">
        <v>0.31218481494130301</v>
      </c>
      <c r="J11" s="25">
        <v>896.65684532888895</v>
      </c>
      <c r="K11" s="25">
        <v>453.07668755377324</v>
      </c>
      <c r="L11" s="25">
        <v>787.75317108548768</v>
      </c>
      <c r="M11" s="25">
        <v>2.3667525033142387</v>
      </c>
      <c r="N11" s="25">
        <v>779.47829071517435</v>
      </c>
      <c r="O11" s="25">
        <v>530.05627688513016</v>
      </c>
      <c r="P11" s="25">
        <v>1040.6871083305919</v>
      </c>
    </row>
    <row r="12" spans="2:18" x14ac:dyDescent="0.25">
      <c r="B12" s="18">
        <v>12</v>
      </c>
      <c r="C12" s="18">
        <v>15</v>
      </c>
      <c r="D12" s="18">
        <v>50</v>
      </c>
      <c r="E12" s="25">
        <v>0.41019360133329102</v>
      </c>
      <c r="F12" s="25">
        <v>985.1062439637393</v>
      </c>
      <c r="G12" s="25">
        <v>466.22504559429927</v>
      </c>
      <c r="H12" s="25">
        <v>1301.1031269534988</v>
      </c>
      <c r="I12" s="25">
        <v>2.248887802852797</v>
      </c>
      <c r="J12" s="25">
        <v>948.34465516939485</v>
      </c>
      <c r="K12" s="25">
        <v>465.09732394707834</v>
      </c>
      <c r="L12" s="25">
        <v>1128.9566489511976</v>
      </c>
      <c r="M12" s="25">
        <v>0.24789872862771203</v>
      </c>
      <c r="N12" s="25">
        <v>965.68535251827382</v>
      </c>
      <c r="O12" s="25">
        <v>792.54133504934839</v>
      </c>
      <c r="P12" s="25">
        <v>893.19995509368164</v>
      </c>
    </row>
    <row r="13" spans="2:18" x14ac:dyDescent="0.25">
      <c r="B13" s="18">
        <v>16</v>
      </c>
      <c r="C13" s="18">
        <v>5</v>
      </c>
      <c r="D13" s="18">
        <v>30</v>
      </c>
      <c r="E13" s="25">
        <v>1.0529651869467986</v>
      </c>
      <c r="F13" s="25">
        <v>906.98137055254722</v>
      </c>
      <c r="G13" s="25">
        <v>260.75229945202557</v>
      </c>
      <c r="H13" s="25">
        <v>848.94059944170181</v>
      </c>
      <c r="I13" s="25">
        <v>0.28786975506403722</v>
      </c>
      <c r="J13" s="25">
        <v>887.81574372100999</v>
      </c>
      <c r="K13" s="25">
        <v>335.57087783245635</v>
      </c>
      <c r="L13" s="25">
        <v>815.81972191174862</v>
      </c>
      <c r="M13" s="25">
        <v>0.68314647980700749</v>
      </c>
      <c r="N13" s="25">
        <v>807.87320554330222</v>
      </c>
      <c r="O13" s="25">
        <v>542.09006573011391</v>
      </c>
      <c r="P13" s="25">
        <v>970.55733503693534</v>
      </c>
    </row>
    <row r="14" spans="2:18" x14ac:dyDescent="0.25">
      <c r="B14" s="18">
        <v>16</v>
      </c>
      <c r="C14" s="18">
        <v>5</v>
      </c>
      <c r="D14" s="18">
        <v>40</v>
      </c>
      <c r="E14" s="25">
        <v>0.45146774090915348</v>
      </c>
      <c r="F14" s="25">
        <v>1127.7146141887683</v>
      </c>
      <c r="G14" s="25">
        <v>552.61504548097378</v>
      </c>
      <c r="H14" s="25">
        <v>1097.5052123155278</v>
      </c>
      <c r="I14" s="25">
        <v>0.39503960643326025</v>
      </c>
      <c r="J14" s="25">
        <v>1110.5517567325289</v>
      </c>
      <c r="K14" s="25">
        <v>481.12975482257826</v>
      </c>
      <c r="L14" s="25">
        <v>1219.5640003858862</v>
      </c>
      <c r="M14" s="25">
        <v>3.1122421141633301</v>
      </c>
      <c r="N14" s="25">
        <v>1095.0339623381929</v>
      </c>
      <c r="O14" s="25">
        <v>576.70275483354533</v>
      </c>
      <c r="P14" s="25">
        <v>1181.271171488662</v>
      </c>
    </row>
    <row r="15" spans="2:18" x14ac:dyDescent="0.25">
      <c r="B15" s="18">
        <v>16</v>
      </c>
      <c r="C15" s="18">
        <v>5</v>
      </c>
      <c r="D15" s="18">
        <v>50</v>
      </c>
      <c r="E15" s="25">
        <v>1.620900220000284</v>
      </c>
      <c r="F15" s="25">
        <v>1250.9794860892478</v>
      </c>
      <c r="G15" s="25">
        <v>498.90091398907117</v>
      </c>
      <c r="H15" s="25">
        <v>1448.945524103068</v>
      </c>
      <c r="I15" s="25">
        <v>2.5803821478178794</v>
      </c>
      <c r="J15" s="25">
        <v>1370.532164216015</v>
      </c>
      <c r="K15" s="25">
        <v>553.93754341914132</v>
      </c>
      <c r="L15" s="25">
        <v>1406.8366693834448</v>
      </c>
      <c r="M15" s="25">
        <v>0.22109171025685095</v>
      </c>
      <c r="N15" s="25">
        <v>1104.1005340288689</v>
      </c>
      <c r="O15" s="25">
        <v>608.3880229059306</v>
      </c>
      <c r="P15" s="25">
        <v>1486.2191295109428</v>
      </c>
    </row>
    <row r="16" spans="2:18" x14ac:dyDescent="0.25">
      <c r="B16" s="18">
        <v>16</v>
      </c>
      <c r="C16" s="18">
        <v>10</v>
      </c>
      <c r="D16" s="18">
        <v>30</v>
      </c>
      <c r="E16" s="25">
        <v>2.5383926072345759E-2</v>
      </c>
      <c r="F16" s="25">
        <v>967.97682026689893</v>
      </c>
      <c r="G16" s="25">
        <v>744.67560559588401</v>
      </c>
      <c r="H16" s="25">
        <v>816.64058113942019</v>
      </c>
      <c r="I16" s="25">
        <v>8.5320723617068481E-2</v>
      </c>
      <c r="J16" s="25">
        <v>616.01435811486385</v>
      </c>
      <c r="K16" s="25">
        <v>303.05915211091371</v>
      </c>
      <c r="L16" s="25">
        <v>737.38065167834952</v>
      </c>
      <c r="M16" s="25">
        <v>0.51634469491772983</v>
      </c>
      <c r="N16" s="25">
        <v>657.90932962378486</v>
      </c>
      <c r="O16" s="25">
        <v>589.77852672880636</v>
      </c>
      <c r="P16" s="25">
        <v>870.08825011192914</v>
      </c>
    </row>
    <row r="17" spans="2:16" x14ac:dyDescent="0.25">
      <c r="B17" s="18">
        <v>16</v>
      </c>
      <c r="C17" s="18">
        <v>10</v>
      </c>
      <c r="D17" s="18">
        <v>40</v>
      </c>
      <c r="E17" s="25">
        <v>0.132640746331495</v>
      </c>
      <c r="F17" s="25">
        <v>887.55020283412591</v>
      </c>
      <c r="G17" s="25">
        <v>465.52460016857037</v>
      </c>
      <c r="H17" s="25">
        <v>1166.4873000177261</v>
      </c>
      <c r="I17" s="25">
        <v>0.49972408703520993</v>
      </c>
      <c r="J17" s="25">
        <v>1072.8947159175427</v>
      </c>
      <c r="K17" s="25">
        <v>370.75239557223279</v>
      </c>
      <c r="L17" s="25">
        <v>1033.1510507939895</v>
      </c>
      <c r="M17" s="25">
        <v>0.1182678372690255</v>
      </c>
      <c r="N17" s="25">
        <v>955.92131162889768</v>
      </c>
      <c r="O17" s="25">
        <v>556.12977145427351</v>
      </c>
      <c r="P17" s="25">
        <v>1094.8076200446533</v>
      </c>
    </row>
    <row r="18" spans="2:16" x14ac:dyDescent="0.25">
      <c r="B18" s="18">
        <v>16</v>
      </c>
      <c r="C18" s="18">
        <v>10</v>
      </c>
      <c r="D18" s="18">
        <v>50</v>
      </c>
      <c r="E18" s="25">
        <v>0.22588349161150362</v>
      </c>
      <c r="F18" s="25">
        <v>1064.971945172824</v>
      </c>
      <c r="G18" s="25">
        <v>626.12722060953843</v>
      </c>
      <c r="H18" s="25">
        <v>1298.3011341916203</v>
      </c>
      <c r="I18" s="25">
        <v>0.1726280767453286</v>
      </c>
      <c r="J18" s="25">
        <v>1172.8172968050553</v>
      </c>
      <c r="K18" s="25">
        <v>802.51506942004846</v>
      </c>
      <c r="L18" s="25">
        <v>1459.2443252172307</v>
      </c>
      <c r="M18" s="25">
        <v>1.4646442736676755</v>
      </c>
      <c r="N18" s="25">
        <v>1170.4679131345079</v>
      </c>
      <c r="O18" s="25">
        <v>393.61594976347521</v>
      </c>
      <c r="P18" s="25">
        <v>1153.9950934794856</v>
      </c>
    </row>
    <row r="19" spans="2:16" x14ac:dyDescent="0.25">
      <c r="B19" s="18">
        <v>16</v>
      </c>
      <c r="C19" s="18">
        <v>15</v>
      </c>
      <c r="D19" s="18">
        <v>30</v>
      </c>
      <c r="E19" s="25">
        <v>6.205282837367706E-12</v>
      </c>
      <c r="F19" s="25">
        <v>656.1114149578799</v>
      </c>
      <c r="G19" s="25">
        <v>534.0356510359295</v>
      </c>
      <c r="H19" s="25">
        <v>867.10689289318759</v>
      </c>
      <c r="I19" s="25">
        <v>9.0191010058096793E-2</v>
      </c>
      <c r="J19" s="25">
        <v>632.36042300231293</v>
      </c>
      <c r="K19" s="25">
        <v>226.46605292100179</v>
      </c>
      <c r="L19" s="25">
        <v>862.5134325411733</v>
      </c>
      <c r="M19" s="25">
        <v>4.1831108001703261E-2</v>
      </c>
      <c r="N19" s="25">
        <v>741.93734400467281</v>
      </c>
      <c r="O19" s="25">
        <v>511.83529130788827</v>
      </c>
      <c r="P19" s="25">
        <v>814.55975209603469</v>
      </c>
    </row>
    <row r="20" spans="2:16" x14ac:dyDescent="0.25">
      <c r="B20" s="18">
        <v>16</v>
      </c>
      <c r="C20" s="18">
        <v>15</v>
      </c>
      <c r="D20" s="18">
        <v>40</v>
      </c>
      <c r="E20" s="25">
        <v>8.3960294246770791E-12</v>
      </c>
      <c r="F20" s="25">
        <v>951.98376248306636</v>
      </c>
      <c r="G20" s="25">
        <v>440.71524370330883</v>
      </c>
      <c r="H20" s="25">
        <v>1059.8446390763861</v>
      </c>
      <c r="I20" s="25">
        <v>0.31741169693158089</v>
      </c>
      <c r="J20" s="25">
        <v>826.18687205605124</v>
      </c>
      <c r="K20" s="25">
        <v>591.81752217385599</v>
      </c>
      <c r="L20" s="25">
        <v>902.75281713407389</v>
      </c>
      <c r="M20" s="25">
        <v>6.9891113659591541E-12</v>
      </c>
      <c r="N20" s="25">
        <v>801.8050750103024</v>
      </c>
      <c r="O20" s="25">
        <v>715.99549926118618</v>
      </c>
      <c r="P20" s="25">
        <v>803.59915758201066</v>
      </c>
    </row>
    <row r="21" spans="2:16" x14ac:dyDescent="0.25">
      <c r="B21" s="18">
        <v>16</v>
      </c>
      <c r="C21" s="18">
        <v>15</v>
      </c>
      <c r="D21" s="18">
        <v>50</v>
      </c>
      <c r="E21" s="25">
        <v>0.97669875505708903</v>
      </c>
      <c r="F21" s="25">
        <v>1069.0299862005377</v>
      </c>
      <c r="G21" s="25">
        <v>465.71609624842102</v>
      </c>
      <c r="H21" s="25">
        <v>1327.7571321099144</v>
      </c>
      <c r="I21" s="25">
        <v>5.8405196689840225E-12</v>
      </c>
      <c r="J21" s="25">
        <v>860.92776710939927</v>
      </c>
      <c r="K21" s="25">
        <v>554.78657035383458</v>
      </c>
      <c r="L21" s="25">
        <v>1018.5424370441424</v>
      </c>
      <c r="M21" s="25">
        <v>0.81513363821166607</v>
      </c>
      <c r="N21" s="25">
        <v>1035.3895214467234</v>
      </c>
      <c r="O21" s="25">
        <v>594.9161111261144</v>
      </c>
      <c r="P21" s="25">
        <v>997.03122171925202</v>
      </c>
    </row>
    <row r="22" spans="2:16" x14ac:dyDescent="0.25">
      <c r="B22" s="18">
        <v>20</v>
      </c>
      <c r="C22" s="18">
        <v>5</v>
      </c>
      <c r="D22" s="18">
        <v>30</v>
      </c>
      <c r="E22" s="25">
        <v>6.5711438159433853E-12</v>
      </c>
      <c r="F22" s="25">
        <v>761.4284233367332</v>
      </c>
      <c r="G22" s="25">
        <v>445.97575904064615</v>
      </c>
      <c r="H22" s="25">
        <v>847.20858513630606</v>
      </c>
      <c r="I22" s="25">
        <v>0.13427770628805361</v>
      </c>
      <c r="J22" s="25">
        <v>636.18317848737865</v>
      </c>
      <c r="K22" s="25">
        <v>610.61519417798468</v>
      </c>
      <c r="L22" s="25">
        <v>942.74690001461875</v>
      </c>
      <c r="M22" s="25">
        <v>6.0758371598940833E-2</v>
      </c>
      <c r="N22" s="25">
        <v>905.22456075278365</v>
      </c>
      <c r="O22" s="25">
        <v>617.84219008939931</v>
      </c>
      <c r="P22" s="25">
        <v>964.95991633638391</v>
      </c>
    </row>
    <row r="23" spans="2:16" x14ac:dyDescent="0.25">
      <c r="B23" s="18">
        <v>20</v>
      </c>
      <c r="C23" s="18">
        <v>5</v>
      </c>
      <c r="D23" s="18">
        <v>40</v>
      </c>
      <c r="E23" s="25">
        <v>1.8298540337400564</v>
      </c>
      <c r="F23" s="25">
        <v>1188.2073026109806</v>
      </c>
      <c r="G23" s="25">
        <v>383.37458322785977</v>
      </c>
      <c r="H23" s="25">
        <v>1122.907476951181</v>
      </c>
      <c r="I23" s="25">
        <v>0.26403266106793327</v>
      </c>
      <c r="J23" s="25">
        <v>1297.9330629184303</v>
      </c>
      <c r="K23" s="25">
        <v>772.58531571851131</v>
      </c>
      <c r="L23" s="25">
        <v>1283.4341701608614</v>
      </c>
      <c r="M23" s="25">
        <v>0.27628800620032462</v>
      </c>
      <c r="N23" s="25">
        <v>1088.0748739331941</v>
      </c>
      <c r="O23" s="25">
        <v>525.30624769528151</v>
      </c>
      <c r="P23" s="25">
        <v>1210.699579647569</v>
      </c>
    </row>
    <row r="24" spans="2:16" x14ac:dyDescent="0.25">
      <c r="B24" s="18">
        <v>20</v>
      </c>
      <c r="C24" s="18">
        <v>5</v>
      </c>
      <c r="D24" s="18">
        <v>50</v>
      </c>
      <c r="E24" s="25">
        <v>1.1416067222726389</v>
      </c>
      <c r="F24" s="25">
        <v>1259.5623760395149</v>
      </c>
      <c r="G24" s="25">
        <v>857.73102186213623</v>
      </c>
      <c r="H24" s="25">
        <v>1353.9491393421767</v>
      </c>
      <c r="I24" s="25">
        <v>4.4381077819985411</v>
      </c>
      <c r="J24" s="25">
        <v>1222.3622098393814</v>
      </c>
      <c r="K24" s="25">
        <v>724.26229377472725</v>
      </c>
      <c r="L24" s="25">
        <v>1456.8553527975982</v>
      </c>
      <c r="M24" s="25">
        <v>0.48251613852113556</v>
      </c>
      <c r="N24" s="25">
        <v>1229.3611155753829</v>
      </c>
      <c r="O24" s="25">
        <v>693.04353065181601</v>
      </c>
      <c r="P24" s="25">
        <v>1400.2518383163181</v>
      </c>
    </row>
    <row r="25" spans="2:16" x14ac:dyDescent="0.25">
      <c r="B25" s="18">
        <v>20</v>
      </c>
      <c r="C25" s="18">
        <v>10</v>
      </c>
      <c r="D25" s="18">
        <v>30</v>
      </c>
      <c r="E25" s="25">
        <v>0.36617589590892818</v>
      </c>
      <c r="F25" s="25">
        <v>861.45168159549212</v>
      </c>
      <c r="G25" s="25">
        <v>498.77994185854641</v>
      </c>
      <c r="H25" s="25">
        <v>842.72811205423318</v>
      </c>
      <c r="I25" s="25">
        <v>8.6660732838508669E-2</v>
      </c>
      <c r="J25" s="25">
        <v>835.78313762797075</v>
      </c>
      <c r="K25" s="25">
        <v>355.00182498378388</v>
      </c>
      <c r="L25" s="25">
        <v>795.69165438066443</v>
      </c>
      <c r="M25" s="25">
        <v>5.4762619258315571E-12</v>
      </c>
      <c r="N25" s="25">
        <v>811.5097186990555</v>
      </c>
      <c r="O25" s="25">
        <v>457.98342702432421</v>
      </c>
      <c r="P25" s="25">
        <v>893.20394168123244</v>
      </c>
    </row>
    <row r="26" spans="2:16" x14ac:dyDescent="0.25">
      <c r="B26" s="18">
        <v>20</v>
      </c>
      <c r="C26" s="18">
        <v>10</v>
      </c>
      <c r="D26" s="18">
        <v>40</v>
      </c>
      <c r="E26" s="25">
        <v>0.14108007626644486</v>
      </c>
      <c r="F26" s="25">
        <v>1184.6795906993752</v>
      </c>
      <c r="G26" s="25">
        <v>788.68068541287562</v>
      </c>
      <c r="H26" s="25">
        <v>968.15474667083618</v>
      </c>
      <c r="I26" s="25">
        <v>2.184227095981401E-2</v>
      </c>
      <c r="J26" s="25">
        <v>1091.8700137833428</v>
      </c>
      <c r="K26" s="25">
        <v>713.04430652888163</v>
      </c>
      <c r="L26" s="25">
        <v>1032.0139816655847</v>
      </c>
      <c r="M26" s="25">
        <v>5.1105707630632714E-12</v>
      </c>
      <c r="N26" s="25">
        <v>958.23715594324949</v>
      </c>
      <c r="O26" s="25">
        <v>666.41123576856694</v>
      </c>
      <c r="P26" s="25">
        <v>987.4907477275334</v>
      </c>
    </row>
    <row r="27" spans="2:16" x14ac:dyDescent="0.25">
      <c r="B27" s="18">
        <v>20</v>
      </c>
      <c r="C27" s="18">
        <v>10</v>
      </c>
      <c r="D27" s="18">
        <v>50</v>
      </c>
      <c r="E27" s="25">
        <v>5.4756637264991035E-12</v>
      </c>
      <c r="F27" s="25">
        <v>1296.0442298353089</v>
      </c>
      <c r="G27" s="25">
        <v>674.54307372990559</v>
      </c>
      <c r="H27" s="25">
        <v>1126.6450775714084</v>
      </c>
      <c r="I27" s="25">
        <v>4.3804395472370879E-12</v>
      </c>
      <c r="J27" s="25">
        <v>1627.106484456044</v>
      </c>
      <c r="K27" s="25">
        <v>520.8635006555337</v>
      </c>
      <c r="L27" s="25">
        <v>1239.4801360291749</v>
      </c>
      <c r="M27" s="25">
        <v>0.9475453174012991</v>
      </c>
      <c r="N27" s="25">
        <v>1455.4502913386673</v>
      </c>
      <c r="O27" s="25">
        <v>337.12524496374078</v>
      </c>
      <c r="P27" s="25">
        <v>1182.3204826335013</v>
      </c>
    </row>
    <row r="28" spans="2:16" x14ac:dyDescent="0.25">
      <c r="B28" s="18">
        <v>20</v>
      </c>
      <c r="C28" s="18">
        <v>15</v>
      </c>
      <c r="D28" s="18">
        <v>30</v>
      </c>
      <c r="E28" s="25">
        <v>0.11417798330928872</v>
      </c>
      <c r="F28" s="25">
        <v>692.8579408322978</v>
      </c>
      <c r="G28" s="25">
        <v>626.17725117067585</v>
      </c>
      <c r="H28" s="25">
        <v>798.40725859847953</v>
      </c>
      <c r="I28" s="25">
        <v>7.6655183667422653E-12</v>
      </c>
      <c r="J28" s="25">
        <v>796.18900998904985</v>
      </c>
      <c r="K28" s="25">
        <v>632.20925432532442</v>
      </c>
      <c r="L28" s="25">
        <v>796.65365589695796</v>
      </c>
      <c r="M28" s="25">
        <v>3.2854771582330961E-12</v>
      </c>
      <c r="N28" s="25">
        <v>869.00624658664549</v>
      </c>
      <c r="O28" s="25">
        <v>468.32940709026678</v>
      </c>
      <c r="P28" s="25">
        <v>858.78256089666468</v>
      </c>
    </row>
    <row r="29" spans="2:16" x14ac:dyDescent="0.25">
      <c r="B29" s="18">
        <v>20</v>
      </c>
      <c r="C29" s="18">
        <v>15</v>
      </c>
      <c r="D29" s="18">
        <v>40</v>
      </c>
      <c r="E29" s="25">
        <v>7.722229261733579E-3</v>
      </c>
      <c r="F29" s="25">
        <v>938.88583804978748</v>
      </c>
      <c r="G29" s="25">
        <v>670.74245493117974</v>
      </c>
      <c r="H29" s="25">
        <v>1061.3709580285554</v>
      </c>
      <c r="I29" s="25">
        <v>0.19561181633425628</v>
      </c>
      <c r="J29" s="25">
        <v>1156.6007316639846</v>
      </c>
      <c r="K29" s="25">
        <v>563.8137387156504</v>
      </c>
      <c r="L29" s="25">
        <v>1015.4492408396816</v>
      </c>
      <c r="M29" s="25">
        <v>0.27975764654273039</v>
      </c>
      <c r="N29" s="25">
        <v>911.98613948556954</v>
      </c>
      <c r="O29" s="25">
        <v>674.28193185641146</v>
      </c>
      <c r="P29" s="25">
        <v>992.38818952297731</v>
      </c>
    </row>
    <row r="30" spans="2:16" x14ac:dyDescent="0.25">
      <c r="B30" s="18">
        <v>20</v>
      </c>
      <c r="C30" s="18">
        <v>15</v>
      </c>
      <c r="D30" s="18">
        <v>50</v>
      </c>
      <c r="E30" s="25">
        <v>2.2134520922514681E-2</v>
      </c>
      <c r="F30" s="25">
        <v>1437.2149242876762</v>
      </c>
      <c r="G30" s="25">
        <v>503.34924416915754</v>
      </c>
      <c r="H30" s="25">
        <v>1247.5757008359328</v>
      </c>
      <c r="I30" s="25">
        <v>5.9471904789114717E-2</v>
      </c>
      <c r="J30" s="25">
        <v>916.38941176509707</v>
      </c>
      <c r="K30" s="25">
        <v>533.06406508612349</v>
      </c>
      <c r="L30" s="25">
        <v>1438.2227659006207</v>
      </c>
      <c r="M30" s="25">
        <v>0.65854883448988866</v>
      </c>
      <c r="N30" s="25">
        <v>1320.4588557926597</v>
      </c>
      <c r="O30" s="25">
        <v>524.40737521737242</v>
      </c>
      <c r="P30" s="25">
        <v>1275.5038110859957</v>
      </c>
    </row>
    <row r="31" spans="2:16" x14ac:dyDescent="0.25">
      <c r="B31" s="27" t="s">
        <v>5</v>
      </c>
      <c r="C31" s="27"/>
      <c r="D31" s="27"/>
      <c r="E31" s="28">
        <f>AVERAGE(E4:E30)</f>
        <v>0.41820151975385744</v>
      </c>
      <c r="F31" s="28">
        <f t="shared" ref="F31:P31" si="0">AVERAGE(F4:F30)</f>
        <v>1003.5302457376937</v>
      </c>
      <c r="G31" s="28">
        <f t="shared" si="0"/>
        <v>553.76091420747775</v>
      </c>
      <c r="H31" s="28">
        <f t="shared" si="0"/>
        <v>1056.4249291078775</v>
      </c>
      <c r="I31" s="28">
        <f t="shared" si="0"/>
        <v>0.60624559389144372</v>
      </c>
      <c r="J31" s="28">
        <f t="shared" si="0"/>
        <v>978.28467453432324</v>
      </c>
      <c r="K31" s="28">
        <f t="shared" si="0"/>
        <v>525.30420024472699</v>
      </c>
      <c r="L31" s="28">
        <f t="shared" si="0"/>
        <v>1053.5465283990573</v>
      </c>
      <c r="M31" s="28">
        <f t="shared" si="0"/>
        <v>0.80367301402721503</v>
      </c>
      <c r="N31" s="28">
        <f t="shared" si="0"/>
        <v>964.12255065562124</v>
      </c>
      <c r="O31" s="28">
        <f t="shared" si="0"/>
        <v>552.04541786955542</v>
      </c>
      <c r="P31" s="28">
        <f t="shared" si="0"/>
        <v>1043.450834726123</v>
      </c>
    </row>
  </sheetData>
  <mergeCells count="4">
    <mergeCell ref="E2:H2"/>
    <mergeCell ref="I2:L2"/>
    <mergeCell ref="M2:P2"/>
    <mergeCell ref="B31:D3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72E1-3ACE-491D-8EA1-EFF57E685591}">
  <sheetPr>
    <tabColor rgb="FF7030A0"/>
  </sheetPr>
  <dimension ref="A1:AC48"/>
  <sheetViews>
    <sheetView zoomScaleNormal="100" workbookViewId="0">
      <selection activeCell="AA21" sqref="AA21"/>
    </sheetView>
  </sheetViews>
  <sheetFormatPr defaultRowHeight="15" x14ac:dyDescent="0.25"/>
  <cols>
    <col min="1" max="1" width="9.140625" style="5"/>
    <col min="2" max="16" width="9.140625" style="6"/>
    <col min="17" max="17" width="12.28515625" style="6" bestFit="1" customWidth="1"/>
    <col min="18" max="18" width="9.140625" style="6"/>
    <col min="19" max="19" width="9.85546875" style="6" bestFit="1" customWidth="1"/>
    <col min="20" max="20" width="12.28515625" style="6" bestFit="1" customWidth="1"/>
    <col min="21" max="22" width="9.140625" style="6"/>
    <col min="23" max="23" width="12.28515625" style="6" bestFit="1" customWidth="1"/>
    <col min="24" max="24" width="9.140625" style="6"/>
    <col min="25" max="27" width="16.140625" style="6" bestFit="1" customWidth="1"/>
    <col min="28" max="16384" width="9.140625" style="6"/>
  </cols>
  <sheetData>
    <row r="1" spans="2:29" s="6" customFormat="1" x14ac:dyDescent="0.25"/>
    <row r="2" spans="2:29" s="6" customFormat="1" ht="15.75" thickBot="1" x14ac:dyDescent="0.3">
      <c r="B2" s="8" t="s">
        <v>11</v>
      </c>
      <c r="Z2" s="6" t="s">
        <v>11</v>
      </c>
    </row>
    <row r="3" spans="2:29" s="6" customFormat="1" ht="15.75" thickBot="1" x14ac:dyDescent="0.3">
      <c r="B3" s="15" t="s">
        <v>8</v>
      </c>
      <c r="C3" s="16"/>
      <c r="D3" s="16"/>
      <c r="E3" s="17"/>
      <c r="F3" s="15" t="s">
        <v>9</v>
      </c>
      <c r="G3" s="16"/>
      <c r="H3" s="16"/>
      <c r="I3" s="17"/>
      <c r="J3" s="15" t="s">
        <v>10</v>
      </c>
      <c r="K3" s="16"/>
      <c r="L3" s="16"/>
      <c r="M3" s="17"/>
      <c r="P3" s="6" t="s">
        <v>8</v>
      </c>
      <c r="S3" s="6" t="s">
        <v>9</v>
      </c>
      <c r="V3" s="6" t="s">
        <v>10</v>
      </c>
      <c r="Y3" s="6" t="s">
        <v>8</v>
      </c>
      <c r="Z3" s="6" t="s">
        <v>9</v>
      </c>
      <c r="AA3" s="6" t="s">
        <v>10</v>
      </c>
      <c r="AC3" s="6" t="s">
        <v>11</v>
      </c>
    </row>
    <row r="4" spans="2:29" s="6" customFormat="1" ht="16.5" thickBot="1" x14ac:dyDescent="0.3">
      <c r="B4" s="9" t="s">
        <v>1</v>
      </c>
      <c r="C4" s="9" t="s">
        <v>2</v>
      </c>
      <c r="D4" s="9" t="s">
        <v>3</v>
      </c>
      <c r="E4" s="9" t="s">
        <v>4</v>
      </c>
      <c r="F4" s="9" t="s">
        <v>1</v>
      </c>
      <c r="G4" s="9" t="s">
        <v>2</v>
      </c>
      <c r="H4" s="9" t="s">
        <v>3</v>
      </c>
      <c r="I4" s="9" t="s">
        <v>4</v>
      </c>
      <c r="J4" s="9" t="s">
        <v>1</v>
      </c>
      <c r="K4" s="9" t="s">
        <v>2</v>
      </c>
      <c r="L4" s="9" t="s">
        <v>3</v>
      </c>
      <c r="M4" s="9" t="s">
        <v>4</v>
      </c>
      <c r="P4" s="6" t="s">
        <v>54</v>
      </c>
      <c r="Q4" s="6" t="s">
        <v>55</v>
      </c>
      <c r="S4" s="6" t="s">
        <v>54</v>
      </c>
      <c r="T4" s="6" t="s">
        <v>55</v>
      </c>
      <c r="V4" s="6" t="s">
        <v>54</v>
      </c>
      <c r="W4" s="6" t="s">
        <v>55</v>
      </c>
      <c r="Y4" s="6" t="s">
        <v>56</v>
      </c>
      <c r="Z4" s="6" t="s">
        <v>56</v>
      </c>
      <c r="AA4" s="6" t="s">
        <v>56</v>
      </c>
      <c r="AC4" s="6" t="s">
        <v>5</v>
      </c>
    </row>
    <row r="5" spans="2:29" s="6" customFormat="1" ht="16.5" thickBot="1" x14ac:dyDescent="0.3">
      <c r="B5" s="9">
        <v>0.49617433813408346</v>
      </c>
      <c r="C5" s="9">
        <v>0.14651661309093417</v>
      </c>
      <c r="D5" s="9">
        <v>0.2408823287804194</v>
      </c>
      <c r="E5" s="9">
        <v>0.22823773452899607</v>
      </c>
      <c r="F5" s="9">
        <v>0.54213062025107561</v>
      </c>
      <c r="G5" s="9">
        <v>0.16069635431737167</v>
      </c>
      <c r="H5" s="9">
        <v>0.26198512486525299</v>
      </c>
      <c r="I5" s="9">
        <v>0.25903956872209888</v>
      </c>
      <c r="J5" s="9">
        <v>0.51482304095537235</v>
      </c>
      <c r="K5" s="9">
        <v>0.17665999541517916</v>
      </c>
      <c r="L5" s="9">
        <v>0.28589096552773791</v>
      </c>
      <c r="M5" s="9">
        <v>0.30671964560199289</v>
      </c>
      <c r="P5" s="6">
        <f>AVERAGE(C5,E5)</f>
        <v>0.1873771738099651</v>
      </c>
      <c r="Q5" s="6">
        <f>AVERAGE(B5,D5)</f>
        <v>0.36852833345725144</v>
      </c>
      <c r="S5" s="6">
        <f>AVERAGE(G5,I5)</f>
        <v>0.20986796151973527</v>
      </c>
      <c r="T5" s="6">
        <f>AVERAGE(F5,H5)</f>
        <v>0.40205787255816428</v>
      </c>
      <c r="V5" s="6">
        <f>AVERAGE(K5,M5)</f>
        <v>0.24168982050858601</v>
      </c>
      <c r="W5" s="6">
        <f>AVERAGE(J5,L5)</f>
        <v>0.4003570032415551</v>
      </c>
      <c r="Y5" s="6">
        <f>((Q5-P5)/Q5)*100</f>
        <v>49.155286907756718</v>
      </c>
      <c r="Z5" s="6">
        <f>((T5-S5)/T5)*100</f>
        <v>47.801553994102072</v>
      </c>
      <c r="AA5" s="6">
        <f>((W5-V5)/W5)*100</f>
        <v>39.63142431587174</v>
      </c>
      <c r="AC5" s="6">
        <f>AVERAGE(Y5,Z5,AA5)</f>
        <v>45.529421739243503</v>
      </c>
    </row>
    <row r="8" spans="2:29" s="6" customFormat="1" ht="15.75" thickBot="1" x14ac:dyDescent="0.3">
      <c r="B8" s="8" t="s">
        <v>12</v>
      </c>
      <c r="Z8" s="6" t="s">
        <v>12</v>
      </c>
    </row>
    <row r="9" spans="2:29" s="6" customFormat="1" ht="15.75" thickBot="1" x14ac:dyDescent="0.3">
      <c r="B9" s="15" t="s">
        <v>8</v>
      </c>
      <c r="C9" s="16"/>
      <c r="D9" s="16"/>
      <c r="E9" s="17"/>
      <c r="F9" s="15" t="s">
        <v>9</v>
      </c>
      <c r="G9" s="16"/>
      <c r="H9" s="16"/>
      <c r="I9" s="17"/>
      <c r="J9" s="15" t="s">
        <v>10</v>
      </c>
      <c r="K9" s="16"/>
      <c r="L9" s="16"/>
      <c r="M9" s="17"/>
      <c r="P9" s="6" t="s">
        <v>8</v>
      </c>
      <c r="S9" s="6" t="s">
        <v>9</v>
      </c>
      <c r="V9" s="6" t="s">
        <v>10</v>
      </c>
      <c r="Y9" s="6" t="s">
        <v>8</v>
      </c>
      <c r="Z9" s="6" t="s">
        <v>9</v>
      </c>
      <c r="AA9" s="6" t="s">
        <v>10</v>
      </c>
      <c r="AC9" s="6" t="s">
        <v>12</v>
      </c>
    </row>
    <row r="10" spans="2:29" s="6" customFormat="1" ht="16.5" thickBot="1" x14ac:dyDescent="0.3">
      <c r="B10" s="9" t="s">
        <v>1</v>
      </c>
      <c r="C10" s="9" t="s">
        <v>2</v>
      </c>
      <c r="D10" s="9" t="s">
        <v>3</v>
      </c>
      <c r="E10" s="9" t="s">
        <v>4</v>
      </c>
      <c r="F10" s="9" t="s">
        <v>1</v>
      </c>
      <c r="G10" s="9" t="s">
        <v>2</v>
      </c>
      <c r="H10" s="9" t="s">
        <v>3</v>
      </c>
      <c r="I10" s="9" t="s">
        <v>4</v>
      </c>
      <c r="J10" s="9" t="s">
        <v>1</v>
      </c>
      <c r="K10" s="9" t="s">
        <v>2</v>
      </c>
      <c r="L10" s="9" t="s">
        <v>3</v>
      </c>
      <c r="M10" s="9" t="s">
        <v>4</v>
      </c>
      <c r="P10" s="6" t="s">
        <v>54</v>
      </c>
      <c r="Q10" s="6" t="s">
        <v>55</v>
      </c>
      <c r="S10" s="6" t="s">
        <v>54</v>
      </c>
      <c r="T10" s="6" t="s">
        <v>55</v>
      </c>
      <c r="V10" s="6" t="s">
        <v>54</v>
      </c>
      <c r="W10" s="6" t="s">
        <v>55</v>
      </c>
      <c r="Y10" s="6" t="s">
        <v>56</v>
      </c>
      <c r="Z10" s="6" t="s">
        <v>56</v>
      </c>
      <c r="AA10" s="6" t="s">
        <v>56</v>
      </c>
      <c r="AC10" s="6" t="s">
        <v>5</v>
      </c>
    </row>
    <row r="11" spans="2:29" s="6" customFormat="1" ht="16.5" thickBot="1" x14ac:dyDescent="0.3">
      <c r="B11" s="9">
        <v>1350.7354846285248</v>
      </c>
      <c r="C11" s="9">
        <v>387.28187675881924</v>
      </c>
      <c r="D11" s="9">
        <v>559.60741938838805</v>
      </c>
      <c r="E11" s="9">
        <v>355.07227936433742</v>
      </c>
      <c r="F11" s="9">
        <v>1368.9363504673113</v>
      </c>
      <c r="G11" s="9">
        <v>402.65878702100349</v>
      </c>
      <c r="H11" s="9">
        <v>567.47930982781224</v>
      </c>
      <c r="I11" s="9">
        <v>368.67963581704828</v>
      </c>
      <c r="J11" s="9">
        <v>1359.6474795503352</v>
      </c>
      <c r="K11" s="9">
        <v>398.04594512193268</v>
      </c>
      <c r="L11" s="9">
        <v>558.9091251493428</v>
      </c>
      <c r="M11" s="9">
        <v>366.52468362595692</v>
      </c>
      <c r="P11" s="6">
        <f>AVERAGE(C11,E11)</f>
        <v>371.1770780615783</v>
      </c>
      <c r="Q11" s="6">
        <f>AVERAGE(B11,D11)</f>
        <v>955.17145200845641</v>
      </c>
      <c r="S11" s="6">
        <f>AVERAGE(G11,I11)</f>
        <v>385.66921141902588</v>
      </c>
      <c r="T11" s="6">
        <f>AVERAGE(F11,H11)</f>
        <v>968.20783014756171</v>
      </c>
      <c r="V11" s="6">
        <f>AVERAGE(K11,M11)</f>
        <v>382.2853143739448</v>
      </c>
      <c r="W11" s="6">
        <f>AVERAGE(J11,L11)</f>
        <v>959.27830234983901</v>
      </c>
      <c r="Y11" s="6">
        <f>((Q11-P11)/Q11)*100</f>
        <v>61.14026677816873</v>
      </c>
      <c r="Z11" s="6">
        <f>((T11-S11)/T11)*100</f>
        <v>60.166691550072748</v>
      </c>
      <c r="AA11" s="6">
        <f>((W11-V11)/W11)*100</f>
        <v>60.148654104079881</v>
      </c>
      <c r="AC11" s="6">
        <f>AVERAGE(Y11,Z11,AA11)</f>
        <v>60.485204144107115</v>
      </c>
    </row>
    <row r="14" spans="2:29" s="6" customFormat="1" ht="15.75" thickBot="1" x14ac:dyDescent="0.3">
      <c r="B14" s="8" t="s">
        <v>13</v>
      </c>
      <c r="Z14" s="6" t="s">
        <v>13</v>
      </c>
    </row>
    <row r="15" spans="2:29" s="6" customFormat="1" ht="15.75" thickBot="1" x14ac:dyDescent="0.3">
      <c r="B15" s="15" t="s">
        <v>8</v>
      </c>
      <c r="C15" s="16"/>
      <c r="D15" s="16"/>
      <c r="E15" s="17"/>
      <c r="F15" s="15" t="s">
        <v>9</v>
      </c>
      <c r="G15" s="16"/>
      <c r="H15" s="16"/>
      <c r="I15" s="17"/>
      <c r="J15" s="15" t="s">
        <v>10</v>
      </c>
      <c r="K15" s="16"/>
      <c r="L15" s="16"/>
      <c r="M15" s="17"/>
      <c r="P15" s="6" t="s">
        <v>8</v>
      </c>
      <c r="S15" s="6" t="s">
        <v>9</v>
      </c>
      <c r="V15" s="6" t="s">
        <v>10</v>
      </c>
      <c r="Y15" s="6" t="s">
        <v>8</v>
      </c>
      <c r="Z15" s="6" t="s">
        <v>9</v>
      </c>
      <c r="AA15" s="6" t="s">
        <v>10</v>
      </c>
      <c r="AC15" s="6" t="s">
        <v>13</v>
      </c>
    </row>
    <row r="16" spans="2:29" s="6" customFormat="1" ht="16.5" thickBot="1" x14ac:dyDescent="0.3">
      <c r="B16" s="9" t="s">
        <v>1</v>
      </c>
      <c r="C16" s="9" t="s">
        <v>2</v>
      </c>
      <c r="D16" s="9" t="s">
        <v>3</v>
      </c>
      <c r="E16" s="9" t="s">
        <v>4</v>
      </c>
      <c r="F16" s="9" t="s">
        <v>1</v>
      </c>
      <c r="G16" s="9" t="s">
        <v>2</v>
      </c>
      <c r="H16" s="9" t="s">
        <v>3</v>
      </c>
      <c r="I16" s="9" t="s">
        <v>4</v>
      </c>
      <c r="J16" s="9" t="s">
        <v>1</v>
      </c>
      <c r="K16" s="9" t="s">
        <v>2</v>
      </c>
      <c r="L16" s="9" t="s">
        <v>3</v>
      </c>
      <c r="M16" s="9" t="s">
        <v>4</v>
      </c>
      <c r="P16" s="6" t="s">
        <v>54</v>
      </c>
      <c r="Q16" s="6" t="s">
        <v>55</v>
      </c>
      <c r="S16" s="6" t="s">
        <v>54</v>
      </c>
      <c r="T16" s="6" t="s">
        <v>55</v>
      </c>
      <c r="V16" s="6" t="s">
        <v>54</v>
      </c>
      <c r="W16" s="6" t="s">
        <v>55</v>
      </c>
      <c r="Y16" s="6" t="s">
        <v>56</v>
      </c>
      <c r="Z16" s="6" t="s">
        <v>56</v>
      </c>
      <c r="AA16" s="6" t="s">
        <v>56</v>
      </c>
      <c r="AC16" s="6" t="s">
        <v>5</v>
      </c>
    </row>
    <row r="17" spans="1:29" ht="16.5" thickBot="1" x14ac:dyDescent="0.3">
      <c r="A17" s="6"/>
      <c r="B17" s="9">
        <v>13659.133789180096</v>
      </c>
      <c r="C17" s="9">
        <v>8707.7459973649729</v>
      </c>
      <c r="D17" s="9">
        <v>9148.9580539336621</v>
      </c>
      <c r="E17" s="9">
        <v>7139.1701977670664</v>
      </c>
      <c r="F17" s="9">
        <v>13930.947605272126</v>
      </c>
      <c r="G17" s="9">
        <v>8972.8518891073109</v>
      </c>
      <c r="H17" s="9">
        <v>9379.3487834911048</v>
      </c>
      <c r="I17" s="9">
        <v>7428.8686378241682</v>
      </c>
      <c r="J17" s="9">
        <v>14010.079821009822</v>
      </c>
      <c r="K17" s="9">
        <v>9197.9253223166543</v>
      </c>
      <c r="L17" s="9">
        <v>9584.4273370362716</v>
      </c>
      <c r="M17" s="9">
        <v>7580.6715289504946</v>
      </c>
      <c r="P17" s="6">
        <f>AVERAGE(C17,E17)</f>
        <v>7923.4580975660192</v>
      </c>
      <c r="Q17" s="6">
        <f>AVERAGE(B17,D17)</f>
        <v>11404.045921556879</v>
      </c>
      <c r="S17" s="6">
        <f>AVERAGE(G17,I17)</f>
        <v>8200.86026346574</v>
      </c>
      <c r="T17" s="6">
        <f>AVERAGE(F17,H17)</f>
        <v>11655.148194381614</v>
      </c>
      <c r="V17" s="6">
        <f>AVERAGE(K17,M17)</f>
        <v>8389.2984256335749</v>
      </c>
      <c r="W17" s="6">
        <f>AVERAGE(J17,L17)</f>
        <v>11797.253579023047</v>
      </c>
      <c r="Y17" s="6">
        <f>((Q17-P17)/Q17)*100</f>
        <v>30.520640200260523</v>
      </c>
      <c r="Z17" s="6">
        <f>((T17-S17)/T17)*100</f>
        <v>29.637443242300606</v>
      </c>
      <c r="AA17" s="6">
        <f>((W17-V17)/W17)*100</f>
        <v>28.887699417169699</v>
      </c>
      <c r="AC17" s="6">
        <f>AVERAGE(Y17,Z17,AA17)</f>
        <v>29.681927619910272</v>
      </c>
    </row>
    <row r="20" spans="1:29" ht="15.75" thickBot="1" x14ac:dyDescent="0.3">
      <c r="B20" s="8" t="s">
        <v>59</v>
      </c>
      <c r="Z20" s="6" t="s">
        <v>59</v>
      </c>
    </row>
    <row r="21" spans="1:29" ht="15.75" thickBot="1" x14ac:dyDescent="0.3">
      <c r="B21" s="15" t="s">
        <v>8</v>
      </c>
      <c r="C21" s="16"/>
      <c r="D21" s="16"/>
      <c r="E21" s="17"/>
      <c r="F21" s="15" t="s">
        <v>9</v>
      </c>
      <c r="G21" s="16"/>
      <c r="H21" s="16"/>
      <c r="I21" s="17"/>
      <c r="J21" s="15" t="s">
        <v>10</v>
      </c>
      <c r="K21" s="16"/>
      <c r="L21" s="16"/>
      <c r="M21" s="17"/>
      <c r="P21" s="6" t="s">
        <v>8</v>
      </c>
      <c r="S21" s="6" t="s">
        <v>9</v>
      </c>
      <c r="V21" s="6" t="s">
        <v>10</v>
      </c>
      <c r="Y21" s="6" t="s">
        <v>8</v>
      </c>
      <c r="Z21" s="6" t="s">
        <v>9</v>
      </c>
      <c r="AA21" s="6" t="s">
        <v>10</v>
      </c>
      <c r="AC21" s="6" t="s">
        <v>59</v>
      </c>
    </row>
    <row r="22" spans="1:29" ht="16.5" thickBot="1" x14ac:dyDescent="0.3">
      <c r="B22" s="9" t="s">
        <v>1</v>
      </c>
      <c r="C22" s="9" t="s">
        <v>2</v>
      </c>
      <c r="D22" s="9" t="s">
        <v>3</v>
      </c>
      <c r="E22" s="9" t="s">
        <v>4</v>
      </c>
      <c r="F22" s="9" t="s">
        <v>1</v>
      </c>
      <c r="G22" s="9" t="s">
        <v>2</v>
      </c>
      <c r="H22" s="9" t="s">
        <v>3</v>
      </c>
      <c r="I22" s="9" t="s">
        <v>4</v>
      </c>
      <c r="J22" s="9" t="s">
        <v>1</v>
      </c>
      <c r="K22" s="9" t="s">
        <v>2</v>
      </c>
      <c r="L22" s="9" t="s">
        <v>3</v>
      </c>
      <c r="M22" s="9" t="s">
        <v>4</v>
      </c>
      <c r="P22" s="6" t="s">
        <v>54</v>
      </c>
      <c r="Q22" s="6" t="s">
        <v>55</v>
      </c>
      <c r="S22" s="6" t="s">
        <v>54</v>
      </c>
      <c r="T22" s="6" t="s">
        <v>55</v>
      </c>
      <c r="V22" s="6" t="s">
        <v>54</v>
      </c>
      <c r="W22" s="6" t="s">
        <v>55</v>
      </c>
      <c r="Y22" s="6" t="s">
        <v>56</v>
      </c>
      <c r="Z22" s="6" t="s">
        <v>56</v>
      </c>
      <c r="AA22" s="6" t="s">
        <v>56</v>
      </c>
      <c r="AC22" s="6" t="s">
        <v>5</v>
      </c>
    </row>
    <row r="23" spans="1:29" ht="16.5" thickBot="1" x14ac:dyDescent="0.3">
      <c r="A23" s="6"/>
      <c r="B23" s="9">
        <v>0.41820151975385744</v>
      </c>
      <c r="C23" s="9">
        <v>1003.5302457376937</v>
      </c>
      <c r="D23" s="9">
        <v>553.76091420747775</v>
      </c>
      <c r="E23" s="9">
        <v>1056.4249291078775</v>
      </c>
      <c r="F23" s="9">
        <v>0.60624559389144372</v>
      </c>
      <c r="G23" s="9">
        <v>978.28467453432324</v>
      </c>
      <c r="H23" s="9">
        <v>525.30420024472699</v>
      </c>
      <c r="I23" s="9">
        <v>1053.5465283990573</v>
      </c>
      <c r="J23" s="9">
        <v>0.80367301402721503</v>
      </c>
      <c r="K23" s="9">
        <v>964.12255065562124</v>
      </c>
      <c r="L23" s="9">
        <v>552.04541786955542</v>
      </c>
      <c r="M23" s="9">
        <v>1043.450834726123</v>
      </c>
      <c r="P23" s="6">
        <f>AVERAGE(C23,E23)</f>
        <v>1029.9775874227855</v>
      </c>
      <c r="Q23" s="6">
        <f>AVERAGE(B23,D23)</f>
        <v>277.08955786361582</v>
      </c>
      <c r="S23" s="6">
        <f>AVERAGE(G23,I23)</f>
        <v>1015.9156014666903</v>
      </c>
      <c r="T23" s="6">
        <f>AVERAGE(F23,H23)</f>
        <v>262.95522291930922</v>
      </c>
      <c r="V23" s="6">
        <f>AVERAGE(K23,M23)</f>
        <v>1003.7866926908721</v>
      </c>
      <c r="W23" s="6">
        <f>AVERAGE(J23,L23)</f>
        <v>276.42454544179134</v>
      </c>
      <c r="Y23" s="6">
        <f>((P23-Q23)/P23)*100</f>
        <v>73.097515786052142</v>
      </c>
      <c r="Z23" s="6">
        <f>((S23-T23)/S23)*100</f>
        <v>74.116430288138375</v>
      </c>
      <c r="AA23" s="6">
        <f>((V23-W23)/V23)*100</f>
        <v>72.461824065352545</v>
      </c>
      <c r="AC23" s="6">
        <f>AVERAGE(Y23,Z23,AA23)</f>
        <v>73.225256713181025</v>
      </c>
    </row>
    <row r="25" spans="1:29" s="12" customFormat="1" x14ac:dyDescent="0.25">
      <c r="A25" s="11"/>
    </row>
    <row r="26" spans="1:29" x14ac:dyDescent="0.25">
      <c r="A26" s="6"/>
    </row>
    <row r="27" spans="1:29" ht="15.75" thickBot="1" x14ac:dyDescent="0.3">
      <c r="A27" s="6"/>
      <c r="B27" s="8" t="s">
        <v>11</v>
      </c>
      <c r="Z27" s="6" t="s">
        <v>11</v>
      </c>
    </row>
    <row r="28" spans="1:29" ht="15.75" thickBot="1" x14ac:dyDescent="0.3">
      <c r="A28" s="6"/>
      <c r="B28" s="15" t="s">
        <v>8</v>
      </c>
      <c r="C28" s="16"/>
      <c r="D28" s="16"/>
      <c r="E28" s="17"/>
      <c r="F28" s="15" t="s">
        <v>9</v>
      </c>
      <c r="G28" s="16"/>
      <c r="H28" s="16"/>
      <c r="I28" s="17"/>
      <c r="J28" s="15" t="s">
        <v>10</v>
      </c>
      <c r="K28" s="16"/>
      <c r="L28" s="16"/>
      <c r="M28" s="17"/>
      <c r="P28" s="6" t="s">
        <v>8</v>
      </c>
      <c r="S28" s="6" t="s">
        <v>9</v>
      </c>
      <c r="V28" s="6" t="s">
        <v>10</v>
      </c>
      <c r="Y28" s="6" t="s">
        <v>8</v>
      </c>
      <c r="Z28" s="6" t="s">
        <v>9</v>
      </c>
      <c r="AA28" s="6" t="s">
        <v>10</v>
      </c>
      <c r="AC28" s="6" t="s">
        <v>11</v>
      </c>
    </row>
    <row r="29" spans="1:29" ht="16.5" thickBot="1" x14ac:dyDescent="0.3">
      <c r="A29" s="6"/>
      <c r="B29" s="9" t="s">
        <v>1</v>
      </c>
      <c r="C29" s="9" t="s">
        <v>2</v>
      </c>
      <c r="D29" s="9" t="s">
        <v>3</v>
      </c>
      <c r="E29" s="9" t="s">
        <v>4</v>
      </c>
      <c r="F29" s="9" t="s">
        <v>1</v>
      </c>
      <c r="G29" s="9" t="s">
        <v>2</v>
      </c>
      <c r="H29" s="9" t="s">
        <v>3</v>
      </c>
      <c r="I29" s="9" t="s">
        <v>4</v>
      </c>
      <c r="J29" s="9" t="s">
        <v>1</v>
      </c>
      <c r="K29" s="9" t="s">
        <v>2</v>
      </c>
      <c r="L29" s="9" t="s">
        <v>3</v>
      </c>
      <c r="M29" s="9" t="s">
        <v>4</v>
      </c>
      <c r="P29" s="6" t="s">
        <v>57</v>
      </c>
      <c r="Q29" s="6" t="s">
        <v>58</v>
      </c>
      <c r="S29" s="6" t="s">
        <v>57</v>
      </c>
      <c r="T29" s="6" t="s">
        <v>58</v>
      </c>
      <c r="V29" s="6" t="s">
        <v>57</v>
      </c>
      <c r="W29" s="6" t="s">
        <v>58</v>
      </c>
      <c r="Y29" s="6" t="s">
        <v>56</v>
      </c>
      <c r="Z29" s="6" t="s">
        <v>56</v>
      </c>
      <c r="AA29" s="6" t="s">
        <v>56</v>
      </c>
      <c r="AC29" s="6" t="s">
        <v>5</v>
      </c>
    </row>
    <row r="30" spans="1:29" ht="16.5" thickBot="1" x14ac:dyDescent="0.3">
      <c r="A30" s="6"/>
      <c r="B30" s="9">
        <v>0.49617433813408346</v>
      </c>
      <c r="C30" s="9">
        <v>0.14651661309093417</v>
      </c>
      <c r="D30" s="9">
        <v>0.2408823287804194</v>
      </c>
      <c r="E30" s="9">
        <v>0.22823773452899607</v>
      </c>
      <c r="F30" s="9">
        <v>0.54213062025107561</v>
      </c>
      <c r="G30" s="9">
        <v>0.16069635431737167</v>
      </c>
      <c r="H30" s="9">
        <v>0.26198512486525299</v>
      </c>
      <c r="I30" s="9">
        <v>0.25903956872209888</v>
      </c>
      <c r="J30" s="9">
        <v>0.51482304095537235</v>
      </c>
      <c r="K30" s="9">
        <v>0.17665999541517916</v>
      </c>
      <c r="L30" s="9">
        <v>0.28589096552773791</v>
      </c>
      <c r="M30" s="9">
        <v>0.30671964560199289</v>
      </c>
      <c r="P30" s="6">
        <f>AVERAGE(D30,E30)</f>
        <v>0.23456003165470773</v>
      </c>
      <c r="Q30" s="6">
        <f>AVERAGE(B30,C30)</f>
        <v>0.32134547561250881</v>
      </c>
      <c r="S30" s="6">
        <f>AVERAGE(H30,I30)</f>
        <v>0.26051234679367596</v>
      </c>
      <c r="T30" s="6">
        <f>AVERAGE(F30,G30)</f>
        <v>0.35141348728422361</v>
      </c>
      <c r="V30" s="6">
        <f>AVERAGE(L30,M30)</f>
        <v>0.2963053055648654</v>
      </c>
      <c r="W30" s="6">
        <f>AVERAGE(J30,K30)</f>
        <v>0.34574151818527576</v>
      </c>
      <c r="Y30" s="6">
        <f>((Q30-P30)/Q30)*100</f>
        <v>27.006897729735091</v>
      </c>
      <c r="Z30" s="6">
        <f>((T30-S30)/T30)*100</f>
        <v>25.867288473486138</v>
      </c>
      <c r="AA30" s="6">
        <f>((W30-V30)/W30)*100</f>
        <v>14.298604599149852</v>
      </c>
      <c r="AC30" s="6">
        <f>AVERAGE(Y30,Z30,AA30)</f>
        <v>22.390930267457026</v>
      </c>
    </row>
    <row r="33" spans="1:29" ht="15.75" thickBot="1" x14ac:dyDescent="0.3">
      <c r="A33" s="6"/>
      <c r="B33" s="8" t="s">
        <v>12</v>
      </c>
      <c r="Z33" s="6" t="s">
        <v>12</v>
      </c>
    </row>
    <row r="34" spans="1:29" ht="15.75" thickBot="1" x14ac:dyDescent="0.3">
      <c r="A34" s="6"/>
      <c r="B34" s="15" t="s">
        <v>8</v>
      </c>
      <c r="C34" s="16"/>
      <c r="D34" s="16"/>
      <c r="E34" s="17"/>
      <c r="F34" s="15" t="s">
        <v>9</v>
      </c>
      <c r="G34" s="16"/>
      <c r="H34" s="16"/>
      <c r="I34" s="17"/>
      <c r="J34" s="15" t="s">
        <v>10</v>
      </c>
      <c r="K34" s="16"/>
      <c r="L34" s="16"/>
      <c r="M34" s="17"/>
      <c r="P34" s="6" t="s">
        <v>8</v>
      </c>
      <c r="S34" s="6" t="s">
        <v>9</v>
      </c>
      <c r="V34" s="6" t="s">
        <v>10</v>
      </c>
      <c r="Y34" s="6" t="s">
        <v>8</v>
      </c>
      <c r="Z34" s="6" t="s">
        <v>9</v>
      </c>
      <c r="AA34" s="6" t="s">
        <v>10</v>
      </c>
      <c r="AC34" s="6" t="s">
        <v>12</v>
      </c>
    </row>
    <row r="35" spans="1:29" ht="16.5" thickBot="1" x14ac:dyDescent="0.3">
      <c r="A35" s="6"/>
      <c r="B35" s="9" t="s">
        <v>1</v>
      </c>
      <c r="C35" s="9" t="s">
        <v>2</v>
      </c>
      <c r="D35" s="9" t="s">
        <v>3</v>
      </c>
      <c r="E35" s="9" t="s">
        <v>4</v>
      </c>
      <c r="F35" s="9" t="s">
        <v>1</v>
      </c>
      <c r="G35" s="9" t="s">
        <v>2</v>
      </c>
      <c r="H35" s="9" t="s">
        <v>3</v>
      </c>
      <c r="I35" s="9" t="s">
        <v>4</v>
      </c>
      <c r="J35" s="9" t="s">
        <v>1</v>
      </c>
      <c r="K35" s="9" t="s">
        <v>2</v>
      </c>
      <c r="L35" s="9" t="s">
        <v>3</v>
      </c>
      <c r="M35" s="9" t="s">
        <v>4</v>
      </c>
      <c r="P35" s="6" t="s">
        <v>57</v>
      </c>
      <c r="Q35" s="6" t="s">
        <v>58</v>
      </c>
      <c r="S35" s="6" t="s">
        <v>57</v>
      </c>
      <c r="T35" s="6" t="s">
        <v>58</v>
      </c>
      <c r="V35" s="6" t="s">
        <v>57</v>
      </c>
      <c r="W35" s="6" t="s">
        <v>58</v>
      </c>
      <c r="Y35" s="6" t="s">
        <v>56</v>
      </c>
      <c r="Z35" s="6" t="s">
        <v>56</v>
      </c>
      <c r="AA35" s="6" t="s">
        <v>56</v>
      </c>
      <c r="AC35" s="6" t="s">
        <v>5</v>
      </c>
    </row>
    <row r="36" spans="1:29" ht="16.5" thickBot="1" x14ac:dyDescent="0.3">
      <c r="A36" s="6"/>
      <c r="B36" s="9">
        <v>1350.7354846285248</v>
      </c>
      <c r="C36" s="9">
        <v>387.28187675881924</v>
      </c>
      <c r="D36" s="9">
        <v>559.60741938838805</v>
      </c>
      <c r="E36" s="9">
        <v>355.07227936433742</v>
      </c>
      <c r="F36" s="9">
        <v>1368.9363504673113</v>
      </c>
      <c r="G36" s="9">
        <v>402.65878702100349</v>
      </c>
      <c r="H36" s="9">
        <v>567.47930982781224</v>
      </c>
      <c r="I36" s="9">
        <v>368.67963581704828</v>
      </c>
      <c r="J36" s="9">
        <v>1359.6474795503352</v>
      </c>
      <c r="K36" s="9">
        <v>398.04594512193268</v>
      </c>
      <c r="L36" s="9">
        <v>558.9091251493428</v>
      </c>
      <c r="M36" s="9">
        <v>366.52468362595692</v>
      </c>
      <c r="P36" s="6">
        <f>AVERAGE(D36,E36)</f>
        <v>457.33984937636274</v>
      </c>
      <c r="Q36" s="6">
        <f>AVERAGE(B36,C36)</f>
        <v>869.00868069367198</v>
      </c>
      <c r="S36" s="6">
        <f>AVERAGE(H36,I36)</f>
        <v>468.07947282243026</v>
      </c>
      <c r="T36" s="6">
        <f>AVERAGE(F36,G36)</f>
        <v>885.79756874415739</v>
      </c>
      <c r="V36" s="6">
        <f>AVERAGE(L36,M36)</f>
        <v>462.71690438764983</v>
      </c>
      <c r="W36" s="6">
        <f>AVERAGE(J36,K36)</f>
        <v>878.84671233613392</v>
      </c>
      <c r="Y36" s="6">
        <f>((Q36-P36)/Q36)*100</f>
        <v>47.372234646574682</v>
      </c>
      <c r="Z36" s="6">
        <f>((T36-S36)/T36)*100</f>
        <v>47.157286344096477</v>
      </c>
      <c r="AA36" s="6">
        <f>((W36-V36)/W36)*100</f>
        <v>47.349532302662382</v>
      </c>
      <c r="AC36" s="6">
        <f>AVERAGE(Y36,Z36,AA36)</f>
        <v>47.293017764444507</v>
      </c>
    </row>
    <row r="39" spans="1:29" ht="15.75" thickBot="1" x14ac:dyDescent="0.3">
      <c r="A39" s="6"/>
      <c r="B39" s="8" t="s">
        <v>13</v>
      </c>
      <c r="Z39" s="6" t="s">
        <v>13</v>
      </c>
    </row>
    <row r="40" spans="1:29" ht="15.75" thickBot="1" x14ac:dyDescent="0.3">
      <c r="A40" s="6"/>
      <c r="B40" s="15" t="s">
        <v>8</v>
      </c>
      <c r="C40" s="16"/>
      <c r="D40" s="16"/>
      <c r="E40" s="17"/>
      <c r="F40" s="15" t="s">
        <v>9</v>
      </c>
      <c r="G40" s="16"/>
      <c r="H40" s="16"/>
      <c r="I40" s="17"/>
      <c r="J40" s="15" t="s">
        <v>10</v>
      </c>
      <c r="K40" s="16"/>
      <c r="L40" s="16"/>
      <c r="M40" s="17"/>
      <c r="P40" s="6" t="s">
        <v>8</v>
      </c>
      <c r="S40" s="6" t="s">
        <v>9</v>
      </c>
      <c r="V40" s="6" t="s">
        <v>10</v>
      </c>
      <c r="Y40" s="6" t="s">
        <v>8</v>
      </c>
      <c r="Z40" s="6" t="s">
        <v>9</v>
      </c>
      <c r="AA40" s="6" t="s">
        <v>10</v>
      </c>
      <c r="AC40" s="6" t="s">
        <v>13</v>
      </c>
    </row>
    <row r="41" spans="1:29" ht="16.5" thickBot="1" x14ac:dyDescent="0.3">
      <c r="A41" s="6"/>
      <c r="B41" s="9" t="s">
        <v>1</v>
      </c>
      <c r="C41" s="9" t="s">
        <v>2</v>
      </c>
      <c r="D41" s="9" t="s">
        <v>3</v>
      </c>
      <c r="E41" s="9" t="s">
        <v>4</v>
      </c>
      <c r="F41" s="9" t="s">
        <v>1</v>
      </c>
      <c r="G41" s="9" t="s">
        <v>2</v>
      </c>
      <c r="H41" s="9" t="s">
        <v>3</v>
      </c>
      <c r="I41" s="9" t="s">
        <v>4</v>
      </c>
      <c r="J41" s="9" t="s">
        <v>1</v>
      </c>
      <c r="K41" s="9" t="s">
        <v>2</v>
      </c>
      <c r="L41" s="9" t="s">
        <v>3</v>
      </c>
      <c r="M41" s="9" t="s">
        <v>4</v>
      </c>
      <c r="P41" s="6" t="s">
        <v>57</v>
      </c>
      <c r="Q41" s="6" t="s">
        <v>58</v>
      </c>
      <c r="S41" s="6" t="s">
        <v>57</v>
      </c>
      <c r="T41" s="6" t="s">
        <v>58</v>
      </c>
      <c r="V41" s="6" t="s">
        <v>57</v>
      </c>
      <c r="W41" s="6" t="s">
        <v>58</v>
      </c>
      <c r="Y41" s="6" t="s">
        <v>56</v>
      </c>
      <c r="Z41" s="6" t="s">
        <v>56</v>
      </c>
      <c r="AA41" s="6" t="s">
        <v>56</v>
      </c>
      <c r="AC41" s="6" t="s">
        <v>5</v>
      </c>
    </row>
    <row r="42" spans="1:29" ht="16.5" thickBot="1" x14ac:dyDescent="0.3">
      <c r="A42" s="6"/>
      <c r="B42" s="9">
        <v>13659.133789180096</v>
      </c>
      <c r="C42" s="9">
        <v>8707.7459973649729</v>
      </c>
      <c r="D42" s="9">
        <v>9148.9580539336621</v>
      </c>
      <c r="E42" s="9">
        <v>7139.1701977670664</v>
      </c>
      <c r="F42" s="9">
        <v>13930.947605272126</v>
      </c>
      <c r="G42" s="9">
        <v>8972.8518891073109</v>
      </c>
      <c r="H42" s="9">
        <v>9379.3487834911048</v>
      </c>
      <c r="I42" s="9">
        <v>7428.8686378241682</v>
      </c>
      <c r="J42" s="9">
        <v>14010.079821009822</v>
      </c>
      <c r="K42" s="9">
        <v>9197.9253223166543</v>
      </c>
      <c r="L42" s="9">
        <v>9584.4273370362716</v>
      </c>
      <c r="M42" s="9">
        <v>7580.6715289504946</v>
      </c>
      <c r="P42" s="6">
        <f>AVERAGE(D42,E42)</f>
        <v>8144.0641258503638</v>
      </c>
      <c r="Q42" s="6">
        <f>AVERAGE(B42,C42)</f>
        <v>11183.439893272534</v>
      </c>
      <c r="S42" s="6">
        <f>AVERAGE(H42,I42)</f>
        <v>8404.108710657636</v>
      </c>
      <c r="T42" s="6">
        <f>AVERAGE(F42,G42)</f>
        <v>11451.899747189718</v>
      </c>
      <c r="V42" s="6">
        <f>AVERAGE(L42,M42)</f>
        <v>8582.5494329933827</v>
      </c>
      <c r="W42" s="6">
        <f>AVERAGE(J42,K42)</f>
        <v>11604.002571663237</v>
      </c>
      <c r="Y42" s="6">
        <f>((Q42-P42)/Q42)*100</f>
        <v>27.177467723956074</v>
      </c>
      <c r="Z42" s="6">
        <f>((T42-S42)/T42)*100</f>
        <v>26.613846643916055</v>
      </c>
      <c r="AA42" s="6">
        <f>((W42-V42)/W42)*100</f>
        <v>26.038025414163457</v>
      </c>
      <c r="AC42" s="6">
        <f>AVERAGE(Y42,Z42,AA42)</f>
        <v>26.609779927345198</v>
      </c>
    </row>
    <row r="45" spans="1:29" ht="15.75" thickBot="1" x14ac:dyDescent="0.3">
      <c r="B45" s="8" t="s">
        <v>59</v>
      </c>
      <c r="Z45" s="6" t="s">
        <v>59</v>
      </c>
    </row>
    <row r="46" spans="1:29" ht="15.75" thickBot="1" x14ac:dyDescent="0.3">
      <c r="B46" s="15" t="s">
        <v>8</v>
      </c>
      <c r="C46" s="16"/>
      <c r="D46" s="16"/>
      <c r="E46" s="17"/>
      <c r="F46" s="15" t="s">
        <v>9</v>
      </c>
      <c r="G46" s="16"/>
      <c r="H46" s="16"/>
      <c r="I46" s="17"/>
      <c r="J46" s="15" t="s">
        <v>10</v>
      </c>
      <c r="K46" s="16"/>
      <c r="L46" s="16"/>
      <c r="M46" s="17"/>
      <c r="P46" s="6" t="s">
        <v>8</v>
      </c>
      <c r="S46" s="6" t="s">
        <v>9</v>
      </c>
      <c r="V46" s="6" t="s">
        <v>10</v>
      </c>
      <c r="Y46" s="6" t="s">
        <v>8</v>
      </c>
      <c r="Z46" s="6" t="s">
        <v>9</v>
      </c>
      <c r="AA46" s="6" t="s">
        <v>10</v>
      </c>
      <c r="AC46" s="6" t="s">
        <v>59</v>
      </c>
    </row>
    <row r="47" spans="1:29" ht="16.5" thickBot="1" x14ac:dyDescent="0.3">
      <c r="B47" s="9" t="s">
        <v>1</v>
      </c>
      <c r="C47" s="9" t="s">
        <v>2</v>
      </c>
      <c r="D47" s="9" t="s">
        <v>3</v>
      </c>
      <c r="E47" s="9" t="s">
        <v>4</v>
      </c>
      <c r="F47" s="9" t="s">
        <v>1</v>
      </c>
      <c r="G47" s="9" t="s">
        <v>2</v>
      </c>
      <c r="H47" s="9" t="s">
        <v>3</v>
      </c>
      <c r="I47" s="9" t="s">
        <v>4</v>
      </c>
      <c r="J47" s="9" t="s">
        <v>1</v>
      </c>
      <c r="K47" s="9" t="s">
        <v>2</v>
      </c>
      <c r="L47" s="9" t="s">
        <v>3</v>
      </c>
      <c r="M47" s="9" t="s">
        <v>4</v>
      </c>
      <c r="P47" s="6" t="s">
        <v>57</v>
      </c>
      <c r="Q47" s="6" t="s">
        <v>58</v>
      </c>
      <c r="S47" s="6" t="s">
        <v>57</v>
      </c>
      <c r="T47" s="6" t="s">
        <v>58</v>
      </c>
      <c r="V47" s="6" t="s">
        <v>57</v>
      </c>
      <c r="W47" s="6" t="s">
        <v>58</v>
      </c>
      <c r="Y47" s="6" t="s">
        <v>56</v>
      </c>
      <c r="Z47" s="6" t="s">
        <v>56</v>
      </c>
      <c r="AA47" s="6" t="s">
        <v>56</v>
      </c>
      <c r="AC47" s="6" t="s">
        <v>5</v>
      </c>
    </row>
    <row r="48" spans="1:29" ht="16.5" thickBot="1" x14ac:dyDescent="0.3">
      <c r="B48" s="9">
        <v>0.41820151975385744</v>
      </c>
      <c r="C48" s="9">
        <v>1003.5302457376937</v>
      </c>
      <c r="D48" s="9">
        <v>553.76091420747775</v>
      </c>
      <c r="E48" s="9">
        <v>1056.4249291078775</v>
      </c>
      <c r="F48" s="9">
        <v>0.60624559389144372</v>
      </c>
      <c r="G48" s="9">
        <v>978.28467453432324</v>
      </c>
      <c r="H48" s="9">
        <v>525.30420024472699</v>
      </c>
      <c r="I48" s="9">
        <v>1053.5465283990573</v>
      </c>
      <c r="J48" s="9">
        <v>0.80367301402721503</v>
      </c>
      <c r="K48" s="9">
        <v>964.12255065562124</v>
      </c>
      <c r="L48" s="9">
        <v>552.04541786955542</v>
      </c>
      <c r="M48" s="9">
        <v>1043.450834726123</v>
      </c>
      <c r="P48" s="6">
        <f>AVERAGE(D48,E48)</f>
        <v>805.09292165767761</v>
      </c>
      <c r="Q48" s="6">
        <f>AVERAGE(B48,C48)</f>
        <v>501.97422362872379</v>
      </c>
      <c r="S48" s="6">
        <f>AVERAGE(H48,I48)</f>
        <v>789.42536432189218</v>
      </c>
      <c r="T48" s="6">
        <f>AVERAGE(F48,G48)</f>
        <v>489.44546006410735</v>
      </c>
      <c r="V48" s="6">
        <f>AVERAGE(L48,M48)</f>
        <v>797.74812629783924</v>
      </c>
      <c r="W48" s="6">
        <f>AVERAGE(J48,K48)</f>
        <v>482.46311183482425</v>
      </c>
      <c r="Y48" s="6">
        <f>((P48-Q48)/P48)*100</f>
        <v>37.650150668923494</v>
      </c>
      <c r="Z48" s="6">
        <f>((S48-T48)/S48)*100</f>
        <v>37.999780323180303</v>
      </c>
      <c r="AA48" s="6">
        <f>((V48-W48)/V48)*100</f>
        <v>39.521874645595013</v>
      </c>
      <c r="AC48" s="6">
        <f>AVERAGE(Y48,Z48,AA48)</f>
        <v>38.390601879232939</v>
      </c>
    </row>
  </sheetData>
  <mergeCells count="24">
    <mergeCell ref="B9:E9"/>
    <mergeCell ref="F9:I9"/>
    <mergeCell ref="J9:M9"/>
    <mergeCell ref="B3:E3"/>
    <mergeCell ref="F3:I3"/>
    <mergeCell ref="J3:M3"/>
    <mergeCell ref="B28:E28"/>
    <mergeCell ref="F28:I28"/>
    <mergeCell ref="J28:M28"/>
    <mergeCell ref="B15:E15"/>
    <mergeCell ref="F15:I15"/>
    <mergeCell ref="J15:M15"/>
    <mergeCell ref="B21:E21"/>
    <mergeCell ref="F21:I21"/>
    <mergeCell ref="J21:M21"/>
    <mergeCell ref="B40:E40"/>
    <mergeCell ref="F40:I40"/>
    <mergeCell ref="J40:M40"/>
    <mergeCell ref="B34:E34"/>
    <mergeCell ref="F34:I34"/>
    <mergeCell ref="J34:M34"/>
    <mergeCell ref="B46:E46"/>
    <mergeCell ref="F46:I46"/>
    <mergeCell ref="J46:M4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9BA3C-A74E-4F7D-A99F-FB30BEB04224}">
  <sheetPr>
    <tabColor rgb="FFFFFF00"/>
  </sheetPr>
  <dimension ref="C2:AZ139"/>
  <sheetViews>
    <sheetView tabSelected="1" topLeftCell="A101" zoomScale="70" zoomScaleNormal="70" workbookViewId="0">
      <selection activeCell="Z20" sqref="Z20"/>
    </sheetView>
  </sheetViews>
  <sheetFormatPr defaultRowHeight="15" x14ac:dyDescent="0.25"/>
  <cols>
    <col min="1" max="16384" width="9.140625" style="5"/>
  </cols>
  <sheetData>
    <row r="2" spans="3:52" x14ac:dyDescent="0.25">
      <c r="AI2" s="10"/>
    </row>
    <row r="3" spans="3:52" x14ac:dyDescent="0.25">
      <c r="C3" s="5" t="s">
        <v>41</v>
      </c>
      <c r="AI3" s="10"/>
      <c r="AJ3" s="10"/>
    </row>
    <row r="4" spans="3:52" x14ac:dyDescent="0.25">
      <c r="AZ4" s="5" t="s">
        <v>60</v>
      </c>
    </row>
    <row r="5" spans="3:52" x14ac:dyDescent="0.25">
      <c r="C5" s="5" t="s">
        <v>42</v>
      </c>
      <c r="G5" s="5" t="s">
        <v>43</v>
      </c>
      <c r="K5" s="5" t="s">
        <v>44</v>
      </c>
      <c r="O5" s="5" t="s">
        <v>45</v>
      </c>
      <c r="S5" s="5" t="s">
        <v>46</v>
      </c>
      <c r="W5" s="5" t="s">
        <v>5</v>
      </c>
    </row>
    <row r="7" spans="3:52" x14ac:dyDescent="0.25">
      <c r="C7" s="5" t="s">
        <v>38</v>
      </c>
      <c r="D7" s="5" t="s">
        <v>39</v>
      </c>
      <c r="E7" s="5" t="s">
        <v>40</v>
      </c>
      <c r="G7" s="5" t="s">
        <v>38</v>
      </c>
      <c r="H7" s="5" t="s">
        <v>39</v>
      </c>
      <c r="I7" s="5" t="s">
        <v>40</v>
      </c>
      <c r="K7" s="5" t="s">
        <v>38</v>
      </c>
      <c r="L7" s="5" t="s">
        <v>39</v>
      </c>
      <c r="M7" s="5" t="s">
        <v>40</v>
      </c>
      <c r="O7" s="5" t="s">
        <v>38</v>
      </c>
      <c r="P7" s="5" t="s">
        <v>39</v>
      </c>
      <c r="Q7" s="5" t="s">
        <v>40</v>
      </c>
      <c r="S7" s="5" t="s">
        <v>38</v>
      </c>
      <c r="T7" s="5" t="s">
        <v>39</v>
      </c>
      <c r="U7" s="5" t="s">
        <v>40</v>
      </c>
      <c r="W7" s="5" t="s">
        <v>38</v>
      </c>
      <c r="X7" s="5" t="s">
        <v>39</v>
      </c>
      <c r="Y7" s="5" t="s">
        <v>40</v>
      </c>
      <c r="AD7" s="1"/>
      <c r="AE7" s="1"/>
      <c r="AF7" s="1"/>
      <c r="AG7" s="13" t="s">
        <v>38</v>
      </c>
      <c r="AH7" s="13"/>
      <c r="AI7" s="13"/>
      <c r="AJ7" s="13"/>
      <c r="AK7" s="13" t="s">
        <v>39</v>
      </c>
      <c r="AL7" s="13"/>
      <c r="AM7" s="13"/>
      <c r="AN7" s="13"/>
      <c r="AO7" s="13" t="s">
        <v>40</v>
      </c>
      <c r="AP7" s="13"/>
      <c r="AQ7" s="13"/>
      <c r="AR7" s="13"/>
    </row>
    <row r="8" spans="3:52" ht="15.75" x14ac:dyDescent="0.25">
      <c r="C8">
        <v>100.31625510000001</v>
      </c>
      <c r="D8">
        <v>93.757434200000006</v>
      </c>
      <c r="E8">
        <v>105.8895012</v>
      </c>
      <c r="G8">
        <v>95.035962400000003</v>
      </c>
      <c r="H8">
        <v>105.62758820000001</v>
      </c>
      <c r="I8">
        <v>88.777138399999998</v>
      </c>
      <c r="K8">
        <v>111.2483095</v>
      </c>
      <c r="L8">
        <v>105.1715513</v>
      </c>
      <c r="M8">
        <v>93.261077900000004</v>
      </c>
      <c r="O8">
        <v>96.448446200000006</v>
      </c>
      <c r="P8">
        <v>110.3561605</v>
      </c>
      <c r="Q8">
        <v>106.6212238</v>
      </c>
      <c r="S8">
        <v>99.638815399999999</v>
      </c>
      <c r="T8">
        <v>88.474713399999999</v>
      </c>
      <c r="U8">
        <v>105.0148731</v>
      </c>
      <c r="W8" s="5">
        <f>AVERAGE(C8,G8,K8,O8,S8)</f>
        <v>100.53755772</v>
      </c>
      <c r="X8" s="5">
        <f t="shared" ref="X8:Y8" si="0">AVERAGE(D8,H8,L8,P8,T8)</f>
        <v>100.67748952000001</v>
      </c>
      <c r="Y8" s="5">
        <f t="shared" si="0"/>
        <v>99.912762879999988</v>
      </c>
      <c r="AD8" s="7" t="s">
        <v>7</v>
      </c>
      <c r="AE8" s="7" t="s">
        <v>0</v>
      </c>
      <c r="AF8" s="7" t="s">
        <v>6</v>
      </c>
      <c r="AG8" s="2" t="s">
        <v>50</v>
      </c>
      <c r="AH8" s="2" t="s">
        <v>51</v>
      </c>
      <c r="AI8" s="2" t="s">
        <v>52</v>
      </c>
      <c r="AJ8" s="2" t="s">
        <v>53</v>
      </c>
      <c r="AK8" s="2" t="s">
        <v>50</v>
      </c>
      <c r="AL8" s="2" t="s">
        <v>51</v>
      </c>
      <c r="AM8" s="2" t="s">
        <v>52</v>
      </c>
      <c r="AN8" s="2" t="s">
        <v>53</v>
      </c>
      <c r="AO8" s="2" t="s">
        <v>50</v>
      </c>
      <c r="AP8" s="2" t="s">
        <v>51</v>
      </c>
      <c r="AQ8" s="2" t="s">
        <v>52</v>
      </c>
      <c r="AR8" s="2" t="s">
        <v>53</v>
      </c>
    </row>
    <row r="9" spans="3:52" ht="15.75" x14ac:dyDescent="0.25">
      <c r="C9">
        <v>105.2417785</v>
      </c>
      <c r="D9">
        <v>104.7452837</v>
      </c>
      <c r="E9">
        <v>105.7082029</v>
      </c>
      <c r="G9">
        <v>97.8010424</v>
      </c>
      <c r="H9">
        <v>105.3742572</v>
      </c>
      <c r="I9">
        <v>97.168558300000001</v>
      </c>
      <c r="K9">
        <v>119.1169139</v>
      </c>
      <c r="L9">
        <v>106.6530573</v>
      </c>
      <c r="M9">
        <v>102.145094</v>
      </c>
      <c r="O9">
        <v>121.47099230000001</v>
      </c>
      <c r="P9">
        <v>143.0419192</v>
      </c>
      <c r="Q9">
        <v>134.9804997</v>
      </c>
      <c r="S9">
        <v>99.204009200000002</v>
      </c>
      <c r="T9">
        <v>104.1400154</v>
      </c>
      <c r="U9">
        <v>107.9268934</v>
      </c>
      <c r="W9" s="5">
        <f t="shared" ref="W9:W34" si="1">AVERAGE(C9,G9,K9,O9,S9)</f>
        <v>108.56694725999998</v>
      </c>
      <c r="X9" s="5">
        <f t="shared" ref="X9:X34" si="2">AVERAGE(D9,H9,L9,P9,T9)</f>
        <v>112.79090656000001</v>
      </c>
      <c r="Y9" s="5">
        <f t="shared" ref="Y9:Y34" si="3">AVERAGE(E9,I9,M9,Q9,U9)</f>
        <v>109.58584966000001</v>
      </c>
      <c r="AD9" s="18">
        <v>12</v>
      </c>
      <c r="AE9" s="18">
        <v>5</v>
      </c>
      <c r="AF9" s="18">
        <v>30</v>
      </c>
      <c r="AG9" s="3">
        <f>W8</f>
        <v>100.53755772</v>
      </c>
      <c r="AH9" s="3">
        <f>W43</f>
        <v>131.87902258000003</v>
      </c>
      <c r="AI9" s="3">
        <f>W78</f>
        <v>103.27519718000001</v>
      </c>
      <c r="AJ9" s="3">
        <f>W113</f>
        <v>133.39945892</v>
      </c>
      <c r="AK9" s="3">
        <f>X8</f>
        <v>100.67748952000001</v>
      </c>
      <c r="AL9" s="3">
        <f>X43</f>
        <v>117.16672200000001</v>
      </c>
      <c r="AM9" s="3">
        <f>X78</f>
        <v>100.8703924</v>
      </c>
      <c r="AN9" s="3">
        <f>X113</f>
        <v>126.50208732000002</v>
      </c>
      <c r="AO9" s="3">
        <f>Y8</f>
        <v>99.912762879999988</v>
      </c>
      <c r="AP9" s="3">
        <f>Y43</f>
        <v>131.79798674</v>
      </c>
      <c r="AQ9" s="3">
        <f>Y78</f>
        <v>96.491753000000003</v>
      </c>
      <c r="AR9" s="3">
        <f>Y113</f>
        <v>135.69539560000001</v>
      </c>
    </row>
    <row r="10" spans="3:52" ht="15.75" x14ac:dyDescent="0.25">
      <c r="C10">
        <v>106.7495954</v>
      </c>
      <c r="D10">
        <v>113.67068159999999</v>
      </c>
      <c r="E10">
        <v>120.6772939</v>
      </c>
      <c r="G10">
        <v>107.51055390000001</v>
      </c>
      <c r="H10">
        <v>114.457604</v>
      </c>
      <c r="I10">
        <v>110.00526499999999</v>
      </c>
      <c r="K10">
        <v>130.80508169999999</v>
      </c>
      <c r="L10">
        <v>101.6156555</v>
      </c>
      <c r="M10">
        <v>138.7081407</v>
      </c>
      <c r="O10">
        <v>126.6939441</v>
      </c>
      <c r="P10">
        <v>102.13984120000001</v>
      </c>
      <c r="Q10">
        <v>105.9196268</v>
      </c>
      <c r="S10">
        <v>124.00008630000001</v>
      </c>
      <c r="T10">
        <v>103.9606624</v>
      </c>
      <c r="U10">
        <v>123.52402979999999</v>
      </c>
      <c r="W10" s="5">
        <f t="shared" si="1"/>
        <v>119.15185228</v>
      </c>
      <c r="X10" s="5">
        <f t="shared" si="2"/>
        <v>107.16888894000002</v>
      </c>
      <c r="Y10" s="5">
        <f t="shared" si="3"/>
        <v>119.76687124</v>
      </c>
      <c r="AD10" s="18">
        <v>12</v>
      </c>
      <c r="AE10" s="18">
        <v>5</v>
      </c>
      <c r="AF10" s="18">
        <v>40</v>
      </c>
      <c r="AG10" s="3">
        <f t="shared" ref="AG10:AG35" si="4">W9</f>
        <v>108.56694725999998</v>
      </c>
      <c r="AH10" s="3">
        <f t="shared" ref="AH10:AH35" si="5">W44</f>
        <v>125.04358578000002</v>
      </c>
      <c r="AI10" s="3">
        <f t="shared" ref="AI10:AI35" si="6">W79</f>
        <v>105.58347825999999</v>
      </c>
      <c r="AJ10" s="3">
        <f t="shared" ref="AJ10:AJ35" si="7">W114</f>
        <v>128.51650776000002</v>
      </c>
      <c r="AK10" s="3">
        <f t="shared" ref="AK10:AK35" si="8">X9</f>
        <v>112.79090656000001</v>
      </c>
      <c r="AL10" s="3">
        <f t="shared" ref="AL10:AL35" si="9">X44</f>
        <v>131.73566366</v>
      </c>
      <c r="AM10" s="3">
        <f t="shared" ref="AM10:AM35" si="10">X79</f>
        <v>102.06387776</v>
      </c>
      <c r="AN10" s="3">
        <f t="shared" ref="AN10:AN35" si="11">X114</f>
        <v>130.42268503999998</v>
      </c>
      <c r="AO10" s="3">
        <f t="shared" ref="AO10:AO35" si="12">Y9</f>
        <v>109.58584966000001</v>
      </c>
      <c r="AP10" s="3">
        <f t="shared" ref="AP10:AP35" si="13">Y44</f>
        <v>142.67417346000002</v>
      </c>
      <c r="AQ10" s="3">
        <f t="shared" ref="AQ10:AQ35" si="14">Y79</f>
        <v>103.98630458</v>
      </c>
      <c r="AR10" s="3">
        <f t="shared" ref="AR10:AR35" si="15">Y114</f>
        <v>139.03688284</v>
      </c>
    </row>
    <row r="11" spans="3:52" ht="15.75" x14ac:dyDescent="0.25">
      <c r="C11">
        <v>105.6570091</v>
      </c>
      <c r="D11">
        <v>95.020734700000006</v>
      </c>
      <c r="E11">
        <v>97.765587800000006</v>
      </c>
      <c r="G11">
        <v>103.67357629999999</v>
      </c>
      <c r="H11">
        <v>93.529580100000004</v>
      </c>
      <c r="I11">
        <v>112.980223</v>
      </c>
      <c r="K11">
        <v>106.92967609999999</v>
      </c>
      <c r="L11">
        <v>107.81826</v>
      </c>
      <c r="M11">
        <v>101.7796365</v>
      </c>
      <c r="O11">
        <v>97.530724699999993</v>
      </c>
      <c r="P11">
        <v>102.08828750000001</v>
      </c>
      <c r="Q11">
        <v>95.186691499999995</v>
      </c>
      <c r="S11">
        <v>104.8770201</v>
      </c>
      <c r="T11">
        <v>95.453890299999998</v>
      </c>
      <c r="U11">
        <v>104.5315212</v>
      </c>
      <c r="W11" s="5">
        <f t="shared" si="1"/>
        <v>103.73360126</v>
      </c>
      <c r="X11" s="5">
        <f t="shared" si="2"/>
        <v>98.782150520000002</v>
      </c>
      <c r="Y11" s="5">
        <f t="shared" si="3"/>
        <v>102.44873199999999</v>
      </c>
      <c r="AD11" s="18">
        <v>12</v>
      </c>
      <c r="AE11" s="18">
        <v>5</v>
      </c>
      <c r="AF11" s="18">
        <v>50</v>
      </c>
      <c r="AG11" s="3">
        <f t="shared" si="4"/>
        <v>119.15185228</v>
      </c>
      <c r="AH11" s="3">
        <f t="shared" si="5"/>
        <v>132.79220612</v>
      </c>
      <c r="AI11" s="3">
        <f t="shared" si="6"/>
        <v>117.83024568</v>
      </c>
      <c r="AJ11" s="3">
        <f t="shared" si="7"/>
        <v>131.59508492000001</v>
      </c>
      <c r="AK11" s="3">
        <f t="shared" si="8"/>
        <v>107.16888894000002</v>
      </c>
      <c r="AL11" s="3">
        <f t="shared" si="9"/>
        <v>126.87402706</v>
      </c>
      <c r="AM11" s="3">
        <f t="shared" si="10"/>
        <v>109.16023270000001</v>
      </c>
      <c r="AN11" s="3">
        <f t="shared" si="11"/>
        <v>126.16841795999999</v>
      </c>
      <c r="AO11" s="3">
        <f t="shared" si="12"/>
        <v>119.76687124</v>
      </c>
      <c r="AP11" s="3">
        <f t="shared" si="13"/>
        <v>141.60195412000002</v>
      </c>
      <c r="AQ11" s="3">
        <f t="shared" si="14"/>
        <v>110.35992044</v>
      </c>
      <c r="AR11" s="3">
        <f t="shared" si="15"/>
        <v>143.29210212000004</v>
      </c>
    </row>
    <row r="12" spans="3:52" ht="15.75" x14ac:dyDescent="0.25">
      <c r="C12">
        <v>116.304306</v>
      </c>
      <c r="D12">
        <v>127.59966559999999</v>
      </c>
      <c r="E12">
        <v>124.0274656</v>
      </c>
      <c r="G12">
        <v>120.2444734</v>
      </c>
      <c r="H12">
        <v>101.79816169999999</v>
      </c>
      <c r="I12">
        <v>100.9766807</v>
      </c>
      <c r="K12">
        <v>118.5371153</v>
      </c>
      <c r="L12">
        <v>107.9465589</v>
      </c>
      <c r="M12">
        <v>110.4237127</v>
      </c>
      <c r="O12">
        <v>103.29284509999999</v>
      </c>
      <c r="P12">
        <v>110.9709658</v>
      </c>
      <c r="Q12">
        <v>112.179762</v>
      </c>
      <c r="S12">
        <v>99.868279000000001</v>
      </c>
      <c r="T12">
        <v>110.53988699999999</v>
      </c>
      <c r="U12">
        <v>107.9654202</v>
      </c>
      <c r="W12" s="5">
        <f t="shared" si="1"/>
        <v>111.64940376</v>
      </c>
      <c r="X12" s="5">
        <f t="shared" si="2"/>
        <v>111.77104779999999</v>
      </c>
      <c r="Y12" s="5">
        <f t="shared" si="3"/>
        <v>111.11460824000001</v>
      </c>
      <c r="AD12" s="18">
        <v>12</v>
      </c>
      <c r="AE12" s="18">
        <v>10</v>
      </c>
      <c r="AF12" s="18">
        <v>30</v>
      </c>
      <c r="AG12" s="3">
        <f t="shared" si="4"/>
        <v>103.73360126</v>
      </c>
      <c r="AH12" s="3">
        <f t="shared" si="5"/>
        <v>127.25005644000002</v>
      </c>
      <c r="AI12" s="3">
        <f t="shared" si="6"/>
        <v>102.58449722</v>
      </c>
      <c r="AJ12" s="3">
        <f t="shared" si="7"/>
        <v>132.47406896000001</v>
      </c>
      <c r="AK12" s="3">
        <f t="shared" si="8"/>
        <v>98.782150520000002</v>
      </c>
      <c r="AL12" s="3">
        <f t="shared" si="9"/>
        <v>134.05937784</v>
      </c>
      <c r="AM12" s="3">
        <f t="shared" si="10"/>
        <v>103.3458298</v>
      </c>
      <c r="AN12" s="3">
        <f t="shared" si="11"/>
        <v>134.12313793999999</v>
      </c>
      <c r="AO12" s="3">
        <f t="shared" si="12"/>
        <v>102.44873199999999</v>
      </c>
      <c r="AP12" s="3">
        <f t="shared" si="13"/>
        <v>135.2216627</v>
      </c>
      <c r="AQ12" s="3">
        <f t="shared" si="14"/>
        <v>105.45641500000002</v>
      </c>
      <c r="AR12" s="3">
        <f t="shared" si="15"/>
        <v>143.15357202000001</v>
      </c>
    </row>
    <row r="13" spans="3:52" ht="15.75" x14ac:dyDescent="0.25">
      <c r="C13">
        <v>125.9060959</v>
      </c>
      <c r="D13">
        <v>112.4845729</v>
      </c>
      <c r="E13">
        <v>125.1469014</v>
      </c>
      <c r="G13">
        <v>123.2891939</v>
      </c>
      <c r="H13">
        <v>114.0613388</v>
      </c>
      <c r="I13">
        <v>140.49850190000001</v>
      </c>
      <c r="K13">
        <v>107.618881</v>
      </c>
      <c r="L13">
        <v>112.5881042</v>
      </c>
      <c r="M13">
        <v>115.2082652</v>
      </c>
      <c r="O13">
        <v>117.4788532</v>
      </c>
      <c r="P13">
        <v>110.47588810000001</v>
      </c>
      <c r="Q13">
        <v>109.0813907</v>
      </c>
      <c r="S13">
        <v>117.8844758</v>
      </c>
      <c r="T13">
        <v>119.9254658</v>
      </c>
      <c r="U13">
        <v>117.7800228</v>
      </c>
      <c r="W13" s="5">
        <f t="shared" si="1"/>
        <v>118.43549995999999</v>
      </c>
      <c r="X13" s="5">
        <f t="shared" si="2"/>
        <v>113.90707396000001</v>
      </c>
      <c r="Y13" s="5">
        <f t="shared" si="3"/>
        <v>121.54301640000001</v>
      </c>
      <c r="AD13" s="18">
        <v>12</v>
      </c>
      <c r="AE13" s="18">
        <v>10</v>
      </c>
      <c r="AF13" s="18">
        <v>40</v>
      </c>
      <c r="AG13" s="3">
        <f t="shared" si="4"/>
        <v>111.64940376</v>
      </c>
      <c r="AH13" s="3">
        <f t="shared" si="5"/>
        <v>129.05334462000002</v>
      </c>
      <c r="AI13" s="3">
        <f t="shared" si="6"/>
        <v>110.95617416</v>
      </c>
      <c r="AJ13" s="3">
        <f t="shared" si="7"/>
        <v>134.06820934000001</v>
      </c>
      <c r="AK13" s="3">
        <f t="shared" si="8"/>
        <v>111.77104779999999</v>
      </c>
      <c r="AL13" s="3">
        <f t="shared" si="9"/>
        <v>131.9458324</v>
      </c>
      <c r="AM13" s="3">
        <f t="shared" si="10"/>
        <v>108.1254393</v>
      </c>
      <c r="AN13" s="3">
        <f t="shared" si="11"/>
        <v>141.31711325999999</v>
      </c>
      <c r="AO13" s="3">
        <f t="shared" si="12"/>
        <v>111.11460824000001</v>
      </c>
      <c r="AP13" s="3">
        <f t="shared" si="13"/>
        <v>139.81932227999999</v>
      </c>
      <c r="AQ13" s="3">
        <f t="shared" si="14"/>
        <v>109.97966726</v>
      </c>
      <c r="AR13" s="3">
        <f t="shared" si="15"/>
        <v>142.29341726000001</v>
      </c>
    </row>
    <row r="14" spans="3:52" ht="15.75" x14ac:dyDescent="0.25">
      <c r="C14">
        <v>108.5870161</v>
      </c>
      <c r="D14">
        <v>105.3839894</v>
      </c>
      <c r="E14">
        <v>111.5746182</v>
      </c>
      <c r="G14">
        <v>99.648116000000002</v>
      </c>
      <c r="H14">
        <v>101.72546060000001</v>
      </c>
      <c r="I14">
        <v>114.40696749999999</v>
      </c>
      <c r="K14">
        <v>122.03365959999999</v>
      </c>
      <c r="L14">
        <v>105.322639</v>
      </c>
      <c r="M14">
        <v>104.0292283</v>
      </c>
      <c r="O14">
        <v>106.0412042</v>
      </c>
      <c r="P14">
        <v>120.9026664</v>
      </c>
      <c r="Q14">
        <v>118.56044420000001</v>
      </c>
      <c r="S14">
        <v>102.74983709999999</v>
      </c>
      <c r="T14">
        <v>100.0000637</v>
      </c>
      <c r="U14">
        <v>112.3108908</v>
      </c>
      <c r="W14" s="5">
        <f t="shared" si="1"/>
        <v>107.81196659999998</v>
      </c>
      <c r="X14" s="5">
        <f t="shared" si="2"/>
        <v>106.66696382000001</v>
      </c>
      <c r="Y14" s="5">
        <f t="shared" si="3"/>
        <v>112.17642980000001</v>
      </c>
      <c r="AD14" s="18">
        <v>12</v>
      </c>
      <c r="AE14" s="18">
        <v>10</v>
      </c>
      <c r="AF14" s="18">
        <v>50</v>
      </c>
      <c r="AG14" s="3">
        <f t="shared" si="4"/>
        <v>118.43549995999999</v>
      </c>
      <c r="AH14" s="3">
        <f t="shared" si="5"/>
        <v>132.93184914</v>
      </c>
      <c r="AI14" s="3">
        <f t="shared" si="6"/>
        <v>112.83061596</v>
      </c>
      <c r="AJ14" s="3">
        <f t="shared" si="7"/>
        <v>141.74733722000002</v>
      </c>
      <c r="AK14" s="3">
        <f t="shared" si="8"/>
        <v>113.90707396000001</v>
      </c>
      <c r="AL14" s="3">
        <f t="shared" si="9"/>
        <v>133.53514723999999</v>
      </c>
      <c r="AM14" s="3">
        <f t="shared" si="10"/>
        <v>110.95416852000001</v>
      </c>
      <c r="AN14" s="3">
        <f t="shared" si="11"/>
        <v>136.92237226</v>
      </c>
      <c r="AO14" s="3">
        <f t="shared" si="12"/>
        <v>121.54301640000001</v>
      </c>
      <c r="AP14" s="3">
        <f t="shared" si="13"/>
        <v>146.61089724000001</v>
      </c>
      <c r="AQ14" s="3">
        <f t="shared" si="14"/>
        <v>117.57626466000002</v>
      </c>
      <c r="AR14" s="3">
        <f t="shared" si="15"/>
        <v>150.33591000000001</v>
      </c>
    </row>
    <row r="15" spans="3:52" ht="15.75" x14ac:dyDescent="0.25">
      <c r="C15">
        <v>115.99556939999999</v>
      </c>
      <c r="D15">
        <v>113.394891</v>
      </c>
      <c r="E15">
        <v>120.41437449999999</v>
      </c>
      <c r="G15">
        <v>109.37309260000001</v>
      </c>
      <c r="H15">
        <v>122.9517772</v>
      </c>
      <c r="I15">
        <v>116.6286973</v>
      </c>
      <c r="K15">
        <v>117.1309978</v>
      </c>
      <c r="L15">
        <v>108.6226994</v>
      </c>
      <c r="M15">
        <v>101.5240091</v>
      </c>
      <c r="O15">
        <v>119.1719921</v>
      </c>
      <c r="P15">
        <v>115.6400479</v>
      </c>
      <c r="Q15">
        <v>112.8150888</v>
      </c>
      <c r="S15">
        <v>110.8547703</v>
      </c>
      <c r="T15">
        <v>108.0518392</v>
      </c>
      <c r="U15">
        <v>111.3305871</v>
      </c>
      <c r="W15" s="5">
        <f t="shared" si="1"/>
        <v>114.50528444000001</v>
      </c>
      <c r="X15" s="5">
        <f t="shared" si="2"/>
        <v>113.73225094</v>
      </c>
      <c r="Y15" s="5">
        <f t="shared" si="3"/>
        <v>112.54255136000002</v>
      </c>
      <c r="AD15" s="18">
        <v>12</v>
      </c>
      <c r="AE15" s="18">
        <v>15</v>
      </c>
      <c r="AF15" s="18">
        <v>30</v>
      </c>
      <c r="AG15" s="3">
        <f t="shared" si="4"/>
        <v>107.81196659999998</v>
      </c>
      <c r="AH15" s="3">
        <f t="shared" si="5"/>
        <v>130.86211370000001</v>
      </c>
      <c r="AI15" s="3">
        <f t="shared" si="6"/>
        <v>106.50385158000002</v>
      </c>
      <c r="AJ15" s="3">
        <f t="shared" si="7"/>
        <v>137.62341206000002</v>
      </c>
      <c r="AK15" s="3">
        <f t="shared" si="8"/>
        <v>106.66696382000001</v>
      </c>
      <c r="AL15" s="3">
        <f t="shared" si="9"/>
        <v>142.34447076000001</v>
      </c>
      <c r="AM15" s="3">
        <f t="shared" si="10"/>
        <v>106.75793143999999</v>
      </c>
      <c r="AN15" s="3">
        <f t="shared" si="11"/>
        <v>142.05746474000003</v>
      </c>
      <c r="AO15" s="3">
        <f t="shared" si="12"/>
        <v>112.17642980000001</v>
      </c>
      <c r="AP15" s="3">
        <f t="shared" si="13"/>
        <v>132.02659490000002</v>
      </c>
      <c r="AQ15" s="3">
        <f t="shared" si="14"/>
        <v>112.07949488</v>
      </c>
      <c r="AR15" s="3">
        <f t="shared" si="15"/>
        <v>144.72946272000001</v>
      </c>
    </row>
    <row r="16" spans="3:52" ht="15.75" x14ac:dyDescent="0.25">
      <c r="C16">
        <v>128.32264960000001</v>
      </c>
      <c r="D16">
        <v>128.4868644</v>
      </c>
      <c r="E16">
        <v>113.194129</v>
      </c>
      <c r="G16">
        <v>114.1590525</v>
      </c>
      <c r="H16">
        <v>116.4246517</v>
      </c>
      <c r="I16">
        <v>125.0128414</v>
      </c>
      <c r="K16">
        <v>115.62833879999999</v>
      </c>
      <c r="L16">
        <v>115.5747124</v>
      </c>
      <c r="M16">
        <v>114.0097288</v>
      </c>
      <c r="O16">
        <v>119.3547885</v>
      </c>
      <c r="P16">
        <v>121.72318610000001</v>
      </c>
      <c r="Q16">
        <v>116.232602</v>
      </c>
      <c r="S16">
        <v>117.8692808</v>
      </c>
      <c r="T16">
        <v>154.70877899999999</v>
      </c>
      <c r="U16">
        <v>117.9725775</v>
      </c>
      <c r="W16" s="5">
        <f t="shared" si="1"/>
        <v>119.06682203999999</v>
      </c>
      <c r="X16" s="5">
        <f t="shared" si="2"/>
        <v>127.38363871999999</v>
      </c>
      <c r="Y16" s="5">
        <f t="shared" si="3"/>
        <v>117.28437574</v>
      </c>
      <c r="AD16" s="18">
        <v>12</v>
      </c>
      <c r="AE16" s="18">
        <v>15</v>
      </c>
      <c r="AF16" s="18">
        <v>40</v>
      </c>
      <c r="AG16" s="3">
        <f t="shared" si="4"/>
        <v>114.50528444000001</v>
      </c>
      <c r="AH16" s="3">
        <f t="shared" si="5"/>
        <v>133.02737966000001</v>
      </c>
      <c r="AI16" s="3">
        <f t="shared" si="6"/>
        <v>112.0536374</v>
      </c>
      <c r="AJ16" s="3">
        <f t="shared" si="7"/>
        <v>141.99103392000001</v>
      </c>
      <c r="AK16" s="3">
        <f t="shared" si="8"/>
        <v>113.73225094</v>
      </c>
      <c r="AL16" s="3">
        <f t="shared" si="9"/>
        <v>140.70144192000001</v>
      </c>
      <c r="AM16" s="3">
        <f t="shared" si="10"/>
        <v>114.31698713999999</v>
      </c>
      <c r="AN16" s="3">
        <f t="shared" si="11"/>
        <v>150.55727003999999</v>
      </c>
      <c r="AO16" s="3">
        <f t="shared" si="12"/>
        <v>112.54255136000002</v>
      </c>
      <c r="AP16" s="3">
        <f t="shared" si="13"/>
        <v>139.99618967999999</v>
      </c>
      <c r="AQ16" s="3">
        <f t="shared" si="14"/>
        <v>113.88935106</v>
      </c>
      <c r="AR16" s="3">
        <f t="shared" si="15"/>
        <v>151.05830298000001</v>
      </c>
    </row>
    <row r="17" spans="3:44" ht="15.75" x14ac:dyDescent="0.25">
      <c r="C17">
        <v>122.51658930000001</v>
      </c>
      <c r="D17">
        <v>103.7143018</v>
      </c>
      <c r="E17">
        <v>98.609168100000005</v>
      </c>
      <c r="G17">
        <v>132.5142084</v>
      </c>
      <c r="H17">
        <v>119.8646444</v>
      </c>
      <c r="I17">
        <v>109.5578031</v>
      </c>
      <c r="K17">
        <v>110.4548655</v>
      </c>
      <c r="L17">
        <v>109.202415</v>
      </c>
      <c r="M17">
        <v>101.4513371</v>
      </c>
      <c r="O17">
        <v>122.18489630000001</v>
      </c>
      <c r="P17">
        <v>106.1663033</v>
      </c>
      <c r="Q17">
        <v>114.6566471</v>
      </c>
      <c r="S17">
        <v>104.5615122</v>
      </c>
      <c r="T17">
        <v>114.1715974</v>
      </c>
      <c r="U17">
        <v>118.258292</v>
      </c>
      <c r="W17" s="5">
        <f t="shared" si="1"/>
        <v>118.44641434</v>
      </c>
      <c r="X17" s="5">
        <f t="shared" si="2"/>
        <v>110.62385237999999</v>
      </c>
      <c r="Y17" s="5">
        <f t="shared" si="3"/>
        <v>108.50664948000001</v>
      </c>
      <c r="AD17" s="18">
        <v>12</v>
      </c>
      <c r="AE17" s="18">
        <v>15</v>
      </c>
      <c r="AF17" s="18">
        <v>50</v>
      </c>
      <c r="AG17" s="3">
        <f t="shared" si="4"/>
        <v>119.06682203999999</v>
      </c>
      <c r="AH17" s="3">
        <f t="shared" si="5"/>
        <v>142.29966039999999</v>
      </c>
      <c r="AI17" s="3">
        <f t="shared" si="6"/>
        <v>118.22063247999999</v>
      </c>
      <c r="AJ17" s="3">
        <f t="shared" si="7"/>
        <v>146.37390864000002</v>
      </c>
      <c r="AK17" s="3">
        <f t="shared" si="8"/>
        <v>127.38363871999999</v>
      </c>
      <c r="AL17" s="3">
        <f t="shared" si="9"/>
        <v>140.87634617999998</v>
      </c>
      <c r="AM17" s="3">
        <f t="shared" si="10"/>
        <v>115.00025694000001</v>
      </c>
      <c r="AN17" s="3">
        <f t="shared" si="11"/>
        <v>145.46351992000001</v>
      </c>
      <c r="AO17" s="3">
        <f t="shared" si="12"/>
        <v>117.28437574</v>
      </c>
      <c r="AP17" s="3">
        <f t="shared" si="13"/>
        <v>148.63611318</v>
      </c>
      <c r="AQ17" s="3">
        <f t="shared" si="14"/>
        <v>115.13729106000001</v>
      </c>
      <c r="AR17" s="3">
        <f t="shared" si="15"/>
        <v>154.59047648000001</v>
      </c>
    </row>
    <row r="18" spans="3:44" ht="15.75" x14ac:dyDescent="0.25">
      <c r="C18">
        <v>125.3407663</v>
      </c>
      <c r="D18">
        <v>115.93251119999999</v>
      </c>
      <c r="E18">
        <v>113.81233330000001</v>
      </c>
      <c r="G18">
        <v>121.44515370000001</v>
      </c>
      <c r="H18">
        <v>129.12644950000001</v>
      </c>
      <c r="I18">
        <v>132.5984723</v>
      </c>
      <c r="K18">
        <v>110.3492454</v>
      </c>
      <c r="L18">
        <v>122.1083821</v>
      </c>
      <c r="M18">
        <v>112.329774</v>
      </c>
      <c r="O18">
        <v>132.45389969999999</v>
      </c>
      <c r="P18">
        <v>126.73484620000001</v>
      </c>
      <c r="Q18">
        <v>135.2188759</v>
      </c>
      <c r="S18">
        <v>132.7041562</v>
      </c>
      <c r="T18">
        <v>112.96794269999999</v>
      </c>
      <c r="U18">
        <v>113.6228778</v>
      </c>
      <c r="W18" s="5">
        <f t="shared" si="1"/>
        <v>124.45864425999999</v>
      </c>
      <c r="X18" s="5">
        <f t="shared" si="2"/>
        <v>121.37402634</v>
      </c>
      <c r="Y18" s="5">
        <f t="shared" si="3"/>
        <v>121.51646665999999</v>
      </c>
      <c r="AD18" s="18">
        <v>16</v>
      </c>
      <c r="AE18" s="18">
        <v>5</v>
      </c>
      <c r="AF18" s="18">
        <v>30</v>
      </c>
      <c r="AG18" s="3">
        <f t="shared" si="4"/>
        <v>118.44641434</v>
      </c>
      <c r="AH18" s="3">
        <f t="shared" si="5"/>
        <v>143.58193146000002</v>
      </c>
      <c r="AI18" s="3">
        <f t="shared" si="6"/>
        <v>112.51610253999999</v>
      </c>
      <c r="AJ18" s="3">
        <f t="shared" si="7"/>
        <v>150.92646640000001</v>
      </c>
      <c r="AK18" s="3">
        <f t="shared" si="8"/>
        <v>110.62385237999999</v>
      </c>
      <c r="AL18" s="3">
        <f t="shared" si="9"/>
        <v>137.42361402</v>
      </c>
      <c r="AM18" s="3">
        <f t="shared" si="10"/>
        <v>113.86869568</v>
      </c>
      <c r="AN18" s="3">
        <f t="shared" si="11"/>
        <v>143.6110856</v>
      </c>
      <c r="AO18" s="3">
        <f t="shared" si="12"/>
        <v>108.50664948000001</v>
      </c>
      <c r="AP18" s="3">
        <f t="shared" si="13"/>
        <v>140.54977094</v>
      </c>
      <c r="AQ18" s="3">
        <f t="shared" si="14"/>
        <v>110.73287794000001</v>
      </c>
      <c r="AR18" s="3">
        <f t="shared" si="15"/>
        <v>146.09449230000001</v>
      </c>
    </row>
    <row r="19" spans="3:44" ht="15.75" x14ac:dyDescent="0.25">
      <c r="C19">
        <v>131.6025487</v>
      </c>
      <c r="D19">
        <v>145.5813962</v>
      </c>
      <c r="E19">
        <v>113.5860294</v>
      </c>
      <c r="G19">
        <v>158.7561513</v>
      </c>
      <c r="H19">
        <v>131.36379239999999</v>
      </c>
      <c r="I19">
        <v>151.09310110000001</v>
      </c>
      <c r="K19">
        <v>133.1700137</v>
      </c>
      <c r="L19">
        <v>134.02612389999999</v>
      </c>
      <c r="M19">
        <v>124.0853998</v>
      </c>
      <c r="O19">
        <v>143.18888630000001</v>
      </c>
      <c r="P19">
        <v>129.70954710000001</v>
      </c>
      <c r="Q19">
        <v>133.73726490000001</v>
      </c>
      <c r="S19">
        <v>125.35140579999999</v>
      </c>
      <c r="T19">
        <v>129.12073169999999</v>
      </c>
      <c r="U19">
        <v>118.64889100000001</v>
      </c>
      <c r="W19" s="5">
        <f t="shared" si="1"/>
        <v>138.41380115999999</v>
      </c>
      <c r="X19" s="5">
        <f t="shared" si="2"/>
        <v>133.96031825999998</v>
      </c>
      <c r="Y19" s="5">
        <f t="shared" si="3"/>
        <v>128.23013724000003</v>
      </c>
      <c r="AD19" s="18">
        <v>16</v>
      </c>
      <c r="AE19" s="18">
        <v>5</v>
      </c>
      <c r="AF19" s="18">
        <v>40</v>
      </c>
      <c r="AG19" s="3">
        <f t="shared" si="4"/>
        <v>124.45864425999999</v>
      </c>
      <c r="AH19" s="3">
        <f t="shared" si="5"/>
        <v>144.99413699999999</v>
      </c>
      <c r="AI19" s="3">
        <f t="shared" si="6"/>
        <v>124.74038795999999</v>
      </c>
      <c r="AJ19" s="3">
        <f t="shared" si="7"/>
        <v>146.34503116000002</v>
      </c>
      <c r="AK19" s="3">
        <f t="shared" si="8"/>
        <v>121.37402634</v>
      </c>
      <c r="AL19" s="3">
        <f t="shared" si="9"/>
        <v>151.38787184</v>
      </c>
      <c r="AM19" s="3">
        <f t="shared" si="10"/>
        <v>127.79940022000001</v>
      </c>
      <c r="AN19" s="3">
        <f t="shared" si="11"/>
        <v>151.90844252000002</v>
      </c>
      <c r="AO19" s="3">
        <f t="shared" si="12"/>
        <v>121.51646665999999</v>
      </c>
      <c r="AP19" s="3">
        <f t="shared" si="13"/>
        <v>150.06513253999998</v>
      </c>
      <c r="AQ19" s="3">
        <f t="shared" si="14"/>
        <v>127.88633972</v>
      </c>
      <c r="AR19" s="3">
        <f t="shared" si="15"/>
        <v>155.14095664000001</v>
      </c>
    </row>
    <row r="20" spans="3:44" ht="15.75" x14ac:dyDescent="0.25">
      <c r="C20">
        <v>131.37875600000001</v>
      </c>
      <c r="D20">
        <v>110.4403732</v>
      </c>
      <c r="E20">
        <v>107.2601834</v>
      </c>
      <c r="G20">
        <v>113.762968</v>
      </c>
      <c r="H20">
        <v>117.83283659999999</v>
      </c>
      <c r="I20">
        <v>124.19708679999999</v>
      </c>
      <c r="K20">
        <v>123.50309919999999</v>
      </c>
      <c r="L20">
        <v>114.13709369999999</v>
      </c>
      <c r="M20">
        <v>120.6054444</v>
      </c>
      <c r="O20">
        <v>116.5005218</v>
      </c>
      <c r="P20">
        <v>110.38471699999999</v>
      </c>
      <c r="Q20">
        <v>118.53871820000001</v>
      </c>
      <c r="S20">
        <v>122.9988567</v>
      </c>
      <c r="T20">
        <v>123.9985947</v>
      </c>
      <c r="U20">
        <v>132.29873459999999</v>
      </c>
      <c r="W20" s="5">
        <f t="shared" si="1"/>
        <v>121.62884034000001</v>
      </c>
      <c r="X20" s="5">
        <f t="shared" si="2"/>
        <v>115.35872304</v>
      </c>
      <c r="Y20" s="5">
        <f t="shared" si="3"/>
        <v>120.58003348</v>
      </c>
      <c r="AD20" s="18">
        <v>16</v>
      </c>
      <c r="AE20" s="18">
        <v>5</v>
      </c>
      <c r="AF20" s="18">
        <v>50</v>
      </c>
      <c r="AG20" s="3">
        <f t="shared" si="4"/>
        <v>138.41380115999999</v>
      </c>
      <c r="AH20" s="3">
        <f t="shared" si="5"/>
        <v>151.74275200000002</v>
      </c>
      <c r="AI20" s="3">
        <f t="shared" si="6"/>
        <v>133.58991078</v>
      </c>
      <c r="AJ20" s="3">
        <f t="shared" si="7"/>
        <v>151.80597330000001</v>
      </c>
      <c r="AK20" s="3">
        <f t="shared" si="8"/>
        <v>133.96031825999998</v>
      </c>
      <c r="AL20" s="3">
        <f t="shared" si="9"/>
        <v>151.9735518</v>
      </c>
      <c r="AM20" s="3">
        <f t="shared" si="10"/>
        <v>130.05522741999999</v>
      </c>
      <c r="AN20" s="3">
        <f t="shared" si="11"/>
        <v>154.18530319999999</v>
      </c>
      <c r="AO20" s="3">
        <f t="shared" si="12"/>
        <v>128.23013724000003</v>
      </c>
      <c r="AP20" s="3">
        <f t="shared" si="13"/>
        <v>161.35721042</v>
      </c>
      <c r="AQ20" s="3">
        <f t="shared" si="14"/>
        <v>133.29615280000002</v>
      </c>
      <c r="AR20" s="3">
        <f t="shared" si="15"/>
        <v>155.34653806</v>
      </c>
    </row>
    <row r="21" spans="3:44" ht="15.75" x14ac:dyDescent="0.25">
      <c r="C21">
        <v>119.6306519</v>
      </c>
      <c r="D21">
        <v>118.1120743</v>
      </c>
      <c r="E21">
        <v>118.0120778</v>
      </c>
      <c r="G21">
        <v>125.0955458</v>
      </c>
      <c r="H21">
        <v>125.3460206</v>
      </c>
      <c r="I21">
        <v>119.18659580000001</v>
      </c>
      <c r="K21">
        <v>130.39582110000001</v>
      </c>
      <c r="L21">
        <v>118.7116213</v>
      </c>
      <c r="M21">
        <v>135.36718959999999</v>
      </c>
      <c r="O21">
        <v>117.2711316</v>
      </c>
      <c r="P21">
        <v>122.6399768</v>
      </c>
      <c r="Q21">
        <v>144.76576890000001</v>
      </c>
      <c r="S21">
        <v>123.7718382</v>
      </c>
      <c r="T21">
        <v>118.3893704</v>
      </c>
      <c r="U21">
        <v>119.4791835</v>
      </c>
      <c r="W21" s="5">
        <f t="shared" si="1"/>
        <v>123.23299772</v>
      </c>
      <c r="X21" s="5">
        <f t="shared" si="2"/>
        <v>120.63981268000001</v>
      </c>
      <c r="Y21" s="5">
        <f t="shared" si="3"/>
        <v>127.36216311999999</v>
      </c>
      <c r="AD21" s="18">
        <v>16</v>
      </c>
      <c r="AE21" s="18">
        <v>10</v>
      </c>
      <c r="AF21" s="18">
        <v>30</v>
      </c>
      <c r="AG21" s="3">
        <f t="shared" si="4"/>
        <v>121.62884034000001</v>
      </c>
      <c r="AH21" s="3">
        <f t="shared" si="5"/>
        <v>149.26116178000001</v>
      </c>
      <c r="AI21" s="3">
        <f t="shared" si="6"/>
        <v>118.06983830000001</v>
      </c>
      <c r="AJ21" s="3">
        <f t="shared" si="7"/>
        <v>155.06663512</v>
      </c>
      <c r="AK21" s="3">
        <f t="shared" si="8"/>
        <v>115.35872304</v>
      </c>
      <c r="AL21" s="3">
        <f t="shared" si="9"/>
        <v>140.50326174</v>
      </c>
      <c r="AM21" s="3">
        <f t="shared" si="10"/>
        <v>118.70099094</v>
      </c>
      <c r="AN21" s="3">
        <f t="shared" si="11"/>
        <v>148.9977366</v>
      </c>
      <c r="AO21" s="3">
        <f t="shared" si="12"/>
        <v>120.58003348</v>
      </c>
      <c r="AP21" s="3">
        <f t="shared" si="13"/>
        <v>145.68846124000001</v>
      </c>
      <c r="AQ21" s="3">
        <f t="shared" si="14"/>
        <v>118.19879146000001</v>
      </c>
      <c r="AR21" s="3">
        <f t="shared" si="15"/>
        <v>160.80347104000003</v>
      </c>
    </row>
    <row r="22" spans="3:44" ht="15.75" x14ac:dyDescent="0.25">
      <c r="C22">
        <v>140.02715989999999</v>
      </c>
      <c r="D22">
        <v>134.03698249999999</v>
      </c>
      <c r="E22">
        <v>128.64549840000001</v>
      </c>
      <c r="G22">
        <v>139.19786590000001</v>
      </c>
      <c r="H22">
        <v>134.55368490000001</v>
      </c>
      <c r="I22">
        <v>127.6661304</v>
      </c>
      <c r="K22">
        <v>130.0276336</v>
      </c>
      <c r="L22">
        <v>129.19587960000001</v>
      </c>
      <c r="M22">
        <v>150.2466178</v>
      </c>
      <c r="O22">
        <v>132.6683677</v>
      </c>
      <c r="P22">
        <v>147.67088029999999</v>
      </c>
      <c r="Q22">
        <v>135.1509274</v>
      </c>
      <c r="S22">
        <v>134.24387050000001</v>
      </c>
      <c r="T22">
        <v>137.29899109999999</v>
      </c>
      <c r="U22">
        <v>129.28826319999999</v>
      </c>
      <c r="W22" s="5">
        <f t="shared" si="1"/>
        <v>135.23297952000001</v>
      </c>
      <c r="X22" s="5">
        <f t="shared" si="2"/>
        <v>136.55128368000001</v>
      </c>
      <c r="Y22" s="5">
        <f t="shared" si="3"/>
        <v>134.19948743999998</v>
      </c>
      <c r="AD22" s="18">
        <v>16</v>
      </c>
      <c r="AE22" s="18">
        <v>10</v>
      </c>
      <c r="AF22" s="18">
        <v>40</v>
      </c>
      <c r="AG22" s="3">
        <f t="shared" si="4"/>
        <v>123.23299772</v>
      </c>
      <c r="AH22" s="3">
        <f t="shared" si="5"/>
        <v>150.98544998000003</v>
      </c>
      <c r="AI22" s="3">
        <f t="shared" si="6"/>
        <v>131.78044133999998</v>
      </c>
      <c r="AJ22" s="3">
        <f t="shared" si="7"/>
        <v>156.85554626000001</v>
      </c>
      <c r="AK22" s="3">
        <f t="shared" si="8"/>
        <v>120.63981268000001</v>
      </c>
      <c r="AL22" s="3">
        <f t="shared" si="9"/>
        <v>150.32224919999999</v>
      </c>
      <c r="AM22" s="3">
        <f t="shared" si="10"/>
        <v>123.66966949999998</v>
      </c>
      <c r="AN22" s="3">
        <f t="shared" si="11"/>
        <v>156.67946822000002</v>
      </c>
      <c r="AO22" s="3">
        <f t="shared" si="12"/>
        <v>127.36216311999999</v>
      </c>
      <c r="AP22" s="3">
        <f t="shared" si="13"/>
        <v>162.12318342</v>
      </c>
      <c r="AQ22" s="3">
        <f t="shared" si="14"/>
        <v>130.21558845999999</v>
      </c>
      <c r="AR22" s="3">
        <f t="shared" si="15"/>
        <v>158.02976112000002</v>
      </c>
    </row>
    <row r="23" spans="3:44" ht="15.75" x14ac:dyDescent="0.25">
      <c r="C23">
        <v>121.8763805</v>
      </c>
      <c r="D23">
        <v>129.92009680000001</v>
      </c>
      <c r="E23">
        <v>126.17807910000001</v>
      </c>
      <c r="G23">
        <v>120.0061109</v>
      </c>
      <c r="H23">
        <v>121.2139037</v>
      </c>
      <c r="I23">
        <v>120.8395052</v>
      </c>
      <c r="K23">
        <v>126.925161</v>
      </c>
      <c r="L23">
        <v>122.19192940000001</v>
      </c>
      <c r="M23">
        <v>140.3733876</v>
      </c>
      <c r="O23">
        <v>122.4606605</v>
      </c>
      <c r="P23">
        <v>131.49238099999999</v>
      </c>
      <c r="Q23">
        <v>126.5059747</v>
      </c>
      <c r="S23">
        <v>121.6930304</v>
      </c>
      <c r="T23">
        <v>125.56274500000001</v>
      </c>
      <c r="U23">
        <v>126.98354380000001</v>
      </c>
      <c r="W23" s="5">
        <f t="shared" si="1"/>
        <v>122.59226865999999</v>
      </c>
      <c r="X23" s="5">
        <f t="shared" si="2"/>
        <v>126.07621118000002</v>
      </c>
      <c r="Y23" s="5">
        <f t="shared" si="3"/>
        <v>128.17609808</v>
      </c>
      <c r="AD23" s="18">
        <v>16</v>
      </c>
      <c r="AE23" s="18">
        <v>10</v>
      </c>
      <c r="AF23" s="18">
        <v>50</v>
      </c>
      <c r="AG23" s="3">
        <f t="shared" si="4"/>
        <v>135.23297952000001</v>
      </c>
      <c r="AH23" s="3">
        <f t="shared" si="5"/>
        <v>156.35664149999999</v>
      </c>
      <c r="AI23" s="3">
        <f t="shared" si="6"/>
        <v>138.16479274</v>
      </c>
      <c r="AJ23" s="3">
        <f t="shared" si="7"/>
        <v>162.96739048000001</v>
      </c>
      <c r="AK23" s="3">
        <f t="shared" si="8"/>
        <v>136.55128368000001</v>
      </c>
      <c r="AL23" s="3">
        <f t="shared" si="9"/>
        <v>161.67966117999998</v>
      </c>
      <c r="AM23" s="3">
        <f t="shared" si="10"/>
        <v>139.69499897999998</v>
      </c>
      <c r="AN23" s="3">
        <f t="shared" si="11"/>
        <v>160.55803678000001</v>
      </c>
      <c r="AO23" s="3">
        <f t="shared" si="12"/>
        <v>134.19948743999998</v>
      </c>
      <c r="AP23" s="3">
        <f t="shared" si="13"/>
        <v>158.45928192</v>
      </c>
      <c r="AQ23" s="3">
        <f t="shared" si="14"/>
        <v>132.62415715999998</v>
      </c>
      <c r="AR23" s="3">
        <f t="shared" si="15"/>
        <v>165.90936205999998</v>
      </c>
    </row>
    <row r="24" spans="3:44" ht="15.75" x14ac:dyDescent="0.25">
      <c r="C24">
        <v>135.81417579999999</v>
      </c>
      <c r="D24">
        <v>140.88065080000001</v>
      </c>
      <c r="E24">
        <v>138.57709320000001</v>
      </c>
      <c r="G24">
        <v>127.17239960000001</v>
      </c>
      <c r="H24">
        <v>145.72765960000001</v>
      </c>
      <c r="I24">
        <v>125.6047179</v>
      </c>
      <c r="K24">
        <v>134.7968286</v>
      </c>
      <c r="L24">
        <v>136.7769912</v>
      </c>
      <c r="M24">
        <v>130.42934489999999</v>
      </c>
      <c r="O24">
        <v>131.24187860000001</v>
      </c>
      <c r="P24">
        <v>125.7897924</v>
      </c>
      <c r="Q24">
        <v>144.3843507</v>
      </c>
      <c r="S24">
        <v>131.2037541</v>
      </c>
      <c r="T24">
        <v>137.45134870000001</v>
      </c>
      <c r="U24">
        <v>146.4146078</v>
      </c>
      <c r="W24" s="5">
        <f t="shared" si="1"/>
        <v>132.04580734000001</v>
      </c>
      <c r="X24" s="5">
        <f t="shared" si="2"/>
        <v>137.32528854000003</v>
      </c>
      <c r="Y24" s="5">
        <f t="shared" si="3"/>
        <v>137.0820229</v>
      </c>
      <c r="AD24" s="18">
        <v>16</v>
      </c>
      <c r="AE24" s="18">
        <v>15</v>
      </c>
      <c r="AF24" s="18">
        <v>30</v>
      </c>
      <c r="AG24" s="3">
        <f t="shared" si="4"/>
        <v>122.59226865999999</v>
      </c>
      <c r="AH24" s="3">
        <f t="shared" si="5"/>
        <v>153.42295914000002</v>
      </c>
      <c r="AI24" s="3">
        <f t="shared" si="6"/>
        <v>126.25238304</v>
      </c>
      <c r="AJ24" s="3">
        <f t="shared" si="7"/>
        <v>164.10292221999998</v>
      </c>
      <c r="AK24" s="3">
        <f t="shared" si="8"/>
        <v>126.07621118000002</v>
      </c>
      <c r="AL24" s="3">
        <f t="shared" si="9"/>
        <v>154.29585598</v>
      </c>
      <c r="AM24" s="3">
        <f t="shared" si="10"/>
        <v>127.89920723999998</v>
      </c>
      <c r="AN24" s="3">
        <f t="shared" si="11"/>
        <v>162.91113247999999</v>
      </c>
      <c r="AO24" s="3">
        <f t="shared" si="12"/>
        <v>128.17609808</v>
      </c>
      <c r="AP24" s="3">
        <f t="shared" si="13"/>
        <v>163.63623062000002</v>
      </c>
      <c r="AQ24" s="3">
        <f t="shared" si="14"/>
        <v>129.27864399999999</v>
      </c>
      <c r="AR24" s="3">
        <f t="shared" si="15"/>
        <v>162.63545186000002</v>
      </c>
    </row>
    <row r="25" spans="3:44" ht="15.75" x14ac:dyDescent="0.25">
      <c r="C25">
        <v>137.0862458</v>
      </c>
      <c r="D25">
        <v>142.0526462</v>
      </c>
      <c r="E25">
        <v>136.04305909999999</v>
      </c>
      <c r="G25">
        <v>142.0180632</v>
      </c>
      <c r="H25">
        <v>170.13073259999999</v>
      </c>
      <c r="I25">
        <v>138.90274439999999</v>
      </c>
      <c r="K25">
        <v>160.13554020000001</v>
      </c>
      <c r="L25">
        <v>135.91313819999999</v>
      </c>
      <c r="M25">
        <v>137.85993629999999</v>
      </c>
      <c r="O25">
        <v>143.13210889999999</v>
      </c>
      <c r="P25">
        <v>144.2080392</v>
      </c>
      <c r="Q25">
        <v>146.27091239999999</v>
      </c>
      <c r="S25">
        <v>141.6944182</v>
      </c>
      <c r="T25">
        <v>166.83350820000001</v>
      </c>
      <c r="U25">
        <v>131.78680199999999</v>
      </c>
      <c r="W25" s="5">
        <f t="shared" si="1"/>
        <v>144.81327526000001</v>
      </c>
      <c r="X25" s="5">
        <f t="shared" si="2"/>
        <v>151.82761288</v>
      </c>
      <c r="Y25" s="5">
        <f t="shared" si="3"/>
        <v>138.17269083999997</v>
      </c>
      <c r="AD25" s="18">
        <v>16</v>
      </c>
      <c r="AE25" s="18">
        <v>15</v>
      </c>
      <c r="AF25" s="18">
        <v>40</v>
      </c>
      <c r="AG25" s="3">
        <f t="shared" si="4"/>
        <v>132.04580734000001</v>
      </c>
      <c r="AH25" s="3">
        <f t="shared" si="5"/>
        <v>156.95612599999998</v>
      </c>
      <c r="AI25" s="3">
        <f t="shared" si="6"/>
        <v>135.11471197999998</v>
      </c>
      <c r="AJ25" s="3">
        <f t="shared" si="7"/>
        <v>168.12433059999998</v>
      </c>
      <c r="AK25" s="3">
        <f t="shared" si="8"/>
        <v>137.32528854000003</v>
      </c>
      <c r="AL25" s="3">
        <f t="shared" si="9"/>
        <v>162.30990173999999</v>
      </c>
      <c r="AM25" s="3">
        <f t="shared" si="10"/>
        <v>140.96505566000002</v>
      </c>
      <c r="AN25" s="3">
        <f t="shared" si="11"/>
        <v>170.1533139</v>
      </c>
      <c r="AO25" s="3">
        <f t="shared" si="12"/>
        <v>137.0820229</v>
      </c>
      <c r="AP25" s="3">
        <f t="shared" si="13"/>
        <v>161.32879086</v>
      </c>
      <c r="AQ25" s="3">
        <f t="shared" si="14"/>
        <v>132.2053933</v>
      </c>
      <c r="AR25" s="3">
        <f t="shared" si="15"/>
        <v>168.76881041999999</v>
      </c>
    </row>
    <row r="26" spans="3:44" ht="15.75" x14ac:dyDescent="0.25">
      <c r="C26">
        <v>111.7853066</v>
      </c>
      <c r="D26">
        <v>119.17734249999999</v>
      </c>
      <c r="E26">
        <v>118.8282955</v>
      </c>
      <c r="G26">
        <v>139.85258339999999</v>
      </c>
      <c r="H26">
        <v>118.3484323</v>
      </c>
      <c r="I26">
        <v>133.51129309999999</v>
      </c>
      <c r="K26">
        <v>128.87185969999999</v>
      </c>
      <c r="L26">
        <v>122.35215169999999</v>
      </c>
      <c r="M26">
        <v>119.38111170000001</v>
      </c>
      <c r="O26">
        <v>118.27329159999999</v>
      </c>
      <c r="P26">
        <v>122.2597703</v>
      </c>
      <c r="Q26">
        <v>117.1807476</v>
      </c>
      <c r="S26">
        <v>113.4439422</v>
      </c>
      <c r="T26">
        <v>118.49869820000001</v>
      </c>
      <c r="U26">
        <v>117.2386786</v>
      </c>
      <c r="W26" s="5">
        <f t="shared" si="1"/>
        <v>122.44539669999999</v>
      </c>
      <c r="X26" s="5">
        <f t="shared" si="2"/>
        <v>120.127279</v>
      </c>
      <c r="Y26" s="5">
        <f t="shared" si="3"/>
        <v>121.22802529999998</v>
      </c>
      <c r="AD26" s="18">
        <v>16</v>
      </c>
      <c r="AE26" s="18">
        <v>15</v>
      </c>
      <c r="AF26" s="18">
        <v>50</v>
      </c>
      <c r="AG26" s="3">
        <f t="shared" si="4"/>
        <v>144.81327526000001</v>
      </c>
      <c r="AH26" s="3">
        <f t="shared" si="5"/>
        <v>161.93701003999999</v>
      </c>
      <c r="AI26" s="3">
        <f t="shared" si="6"/>
        <v>146.00294824000002</v>
      </c>
      <c r="AJ26" s="3">
        <f t="shared" si="7"/>
        <v>168.40487648000004</v>
      </c>
      <c r="AK26" s="3">
        <f t="shared" si="8"/>
        <v>151.82761288</v>
      </c>
      <c r="AL26" s="3">
        <f t="shared" si="9"/>
        <v>165.34388594000001</v>
      </c>
      <c r="AM26" s="3">
        <f t="shared" si="10"/>
        <v>142.22324742000001</v>
      </c>
      <c r="AN26" s="3">
        <f t="shared" si="11"/>
        <v>181.14591304000001</v>
      </c>
      <c r="AO26" s="3">
        <f t="shared" si="12"/>
        <v>138.17269083999997</v>
      </c>
      <c r="AP26" s="3">
        <f t="shared" si="13"/>
        <v>164.06805435999999</v>
      </c>
      <c r="AQ26" s="3">
        <f t="shared" si="14"/>
        <v>141.00410982</v>
      </c>
      <c r="AR26" s="3">
        <f t="shared" si="15"/>
        <v>178.95828023999997</v>
      </c>
    </row>
    <row r="27" spans="3:44" ht="15.75" x14ac:dyDescent="0.25">
      <c r="C27">
        <v>132.40799490000001</v>
      </c>
      <c r="D27">
        <v>125.1003067</v>
      </c>
      <c r="E27">
        <v>131.4445111</v>
      </c>
      <c r="G27">
        <v>136.5149073</v>
      </c>
      <c r="H27">
        <v>125.39134610000001</v>
      </c>
      <c r="I27">
        <v>139.48782449999999</v>
      </c>
      <c r="K27">
        <v>135.97942380000001</v>
      </c>
      <c r="L27">
        <v>129.17778730000001</v>
      </c>
      <c r="M27">
        <v>138.82145259999999</v>
      </c>
      <c r="O27">
        <v>131.32812709999999</v>
      </c>
      <c r="P27">
        <v>126.21192979999999</v>
      </c>
      <c r="Q27">
        <v>143.7609382</v>
      </c>
      <c r="S27">
        <v>136.083259</v>
      </c>
      <c r="T27">
        <v>127.3583759</v>
      </c>
      <c r="U27">
        <v>140.79761690000001</v>
      </c>
      <c r="W27" s="5">
        <f t="shared" si="1"/>
        <v>134.46274241999998</v>
      </c>
      <c r="X27" s="5">
        <f t="shared" si="2"/>
        <v>126.64794916000001</v>
      </c>
      <c r="Y27" s="5">
        <f t="shared" si="3"/>
        <v>138.86246865999999</v>
      </c>
      <c r="AD27" s="18">
        <v>20</v>
      </c>
      <c r="AE27" s="18">
        <v>5</v>
      </c>
      <c r="AF27" s="18">
        <v>30</v>
      </c>
      <c r="AG27" s="3">
        <f t="shared" si="4"/>
        <v>122.44539669999999</v>
      </c>
      <c r="AH27" s="3">
        <f t="shared" si="5"/>
        <v>155.53762073999999</v>
      </c>
      <c r="AI27" s="3">
        <f t="shared" si="6"/>
        <v>127.27546442000001</v>
      </c>
      <c r="AJ27" s="3">
        <f t="shared" si="7"/>
        <v>159.6129847</v>
      </c>
      <c r="AK27" s="3">
        <f t="shared" si="8"/>
        <v>120.127279</v>
      </c>
      <c r="AL27" s="3">
        <f t="shared" si="9"/>
        <v>156.01228613999999</v>
      </c>
      <c r="AM27" s="3">
        <f t="shared" si="10"/>
        <v>126.23875938</v>
      </c>
      <c r="AN27" s="3">
        <f t="shared" si="11"/>
        <v>163.93132614000001</v>
      </c>
      <c r="AO27" s="3">
        <f t="shared" si="12"/>
        <v>121.22802529999998</v>
      </c>
      <c r="AP27" s="3">
        <f t="shared" si="13"/>
        <v>159.59452759999999</v>
      </c>
      <c r="AQ27" s="3">
        <f t="shared" si="14"/>
        <v>124.33341798000001</v>
      </c>
      <c r="AR27" s="3">
        <f t="shared" si="15"/>
        <v>164.46326245999998</v>
      </c>
    </row>
    <row r="28" spans="3:44" ht="15.75" x14ac:dyDescent="0.25">
      <c r="C28">
        <v>141.19272950000001</v>
      </c>
      <c r="D28">
        <v>154.9921027</v>
      </c>
      <c r="E28">
        <v>139.71051929999999</v>
      </c>
      <c r="G28">
        <v>150.63567499999999</v>
      </c>
      <c r="H28">
        <v>148.25898749999999</v>
      </c>
      <c r="I28">
        <v>163.5743392</v>
      </c>
      <c r="K28">
        <v>145.47377549999999</v>
      </c>
      <c r="L28">
        <v>133.01020510000001</v>
      </c>
      <c r="M28">
        <v>147.75641680000001</v>
      </c>
      <c r="O28">
        <v>140.2455291</v>
      </c>
      <c r="P28">
        <v>142.52345320000001</v>
      </c>
      <c r="Q28">
        <v>139.28411399999999</v>
      </c>
      <c r="S28">
        <v>131.7527322</v>
      </c>
      <c r="T28">
        <v>150.09924599999999</v>
      </c>
      <c r="U28">
        <v>151.57214300000001</v>
      </c>
      <c r="W28" s="5">
        <f t="shared" si="1"/>
        <v>141.86008826</v>
      </c>
      <c r="X28" s="5">
        <f t="shared" si="2"/>
        <v>145.77679889999999</v>
      </c>
      <c r="Y28" s="5">
        <f t="shared" si="3"/>
        <v>148.37950645999999</v>
      </c>
      <c r="AD28" s="18">
        <v>20</v>
      </c>
      <c r="AE28" s="18">
        <v>5</v>
      </c>
      <c r="AF28" s="18">
        <v>40</v>
      </c>
      <c r="AG28" s="3">
        <f t="shared" si="4"/>
        <v>134.46274241999998</v>
      </c>
      <c r="AH28" s="3">
        <f t="shared" si="5"/>
        <v>164.93466338000002</v>
      </c>
      <c r="AI28" s="3">
        <f t="shared" si="6"/>
        <v>135.12521222000001</v>
      </c>
      <c r="AJ28" s="3">
        <f t="shared" si="7"/>
        <v>172.98035048</v>
      </c>
      <c r="AK28" s="3">
        <f t="shared" si="8"/>
        <v>126.64794916000001</v>
      </c>
      <c r="AL28" s="3">
        <f t="shared" si="9"/>
        <v>163.07296246000001</v>
      </c>
      <c r="AM28" s="3">
        <f t="shared" si="10"/>
        <v>143.62724924000003</v>
      </c>
      <c r="AN28" s="3">
        <f t="shared" si="11"/>
        <v>162.93607625999999</v>
      </c>
      <c r="AO28" s="3">
        <f t="shared" si="12"/>
        <v>138.86246865999999</v>
      </c>
      <c r="AP28" s="3">
        <f t="shared" si="13"/>
        <v>168.48055787999999</v>
      </c>
      <c r="AQ28" s="3">
        <f t="shared" si="14"/>
        <v>148.69113232000001</v>
      </c>
      <c r="AR28" s="3">
        <f t="shared" si="15"/>
        <v>166.41955016</v>
      </c>
    </row>
    <row r="29" spans="3:44" ht="15.75" x14ac:dyDescent="0.25">
      <c r="C29">
        <v>128.81401629999999</v>
      </c>
      <c r="D29">
        <v>133.57010679999999</v>
      </c>
      <c r="E29">
        <v>127.7152652</v>
      </c>
      <c r="G29">
        <v>125.8269389</v>
      </c>
      <c r="H29">
        <v>132.88529639999999</v>
      </c>
      <c r="I29">
        <v>127.8447705</v>
      </c>
      <c r="K29">
        <v>154.35975669999999</v>
      </c>
      <c r="L29">
        <v>127.733986</v>
      </c>
      <c r="M29">
        <v>134.2735069</v>
      </c>
      <c r="O29">
        <v>126.0163225</v>
      </c>
      <c r="P29">
        <v>135.63120369999999</v>
      </c>
      <c r="Q29">
        <v>132.63666570000001</v>
      </c>
      <c r="S29">
        <v>141.47865770000001</v>
      </c>
      <c r="T29">
        <v>135.725177</v>
      </c>
      <c r="U29">
        <v>135.23952270000001</v>
      </c>
      <c r="W29" s="5">
        <f t="shared" si="1"/>
        <v>135.29913842000002</v>
      </c>
      <c r="X29" s="5">
        <f t="shared" si="2"/>
        <v>133.10915398</v>
      </c>
      <c r="Y29" s="5">
        <f t="shared" si="3"/>
        <v>131.54194619999998</v>
      </c>
      <c r="AD29" s="18">
        <v>20</v>
      </c>
      <c r="AE29" s="18">
        <v>5</v>
      </c>
      <c r="AF29" s="18">
        <v>50</v>
      </c>
      <c r="AG29" s="3">
        <f t="shared" si="4"/>
        <v>141.86008826</v>
      </c>
      <c r="AH29" s="3">
        <f t="shared" si="5"/>
        <v>165.90001488000001</v>
      </c>
      <c r="AI29" s="3">
        <f t="shared" si="6"/>
        <v>152.98132354000001</v>
      </c>
      <c r="AJ29" s="3">
        <f t="shared" si="7"/>
        <v>169.72904915999999</v>
      </c>
      <c r="AK29" s="3">
        <f t="shared" si="8"/>
        <v>145.77679889999999</v>
      </c>
      <c r="AL29" s="3">
        <f t="shared" si="9"/>
        <v>180.29790887999999</v>
      </c>
      <c r="AM29" s="3">
        <f t="shared" si="10"/>
        <v>148.06987487999999</v>
      </c>
      <c r="AN29" s="3">
        <f t="shared" si="11"/>
        <v>176.71606423999998</v>
      </c>
      <c r="AO29" s="3">
        <f t="shared" si="12"/>
        <v>148.37950645999999</v>
      </c>
      <c r="AP29" s="3">
        <f t="shared" si="13"/>
        <v>174.99887963999998</v>
      </c>
      <c r="AQ29" s="3">
        <f t="shared" si="14"/>
        <v>155.39772274000001</v>
      </c>
      <c r="AR29" s="3">
        <f t="shared" si="15"/>
        <v>180.13142846</v>
      </c>
    </row>
    <row r="30" spans="3:44" ht="15.75" x14ac:dyDescent="0.25">
      <c r="C30">
        <v>137.18638060000001</v>
      </c>
      <c r="D30">
        <v>148.8861359</v>
      </c>
      <c r="E30">
        <v>138.61023940000001</v>
      </c>
      <c r="G30">
        <v>140.92726329999999</v>
      </c>
      <c r="H30">
        <v>143.52363009999999</v>
      </c>
      <c r="I30">
        <v>142.0811052</v>
      </c>
      <c r="K30">
        <v>149.6428521</v>
      </c>
      <c r="L30">
        <v>138.81300719999999</v>
      </c>
      <c r="M30">
        <v>157.61816859999999</v>
      </c>
      <c r="O30">
        <v>134.92486650000001</v>
      </c>
      <c r="P30">
        <v>138.02462030000001</v>
      </c>
      <c r="Q30">
        <v>144.02012199999999</v>
      </c>
      <c r="S30">
        <v>145.2762267</v>
      </c>
      <c r="T30">
        <v>143.066305</v>
      </c>
      <c r="U30">
        <v>140.32536400000001</v>
      </c>
      <c r="W30" s="5">
        <f t="shared" si="1"/>
        <v>141.59151783999999</v>
      </c>
      <c r="X30" s="5">
        <f t="shared" si="2"/>
        <v>142.46273970000001</v>
      </c>
      <c r="Y30" s="5">
        <f t="shared" si="3"/>
        <v>144.53099983999999</v>
      </c>
      <c r="AD30" s="18">
        <v>20</v>
      </c>
      <c r="AE30" s="18">
        <v>10</v>
      </c>
      <c r="AF30" s="18">
        <v>30</v>
      </c>
      <c r="AG30" s="3">
        <f t="shared" si="4"/>
        <v>135.29913842000002</v>
      </c>
      <c r="AH30" s="3">
        <f t="shared" si="5"/>
        <v>156.27567804</v>
      </c>
      <c r="AI30" s="3">
        <f t="shared" si="6"/>
        <v>137.48954013999997</v>
      </c>
      <c r="AJ30" s="3">
        <f t="shared" si="7"/>
        <v>169.13847772</v>
      </c>
      <c r="AK30" s="3">
        <f t="shared" si="8"/>
        <v>133.10915398</v>
      </c>
      <c r="AL30" s="3">
        <f t="shared" si="9"/>
        <v>159.47012207999998</v>
      </c>
      <c r="AM30" s="3">
        <f t="shared" si="10"/>
        <v>137.39176419999998</v>
      </c>
      <c r="AN30" s="3">
        <f t="shared" si="11"/>
        <v>175.07291623999998</v>
      </c>
      <c r="AO30" s="3">
        <f t="shared" si="12"/>
        <v>131.54194619999998</v>
      </c>
      <c r="AP30" s="3">
        <f t="shared" si="13"/>
        <v>164.17197254000001</v>
      </c>
      <c r="AQ30" s="3">
        <f t="shared" si="14"/>
        <v>142.08505557999999</v>
      </c>
      <c r="AR30" s="3">
        <f t="shared" si="15"/>
        <v>174.42018328</v>
      </c>
    </row>
    <row r="31" spans="3:44" ht="15.75" x14ac:dyDescent="0.25">
      <c r="C31">
        <v>148.3929559</v>
      </c>
      <c r="D31">
        <v>156.3247791</v>
      </c>
      <c r="E31">
        <v>149.49086879999999</v>
      </c>
      <c r="G31">
        <v>150.081062</v>
      </c>
      <c r="H31">
        <v>153.954959</v>
      </c>
      <c r="I31">
        <v>146.2555433</v>
      </c>
      <c r="K31">
        <v>146.60479119999999</v>
      </c>
      <c r="L31">
        <v>156.9350852</v>
      </c>
      <c r="M31">
        <v>153.10506849999999</v>
      </c>
      <c r="O31">
        <v>143.42634459999999</v>
      </c>
      <c r="P31">
        <v>147.27562159999999</v>
      </c>
      <c r="Q31">
        <v>157.46291160000001</v>
      </c>
      <c r="S31">
        <v>153.80544119999999</v>
      </c>
      <c r="T31">
        <v>170.2193748</v>
      </c>
      <c r="U31">
        <v>146.5003926</v>
      </c>
      <c r="W31" s="5">
        <f t="shared" si="1"/>
        <v>148.46211898000001</v>
      </c>
      <c r="X31" s="5">
        <f t="shared" si="2"/>
        <v>156.94196393999999</v>
      </c>
      <c r="Y31" s="5">
        <f t="shared" si="3"/>
        <v>150.56295695999998</v>
      </c>
      <c r="AD31" s="18">
        <v>20</v>
      </c>
      <c r="AE31" s="18">
        <v>10</v>
      </c>
      <c r="AF31" s="18">
        <v>40</v>
      </c>
      <c r="AG31" s="3">
        <f t="shared" si="4"/>
        <v>141.59151783999999</v>
      </c>
      <c r="AH31" s="3">
        <f t="shared" si="5"/>
        <v>170.92780701999999</v>
      </c>
      <c r="AI31" s="3">
        <f t="shared" si="6"/>
        <v>152.81376559999998</v>
      </c>
      <c r="AJ31" s="3">
        <f t="shared" si="7"/>
        <v>182.79551327999999</v>
      </c>
      <c r="AK31" s="3">
        <f t="shared" si="8"/>
        <v>142.46273970000001</v>
      </c>
      <c r="AL31" s="3">
        <f t="shared" si="9"/>
        <v>180.22297641999998</v>
      </c>
      <c r="AM31" s="3">
        <f t="shared" si="10"/>
        <v>146.56035867999998</v>
      </c>
      <c r="AN31" s="3">
        <f t="shared" si="11"/>
        <v>181.99390962000001</v>
      </c>
      <c r="AO31" s="3">
        <f t="shared" si="12"/>
        <v>144.53099983999999</v>
      </c>
      <c r="AP31" s="3">
        <f t="shared" si="13"/>
        <v>183.17953575999999</v>
      </c>
      <c r="AQ31" s="3">
        <f t="shared" si="14"/>
        <v>148.89952269999998</v>
      </c>
      <c r="AR31" s="3">
        <f t="shared" si="15"/>
        <v>192.45433442000001</v>
      </c>
    </row>
    <row r="32" spans="3:44" ht="15.75" x14ac:dyDescent="0.25">
      <c r="C32">
        <v>136.37994330000001</v>
      </c>
      <c r="D32">
        <v>146.14510709999999</v>
      </c>
      <c r="E32">
        <v>140.11155740000001</v>
      </c>
      <c r="G32">
        <v>139.1051712</v>
      </c>
      <c r="H32">
        <v>136.59037620000001</v>
      </c>
      <c r="I32">
        <v>139.09141940000001</v>
      </c>
      <c r="K32">
        <v>143.57393759999999</v>
      </c>
      <c r="L32">
        <v>140.912306</v>
      </c>
      <c r="M32">
        <v>147.49555240000001</v>
      </c>
      <c r="O32">
        <v>142.79850099999999</v>
      </c>
      <c r="P32">
        <v>138.00475660000001</v>
      </c>
      <c r="Q32">
        <v>134.19770740000001</v>
      </c>
      <c r="S32">
        <v>140.6720201</v>
      </c>
      <c r="T32">
        <v>141.99853210000001</v>
      </c>
      <c r="U32">
        <v>151.3756171</v>
      </c>
      <c r="W32" s="5">
        <f t="shared" si="1"/>
        <v>140.50591463999999</v>
      </c>
      <c r="X32" s="5">
        <f t="shared" si="2"/>
        <v>140.73021560000001</v>
      </c>
      <c r="Y32" s="5">
        <f t="shared" si="3"/>
        <v>142.45437074</v>
      </c>
      <c r="AD32" s="18">
        <v>20</v>
      </c>
      <c r="AE32" s="18">
        <v>10</v>
      </c>
      <c r="AF32" s="18">
        <v>50</v>
      </c>
      <c r="AG32" s="3">
        <f t="shared" si="4"/>
        <v>148.46211898000001</v>
      </c>
      <c r="AH32" s="3">
        <f t="shared" si="5"/>
        <v>185.9419379</v>
      </c>
      <c r="AI32" s="3">
        <f t="shared" si="6"/>
        <v>158.17997026</v>
      </c>
      <c r="AJ32" s="3">
        <f t="shared" si="7"/>
        <v>186.72320447999999</v>
      </c>
      <c r="AK32" s="3">
        <f t="shared" si="8"/>
        <v>156.94196393999999</v>
      </c>
      <c r="AL32" s="3">
        <f t="shared" si="9"/>
        <v>180.32413496000001</v>
      </c>
      <c r="AM32" s="3">
        <f t="shared" si="10"/>
        <v>154.01449837999999</v>
      </c>
      <c r="AN32" s="3">
        <f t="shared" si="11"/>
        <v>192.59903260000002</v>
      </c>
      <c r="AO32" s="3">
        <f t="shared" si="12"/>
        <v>150.56295695999998</v>
      </c>
      <c r="AP32" s="3">
        <f t="shared" si="13"/>
        <v>184.01299142000002</v>
      </c>
      <c r="AQ32" s="3">
        <f t="shared" si="14"/>
        <v>158.46791112</v>
      </c>
      <c r="AR32" s="3">
        <f t="shared" si="15"/>
        <v>192.15062688</v>
      </c>
    </row>
    <row r="33" spans="3:44" ht="15.75" x14ac:dyDescent="0.25">
      <c r="C33">
        <v>153.76517219999999</v>
      </c>
      <c r="D33">
        <v>151.00943269999999</v>
      </c>
      <c r="E33">
        <v>165.06931900000001</v>
      </c>
      <c r="G33">
        <v>150.19830780000001</v>
      </c>
      <c r="H33">
        <v>147.95784380000001</v>
      </c>
      <c r="I33">
        <v>147.44336490000001</v>
      </c>
      <c r="K33">
        <v>153.42582770000001</v>
      </c>
      <c r="L33">
        <v>156.05485970000001</v>
      </c>
      <c r="M33">
        <v>152.78661940000001</v>
      </c>
      <c r="O33">
        <v>158.6623625</v>
      </c>
      <c r="P33">
        <v>166.06064000000001</v>
      </c>
      <c r="Q33">
        <v>152.80377139999999</v>
      </c>
      <c r="S33">
        <v>158.69526189999999</v>
      </c>
      <c r="T33">
        <v>153.16002560000001</v>
      </c>
      <c r="U33">
        <v>162.87364389999999</v>
      </c>
      <c r="W33" s="5">
        <f t="shared" si="1"/>
        <v>154.94938642</v>
      </c>
      <c r="X33" s="5">
        <f t="shared" si="2"/>
        <v>154.84856036000002</v>
      </c>
      <c r="Y33" s="5">
        <f t="shared" si="3"/>
        <v>156.19534371999998</v>
      </c>
      <c r="AD33" s="18">
        <v>20</v>
      </c>
      <c r="AE33" s="18">
        <v>15</v>
      </c>
      <c r="AF33" s="18">
        <v>30</v>
      </c>
      <c r="AG33" s="3">
        <f t="shared" si="4"/>
        <v>140.50591463999999</v>
      </c>
      <c r="AH33" s="3">
        <f t="shared" si="5"/>
        <v>172.32161705999999</v>
      </c>
      <c r="AI33" s="3">
        <f t="shared" si="6"/>
        <v>147.34187688</v>
      </c>
      <c r="AJ33" s="3">
        <f t="shared" si="7"/>
        <v>183.56167629999999</v>
      </c>
      <c r="AK33" s="3">
        <f t="shared" si="8"/>
        <v>140.73021560000001</v>
      </c>
      <c r="AL33" s="3">
        <f t="shared" si="9"/>
        <v>171.06836387999999</v>
      </c>
      <c r="AM33" s="3">
        <f t="shared" si="10"/>
        <v>143.99157891999999</v>
      </c>
      <c r="AN33" s="3">
        <f t="shared" si="11"/>
        <v>184.92654971999997</v>
      </c>
      <c r="AO33" s="3">
        <f t="shared" si="12"/>
        <v>142.45437074</v>
      </c>
      <c r="AP33" s="3">
        <f t="shared" si="13"/>
        <v>177.14180183999997</v>
      </c>
      <c r="AQ33" s="3">
        <f t="shared" si="14"/>
        <v>150.38777832</v>
      </c>
      <c r="AR33" s="3">
        <f t="shared" si="15"/>
        <v>184.9812106</v>
      </c>
    </row>
    <row r="34" spans="3:44" ht="15.75" x14ac:dyDescent="0.25">
      <c r="C34">
        <v>159.60301219999999</v>
      </c>
      <c r="D34">
        <v>164.3276889</v>
      </c>
      <c r="E34">
        <v>165.86025789999999</v>
      </c>
      <c r="G34">
        <v>158.6934512</v>
      </c>
      <c r="H34">
        <v>162.59738949999999</v>
      </c>
      <c r="I34">
        <v>160.79637940000001</v>
      </c>
      <c r="K34">
        <v>158.45220130000001</v>
      </c>
      <c r="L34">
        <v>160.1998452</v>
      </c>
      <c r="M34">
        <v>164.21750639999999</v>
      </c>
      <c r="O34">
        <v>160.87613519999999</v>
      </c>
      <c r="P34">
        <v>175.8195662</v>
      </c>
      <c r="Q34">
        <v>162.43812740000001</v>
      </c>
      <c r="S34">
        <v>157.25947289999999</v>
      </c>
      <c r="T34">
        <v>163.38355000000001</v>
      </c>
      <c r="U34">
        <v>168.8523098</v>
      </c>
      <c r="W34" s="5">
        <f t="shared" si="1"/>
        <v>158.97685455999999</v>
      </c>
      <c r="X34" s="5">
        <f t="shared" si="2"/>
        <v>165.26560795999998</v>
      </c>
      <c r="Y34" s="5">
        <f t="shared" si="3"/>
        <v>164.43291617999998</v>
      </c>
      <c r="AD34" s="18">
        <v>20</v>
      </c>
      <c r="AE34" s="18">
        <v>15</v>
      </c>
      <c r="AF34" s="18">
        <v>40</v>
      </c>
      <c r="AG34" s="3">
        <f t="shared" si="4"/>
        <v>154.94938642</v>
      </c>
      <c r="AH34" s="3">
        <f t="shared" si="5"/>
        <v>187.32805284</v>
      </c>
      <c r="AI34" s="3">
        <f t="shared" si="6"/>
        <v>161.61145162</v>
      </c>
      <c r="AJ34" s="3">
        <f t="shared" si="7"/>
        <v>193.01261796</v>
      </c>
      <c r="AK34" s="3">
        <f t="shared" si="8"/>
        <v>154.84856036000002</v>
      </c>
      <c r="AL34" s="3">
        <f t="shared" si="9"/>
        <v>191.25063700000001</v>
      </c>
      <c r="AM34" s="3">
        <f t="shared" si="10"/>
        <v>163.41879702</v>
      </c>
      <c r="AN34" s="3">
        <f t="shared" si="11"/>
        <v>198.32423244</v>
      </c>
      <c r="AO34" s="3">
        <f t="shared" si="12"/>
        <v>156.19534371999998</v>
      </c>
      <c r="AP34" s="3">
        <f t="shared" si="13"/>
        <v>190.86407022</v>
      </c>
      <c r="AQ34" s="3">
        <f t="shared" si="14"/>
        <v>163.48554586</v>
      </c>
      <c r="AR34" s="3">
        <f t="shared" si="15"/>
        <v>199.92471173999999</v>
      </c>
    </row>
    <row r="35" spans="3:44" ht="15.75" x14ac:dyDescent="0.25">
      <c r="AD35" s="18">
        <v>20</v>
      </c>
      <c r="AE35" s="18">
        <v>15</v>
      </c>
      <c r="AF35" s="18">
        <v>50</v>
      </c>
      <c r="AG35" s="3">
        <f t="shared" si="4"/>
        <v>158.97685455999999</v>
      </c>
      <c r="AH35" s="3">
        <f t="shared" si="5"/>
        <v>181.8766431</v>
      </c>
      <c r="AI35" s="3">
        <f t="shared" si="6"/>
        <v>172.28473982</v>
      </c>
      <c r="AJ35" s="3">
        <f t="shared" si="7"/>
        <v>196.98404626000001</v>
      </c>
      <c r="AK35" s="3">
        <f t="shared" si="8"/>
        <v>165.26560795999998</v>
      </c>
      <c r="AL35" s="3">
        <f t="shared" si="9"/>
        <v>193.59909637999999</v>
      </c>
      <c r="AM35" s="3">
        <f t="shared" si="10"/>
        <v>172.03922631999998</v>
      </c>
      <c r="AN35" s="3">
        <f t="shared" si="11"/>
        <v>200.81555394</v>
      </c>
      <c r="AO35" s="3">
        <f t="shared" si="12"/>
        <v>164.43291617999998</v>
      </c>
      <c r="AP35" s="3">
        <f t="shared" si="13"/>
        <v>188.14453692000001</v>
      </c>
      <c r="AQ35" s="3">
        <f t="shared" si="14"/>
        <v>166.10607322000001</v>
      </c>
      <c r="AR35" s="3">
        <f t="shared" si="15"/>
        <v>201.15064156</v>
      </c>
    </row>
    <row r="36" spans="3:44" x14ac:dyDescent="0.25">
      <c r="AD36" s="14" t="s">
        <v>5</v>
      </c>
      <c r="AE36" s="14"/>
      <c r="AF36" s="14"/>
      <c r="AG36" s="4">
        <f>AVERAGE(AG9:AG35)</f>
        <v>127.51396748740738</v>
      </c>
      <c r="AH36" s="4">
        <f t="shared" ref="AH36:AR36" si="16">AVERAGE(AH9:AH35)</f>
        <v>151.68227490000001</v>
      </c>
      <c r="AI36" s="4">
        <f t="shared" si="16"/>
        <v>129.67308116074074</v>
      </c>
      <c r="AJ36" s="4">
        <f t="shared" si="16"/>
        <v>158.03430052222225</v>
      </c>
      <c r="AK36" s="4">
        <f t="shared" si="16"/>
        <v>127.13065956888887</v>
      </c>
      <c r="AL36" s="4">
        <f t="shared" si="16"/>
        <v>153.69619891481477</v>
      </c>
      <c r="AM36" s="4">
        <f t="shared" si="16"/>
        <v>128.54902652148149</v>
      </c>
      <c r="AN36" s="4">
        <f t="shared" si="16"/>
        <v>159.29630229703704</v>
      </c>
      <c r="AO36" s="4">
        <f t="shared" si="16"/>
        <v>127.71812891185184</v>
      </c>
      <c r="AP36" s="4">
        <f t="shared" si="16"/>
        <v>157.63888460888887</v>
      </c>
      <c r="AQ36" s="4">
        <f t="shared" si="16"/>
        <v>129.56491394222223</v>
      </c>
      <c r="AR36" s="4">
        <f t="shared" si="16"/>
        <v>163.40624427111109</v>
      </c>
    </row>
    <row r="38" spans="3:44" x14ac:dyDescent="0.25">
      <c r="C38" s="5" t="s">
        <v>47</v>
      </c>
    </row>
    <row r="40" spans="3:44" x14ac:dyDescent="0.25">
      <c r="C40" s="5" t="s">
        <v>42</v>
      </c>
      <c r="G40" s="5" t="s">
        <v>43</v>
      </c>
      <c r="K40" s="5" t="s">
        <v>44</v>
      </c>
      <c r="O40" s="5" t="s">
        <v>45</v>
      </c>
      <c r="S40" s="5" t="s">
        <v>46</v>
      </c>
      <c r="W40" s="5" t="s">
        <v>5</v>
      </c>
    </row>
    <row r="42" spans="3:44" x14ac:dyDescent="0.25">
      <c r="C42" s="5" t="s">
        <v>38</v>
      </c>
      <c r="D42" s="5" t="s">
        <v>39</v>
      </c>
      <c r="E42" s="5" t="s">
        <v>40</v>
      </c>
      <c r="G42" s="5" t="s">
        <v>38</v>
      </c>
      <c r="H42" s="5" t="s">
        <v>39</v>
      </c>
      <c r="I42" s="5" t="s">
        <v>40</v>
      </c>
      <c r="K42" s="5" t="s">
        <v>38</v>
      </c>
      <c r="L42" s="5" t="s">
        <v>39</v>
      </c>
      <c r="M42" s="5" t="s">
        <v>40</v>
      </c>
      <c r="O42" s="5" t="s">
        <v>38</v>
      </c>
      <c r="P42" s="5" t="s">
        <v>39</v>
      </c>
      <c r="Q42" s="5" t="s">
        <v>40</v>
      </c>
      <c r="S42" s="5" t="s">
        <v>38</v>
      </c>
      <c r="T42" s="5" t="s">
        <v>39</v>
      </c>
      <c r="U42" s="5" t="s">
        <v>40</v>
      </c>
      <c r="W42" s="5" t="s">
        <v>38</v>
      </c>
      <c r="X42" s="5" t="s">
        <v>39</v>
      </c>
      <c r="Y42" s="5" t="s">
        <v>40</v>
      </c>
    </row>
    <row r="43" spans="3:44" x14ac:dyDescent="0.25">
      <c r="C43">
        <v>126.200614</v>
      </c>
      <c r="D43">
        <v>133.3047182</v>
      </c>
      <c r="E43">
        <v>141.34788639999999</v>
      </c>
      <c r="G43">
        <v>138.77550099999999</v>
      </c>
      <c r="H43">
        <v>115.49952140000001</v>
      </c>
      <c r="I43">
        <v>130.11075199999999</v>
      </c>
      <c r="K43">
        <v>134.32950740000001</v>
      </c>
      <c r="L43">
        <v>117.75534949999999</v>
      </c>
      <c r="M43">
        <v>126.5593635</v>
      </c>
      <c r="O43">
        <v>142.25743869999999</v>
      </c>
      <c r="P43">
        <v>108.8676488</v>
      </c>
      <c r="Q43">
        <v>126.5609901</v>
      </c>
      <c r="S43">
        <v>117.8320518</v>
      </c>
      <c r="T43">
        <v>110.4063721</v>
      </c>
      <c r="U43">
        <v>134.4109417</v>
      </c>
      <c r="W43" s="5">
        <f>AVERAGE(C43,G43,K43,O43,S43)</f>
        <v>131.87902258000003</v>
      </c>
      <c r="X43" s="5">
        <f t="shared" ref="X43:X69" si="17">AVERAGE(D43,H43,L43,P43,T43)</f>
        <v>117.16672200000001</v>
      </c>
      <c r="Y43" s="5">
        <f t="shared" ref="Y43:Y69" si="18">AVERAGE(E43,I43,M43,Q43,U43)</f>
        <v>131.79798674</v>
      </c>
    </row>
    <row r="44" spans="3:44" x14ac:dyDescent="0.25">
      <c r="C44">
        <v>124.6752329</v>
      </c>
      <c r="D44">
        <v>140.88462430000001</v>
      </c>
      <c r="E44">
        <v>139.61564970000001</v>
      </c>
      <c r="G44">
        <v>119.1894843</v>
      </c>
      <c r="H44">
        <v>125.0194987</v>
      </c>
      <c r="I44">
        <v>146.28817720000001</v>
      </c>
      <c r="K44">
        <v>126.6819533</v>
      </c>
      <c r="L44">
        <v>127.9756488</v>
      </c>
      <c r="M44">
        <v>129.20306149999999</v>
      </c>
      <c r="O44">
        <v>134.19530270000001</v>
      </c>
      <c r="P44">
        <v>132.8500986</v>
      </c>
      <c r="Q44">
        <v>144.3546187</v>
      </c>
      <c r="S44">
        <v>120.4759557</v>
      </c>
      <c r="T44">
        <v>131.94844789999999</v>
      </c>
      <c r="U44">
        <v>153.90936020000001</v>
      </c>
      <c r="W44" s="5">
        <f t="shared" ref="W44:W69" si="19">AVERAGE(C44,G44,K44,O44,S44)</f>
        <v>125.04358578000002</v>
      </c>
      <c r="X44" s="5">
        <f t="shared" si="17"/>
        <v>131.73566366</v>
      </c>
      <c r="Y44" s="5">
        <f t="shared" si="18"/>
        <v>142.67417346000002</v>
      </c>
    </row>
    <row r="45" spans="3:44" x14ac:dyDescent="0.25">
      <c r="C45">
        <v>149.796516</v>
      </c>
      <c r="D45">
        <v>126.224909</v>
      </c>
      <c r="E45">
        <v>134.3581993</v>
      </c>
      <c r="G45">
        <v>126.2317482</v>
      </c>
      <c r="H45">
        <v>121.06025030000001</v>
      </c>
      <c r="I45">
        <v>140.1002493</v>
      </c>
      <c r="K45">
        <v>133.66476059999999</v>
      </c>
      <c r="L45">
        <v>139.84212439999999</v>
      </c>
      <c r="M45">
        <v>160.30617620000001</v>
      </c>
      <c r="O45">
        <v>122.9479438</v>
      </c>
      <c r="P45">
        <v>127.3332073</v>
      </c>
      <c r="Q45">
        <v>137.96766450000001</v>
      </c>
      <c r="S45">
        <v>131.32006200000001</v>
      </c>
      <c r="T45">
        <v>119.9096443</v>
      </c>
      <c r="U45">
        <v>135.27748130000001</v>
      </c>
      <c r="W45" s="5">
        <f t="shared" si="19"/>
        <v>132.79220612</v>
      </c>
      <c r="X45" s="5">
        <f t="shared" si="17"/>
        <v>126.87402706</v>
      </c>
      <c r="Y45" s="5">
        <f t="shared" si="18"/>
        <v>141.60195412000002</v>
      </c>
    </row>
    <row r="46" spans="3:44" x14ac:dyDescent="0.25">
      <c r="C46">
        <v>137.24957570000001</v>
      </c>
      <c r="D46">
        <v>137.2599965</v>
      </c>
      <c r="E46">
        <v>130.5557163</v>
      </c>
      <c r="G46">
        <v>115.9571036</v>
      </c>
      <c r="H46">
        <v>124.160646</v>
      </c>
      <c r="I46">
        <v>132.96238070000001</v>
      </c>
      <c r="K46">
        <v>129.23574410000001</v>
      </c>
      <c r="L46">
        <v>140.5371518</v>
      </c>
      <c r="M46">
        <v>148.64826350000001</v>
      </c>
      <c r="O46">
        <v>133.5979193</v>
      </c>
      <c r="P46">
        <v>141.45384179999999</v>
      </c>
      <c r="Q46">
        <v>129.30068470000001</v>
      </c>
      <c r="S46">
        <v>120.2099395</v>
      </c>
      <c r="T46">
        <v>126.8852531</v>
      </c>
      <c r="U46">
        <v>134.64126830000001</v>
      </c>
      <c r="W46" s="5">
        <f t="shared" si="19"/>
        <v>127.25005644000002</v>
      </c>
      <c r="X46" s="5">
        <f t="shared" si="17"/>
        <v>134.05937784</v>
      </c>
      <c r="Y46" s="5">
        <f t="shared" si="18"/>
        <v>135.2216627</v>
      </c>
    </row>
    <row r="47" spans="3:44" x14ac:dyDescent="0.25">
      <c r="C47">
        <v>152.45236629999999</v>
      </c>
      <c r="D47">
        <v>148.38770600000001</v>
      </c>
      <c r="E47">
        <v>146.39891410000001</v>
      </c>
      <c r="G47">
        <v>117.91917290000001</v>
      </c>
      <c r="H47">
        <v>139.56794170000001</v>
      </c>
      <c r="I47">
        <v>136.74605550000001</v>
      </c>
      <c r="K47">
        <v>134.32769500000001</v>
      </c>
      <c r="L47">
        <v>123.0862568</v>
      </c>
      <c r="M47">
        <v>141.4260779</v>
      </c>
      <c r="O47">
        <v>125.3781668</v>
      </c>
      <c r="P47">
        <v>122.8402506</v>
      </c>
      <c r="Q47">
        <v>149.42773639999999</v>
      </c>
      <c r="S47">
        <v>115.1893221</v>
      </c>
      <c r="T47">
        <v>125.8470069</v>
      </c>
      <c r="U47">
        <v>125.09782749999999</v>
      </c>
      <c r="W47" s="5">
        <f t="shared" si="19"/>
        <v>129.05334462000002</v>
      </c>
      <c r="X47" s="5">
        <f t="shared" si="17"/>
        <v>131.9458324</v>
      </c>
      <c r="Y47" s="5">
        <f t="shared" si="18"/>
        <v>139.81932227999999</v>
      </c>
    </row>
    <row r="48" spans="3:44" x14ac:dyDescent="0.25">
      <c r="C48">
        <v>135.5063031</v>
      </c>
      <c r="D48">
        <v>134.97111659999999</v>
      </c>
      <c r="E48">
        <v>141.0458849</v>
      </c>
      <c r="G48">
        <v>125.6322392</v>
      </c>
      <c r="H48">
        <v>129.73503149999999</v>
      </c>
      <c r="I48">
        <v>153.17623900000001</v>
      </c>
      <c r="K48">
        <v>122.7824418</v>
      </c>
      <c r="L48">
        <v>140.93354980000001</v>
      </c>
      <c r="M48">
        <v>143.37352179999999</v>
      </c>
      <c r="O48">
        <v>143.4767904</v>
      </c>
      <c r="P48">
        <v>132.34886510000001</v>
      </c>
      <c r="Q48">
        <v>142.7413052</v>
      </c>
      <c r="S48">
        <v>137.26147119999999</v>
      </c>
      <c r="T48">
        <v>129.68717319999999</v>
      </c>
      <c r="U48">
        <v>152.71753530000001</v>
      </c>
      <c r="W48" s="5">
        <f t="shared" si="19"/>
        <v>132.93184914</v>
      </c>
      <c r="X48" s="5">
        <f t="shared" si="17"/>
        <v>133.53514723999999</v>
      </c>
      <c r="Y48" s="5">
        <f t="shared" si="18"/>
        <v>146.61089724000001</v>
      </c>
    </row>
    <row r="49" spans="3:25" x14ac:dyDescent="0.25">
      <c r="C49">
        <v>137.8064115</v>
      </c>
      <c r="D49">
        <v>152.52706029999999</v>
      </c>
      <c r="E49">
        <v>130.50831980000001</v>
      </c>
      <c r="G49">
        <v>125.5193866</v>
      </c>
      <c r="H49">
        <v>149.63347150000001</v>
      </c>
      <c r="I49">
        <v>116.0639176</v>
      </c>
      <c r="K49">
        <v>129.52144190000001</v>
      </c>
      <c r="L49">
        <v>139.29647059999999</v>
      </c>
      <c r="M49">
        <v>135.40216789999999</v>
      </c>
      <c r="O49">
        <v>122.9600397</v>
      </c>
      <c r="P49">
        <v>144.7675314</v>
      </c>
      <c r="Q49">
        <v>134.8643151</v>
      </c>
      <c r="S49">
        <v>138.50328880000001</v>
      </c>
      <c r="T49">
        <v>125.49782</v>
      </c>
      <c r="U49">
        <v>143.29425409999999</v>
      </c>
      <c r="W49" s="5">
        <f t="shared" si="19"/>
        <v>130.86211370000001</v>
      </c>
      <c r="X49" s="5">
        <f t="shared" si="17"/>
        <v>142.34447076000001</v>
      </c>
      <c r="Y49" s="5">
        <f t="shared" si="18"/>
        <v>132.02659490000002</v>
      </c>
    </row>
    <row r="50" spans="3:25" x14ac:dyDescent="0.25">
      <c r="C50">
        <v>124.2694798</v>
      </c>
      <c r="D50">
        <v>158.09188270000001</v>
      </c>
      <c r="E50">
        <v>128.8347417</v>
      </c>
      <c r="G50">
        <v>145.15865640000001</v>
      </c>
      <c r="H50">
        <v>122.4556864</v>
      </c>
      <c r="I50">
        <v>155.4425583</v>
      </c>
      <c r="K50">
        <v>130.4166089</v>
      </c>
      <c r="L50">
        <v>139.83374240000001</v>
      </c>
      <c r="M50">
        <v>146.67676890000001</v>
      </c>
      <c r="O50">
        <v>126.4742078</v>
      </c>
      <c r="P50">
        <v>140.9292064</v>
      </c>
      <c r="Q50">
        <v>143.13436129999999</v>
      </c>
      <c r="S50">
        <v>138.81794540000001</v>
      </c>
      <c r="T50">
        <v>142.1966917</v>
      </c>
      <c r="U50">
        <v>125.8925182</v>
      </c>
      <c r="W50" s="5">
        <f t="shared" si="19"/>
        <v>133.02737966000001</v>
      </c>
      <c r="X50" s="5">
        <f t="shared" si="17"/>
        <v>140.70144192000001</v>
      </c>
      <c r="Y50" s="5">
        <f t="shared" si="18"/>
        <v>139.99618967999999</v>
      </c>
    </row>
    <row r="51" spans="3:25" x14ac:dyDescent="0.25">
      <c r="C51">
        <v>142.18797799999999</v>
      </c>
      <c r="D51">
        <v>138.12117409999999</v>
      </c>
      <c r="E51">
        <v>138.66009890000001</v>
      </c>
      <c r="G51">
        <v>139.7961713</v>
      </c>
      <c r="H51">
        <v>133.05187459999999</v>
      </c>
      <c r="I51">
        <v>161.2064306</v>
      </c>
      <c r="K51">
        <v>140.72919340000001</v>
      </c>
      <c r="L51">
        <v>143.20026100000001</v>
      </c>
      <c r="M51">
        <v>144.24600129999999</v>
      </c>
      <c r="O51">
        <v>151.94794640000001</v>
      </c>
      <c r="P51">
        <v>154.04858659999999</v>
      </c>
      <c r="Q51">
        <v>134.32736600000001</v>
      </c>
      <c r="S51">
        <v>136.83701289999999</v>
      </c>
      <c r="T51">
        <v>135.95983459999999</v>
      </c>
      <c r="U51">
        <v>164.74066909999999</v>
      </c>
      <c r="W51" s="5">
        <f t="shared" si="19"/>
        <v>142.29966039999999</v>
      </c>
      <c r="X51" s="5">
        <f t="shared" si="17"/>
        <v>140.87634617999998</v>
      </c>
      <c r="Y51" s="5">
        <f t="shared" si="18"/>
        <v>148.63611318</v>
      </c>
    </row>
    <row r="52" spans="3:25" x14ac:dyDescent="0.25">
      <c r="C52">
        <v>155.1075822</v>
      </c>
      <c r="D52">
        <v>137.9380395</v>
      </c>
      <c r="E52">
        <v>152.55777119999999</v>
      </c>
      <c r="G52">
        <v>136.15886570000001</v>
      </c>
      <c r="H52">
        <v>133.59604490000001</v>
      </c>
      <c r="I52">
        <v>140.21116860000001</v>
      </c>
      <c r="K52">
        <v>143.96406880000001</v>
      </c>
      <c r="L52">
        <v>136.69510969999999</v>
      </c>
      <c r="M52">
        <v>132.81908989999999</v>
      </c>
      <c r="O52">
        <v>146.64178709999999</v>
      </c>
      <c r="P52">
        <v>132.55386659999999</v>
      </c>
      <c r="Q52">
        <v>136.65421000000001</v>
      </c>
      <c r="S52">
        <v>136.03735349999999</v>
      </c>
      <c r="T52">
        <v>146.33500939999999</v>
      </c>
      <c r="U52">
        <v>140.50661500000001</v>
      </c>
      <c r="W52" s="5">
        <f t="shared" si="19"/>
        <v>143.58193146000002</v>
      </c>
      <c r="X52" s="5">
        <f t="shared" si="17"/>
        <v>137.42361402</v>
      </c>
      <c r="Y52" s="5">
        <f t="shared" si="18"/>
        <v>140.54977094</v>
      </c>
    </row>
    <row r="53" spans="3:25" x14ac:dyDescent="0.25">
      <c r="C53">
        <v>149.88121559999999</v>
      </c>
      <c r="D53">
        <v>152.18862200000001</v>
      </c>
      <c r="E53">
        <v>150.7596025</v>
      </c>
      <c r="G53">
        <v>138.43090319999999</v>
      </c>
      <c r="H53">
        <v>132.00547599999999</v>
      </c>
      <c r="I53">
        <v>144.22573740000001</v>
      </c>
      <c r="K53">
        <v>149.27478300000001</v>
      </c>
      <c r="L53">
        <v>164.99476390000001</v>
      </c>
      <c r="M53">
        <v>151.4189734</v>
      </c>
      <c r="O53">
        <v>144.51957490000001</v>
      </c>
      <c r="P53">
        <v>154.71493390000001</v>
      </c>
      <c r="Q53">
        <v>153.89421229999999</v>
      </c>
      <c r="S53">
        <v>142.8642083</v>
      </c>
      <c r="T53">
        <v>153.0355634</v>
      </c>
      <c r="U53">
        <v>150.0271371</v>
      </c>
      <c r="W53" s="5">
        <f t="shared" si="19"/>
        <v>144.99413699999999</v>
      </c>
      <c r="X53" s="5">
        <f t="shared" si="17"/>
        <v>151.38787184</v>
      </c>
      <c r="Y53" s="5">
        <f t="shared" si="18"/>
        <v>150.06513253999998</v>
      </c>
    </row>
    <row r="54" spans="3:25" x14ac:dyDescent="0.25">
      <c r="C54">
        <v>160.79224809999999</v>
      </c>
      <c r="D54">
        <v>156.1698054</v>
      </c>
      <c r="E54">
        <v>167.4221489</v>
      </c>
      <c r="G54">
        <v>151.65766139999999</v>
      </c>
      <c r="H54">
        <v>160.0254291</v>
      </c>
      <c r="I54">
        <v>159.58273879999999</v>
      </c>
      <c r="K54">
        <v>145.66015060000001</v>
      </c>
      <c r="L54">
        <v>151.4529862</v>
      </c>
      <c r="M54">
        <v>155.82812200000001</v>
      </c>
      <c r="O54">
        <v>158.2390068</v>
      </c>
      <c r="P54">
        <v>154.42824759999999</v>
      </c>
      <c r="Q54">
        <v>168.24149499999999</v>
      </c>
      <c r="S54">
        <v>142.36469310000001</v>
      </c>
      <c r="T54">
        <v>137.79129069999999</v>
      </c>
      <c r="U54">
        <v>155.7115474</v>
      </c>
      <c r="W54" s="5">
        <f t="shared" si="19"/>
        <v>151.74275200000002</v>
      </c>
      <c r="X54" s="5">
        <f t="shared" si="17"/>
        <v>151.9735518</v>
      </c>
      <c r="Y54" s="5">
        <f t="shared" si="18"/>
        <v>161.35721042</v>
      </c>
    </row>
    <row r="55" spans="3:25" x14ac:dyDescent="0.25">
      <c r="C55">
        <v>164.0804928</v>
      </c>
      <c r="D55">
        <v>132.05703299999999</v>
      </c>
      <c r="E55">
        <v>152.134007</v>
      </c>
      <c r="G55">
        <v>136.03923180000001</v>
      </c>
      <c r="H55">
        <v>136.8945421</v>
      </c>
      <c r="I55">
        <v>136.37216849999999</v>
      </c>
      <c r="K55">
        <v>155.64485909999999</v>
      </c>
      <c r="L55">
        <v>150.05875649999999</v>
      </c>
      <c r="M55">
        <v>156.9780475</v>
      </c>
      <c r="O55">
        <v>144.08219819999999</v>
      </c>
      <c r="P55">
        <v>157.02417629999999</v>
      </c>
      <c r="Q55">
        <v>148.19111169999999</v>
      </c>
      <c r="S55">
        <v>146.45902699999999</v>
      </c>
      <c r="T55">
        <v>126.4818008</v>
      </c>
      <c r="U55">
        <v>134.76697150000001</v>
      </c>
      <c r="W55" s="5">
        <f t="shared" si="19"/>
        <v>149.26116178000001</v>
      </c>
      <c r="X55" s="5">
        <f t="shared" si="17"/>
        <v>140.50326174</v>
      </c>
      <c r="Y55" s="5">
        <f t="shared" si="18"/>
        <v>145.68846124000001</v>
      </c>
    </row>
    <row r="56" spans="3:25" x14ac:dyDescent="0.25">
      <c r="C56">
        <v>140.6085448</v>
      </c>
      <c r="D56">
        <v>139.03178600000001</v>
      </c>
      <c r="E56">
        <v>177.4632144</v>
      </c>
      <c r="G56">
        <v>161.90343609999999</v>
      </c>
      <c r="H56">
        <v>153.97097170000001</v>
      </c>
      <c r="I56">
        <v>146.76370790000001</v>
      </c>
      <c r="K56">
        <v>140.14146260000001</v>
      </c>
      <c r="L56">
        <v>158.7995511</v>
      </c>
      <c r="M56">
        <v>168.90430950000001</v>
      </c>
      <c r="O56">
        <v>148.18570399999999</v>
      </c>
      <c r="P56">
        <v>146.16453730000001</v>
      </c>
      <c r="Q56">
        <v>162.32606659999999</v>
      </c>
      <c r="S56">
        <v>164.0881024</v>
      </c>
      <c r="T56">
        <v>153.6443999</v>
      </c>
      <c r="U56">
        <v>155.15861870000001</v>
      </c>
      <c r="W56" s="5">
        <f t="shared" si="19"/>
        <v>150.98544998000003</v>
      </c>
      <c r="X56" s="5">
        <f t="shared" si="17"/>
        <v>150.32224919999999</v>
      </c>
      <c r="Y56" s="5">
        <f t="shared" si="18"/>
        <v>162.12318342</v>
      </c>
    </row>
    <row r="57" spans="3:25" x14ac:dyDescent="0.25">
      <c r="C57">
        <v>151.9685345</v>
      </c>
      <c r="D57">
        <v>168.43470719999999</v>
      </c>
      <c r="E57">
        <v>154.67476379999999</v>
      </c>
      <c r="G57">
        <v>149.4310432</v>
      </c>
      <c r="H57">
        <v>144.72225549999999</v>
      </c>
      <c r="I57">
        <v>152.18528180000001</v>
      </c>
      <c r="K57">
        <v>163.1702009</v>
      </c>
      <c r="L57">
        <v>168.0732227</v>
      </c>
      <c r="M57">
        <v>167.23906729999999</v>
      </c>
      <c r="O57">
        <v>156.31009890000001</v>
      </c>
      <c r="P57">
        <v>164.483925</v>
      </c>
      <c r="Q57">
        <v>159.56107929999999</v>
      </c>
      <c r="S57">
        <v>160.90333000000001</v>
      </c>
      <c r="T57">
        <v>162.68419549999999</v>
      </c>
      <c r="U57">
        <v>158.63621739999999</v>
      </c>
      <c r="W57" s="5">
        <f t="shared" si="19"/>
        <v>156.35664149999999</v>
      </c>
      <c r="X57" s="5">
        <f t="shared" si="17"/>
        <v>161.67966117999998</v>
      </c>
      <c r="Y57" s="5">
        <f t="shared" si="18"/>
        <v>158.45928192</v>
      </c>
    </row>
    <row r="58" spans="3:25" x14ac:dyDescent="0.25">
      <c r="C58">
        <v>168.48283710000001</v>
      </c>
      <c r="D58">
        <v>158.4585194</v>
      </c>
      <c r="E58">
        <v>168.2241678</v>
      </c>
      <c r="G58">
        <v>155.40366890000001</v>
      </c>
      <c r="H58">
        <v>148.60240580000001</v>
      </c>
      <c r="I58">
        <v>161.97631899999999</v>
      </c>
      <c r="K58">
        <v>164.5937088</v>
      </c>
      <c r="L58">
        <v>147.00232199999999</v>
      </c>
      <c r="M58">
        <v>166.03989229999999</v>
      </c>
      <c r="O58">
        <v>146.17428330000001</v>
      </c>
      <c r="P58">
        <v>150.41319039999999</v>
      </c>
      <c r="Q58">
        <v>154.5552648</v>
      </c>
      <c r="S58">
        <v>132.46029759999999</v>
      </c>
      <c r="T58">
        <v>167.0028423</v>
      </c>
      <c r="U58">
        <v>167.3855092</v>
      </c>
      <c r="W58" s="5">
        <f t="shared" si="19"/>
        <v>153.42295914000002</v>
      </c>
      <c r="X58" s="5">
        <f t="shared" si="17"/>
        <v>154.29585598</v>
      </c>
      <c r="Y58" s="5">
        <f t="shared" si="18"/>
        <v>163.63623062000002</v>
      </c>
    </row>
    <row r="59" spans="3:25" x14ac:dyDescent="0.25">
      <c r="C59">
        <v>156.7667342</v>
      </c>
      <c r="D59">
        <v>152.0839009</v>
      </c>
      <c r="E59">
        <v>166.74570679999999</v>
      </c>
      <c r="G59">
        <v>153.3421592</v>
      </c>
      <c r="H59">
        <v>166.24148869999999</v>
      </c>
      <c r="I59">
        <v>149.4534386</v>
      </c>
      <c r="K59">
        <v>162.02824810000001</v>
      </c>
      <c r="L59">
        <v>169.5845454</v>
      </c>
      <c r="M59">
        <v>158.7836183</v>
      </c>
      <c r="O59">
        <v>169.35836509999999</v>
      </c>
      <c r="P59">
        <v>162.92588939999999</v>
      </c>
      <c r="Q59">
        <v>160.15305420000001</v>
      </c>
      <c r="S59">
        <v>143.2851234</v>
      </c>
      <c r="T59">
        <v>160.71368430000001</v>
      </c>
      <c r="U59">
        <v>171.50813640000001</v>
      </c>
      <c r="W59" s="5">
        <f t="shared" si="19"/>
        <v>156.95612599999998</v>
      </c>
      <c r="X59" s="5">
        <f t="shared" si="17"/>
        <v>162.30990173999999</v>
      </c>
      <c r="Y59" s="5">
        <f t="shared" si="18"/>
        <v>161.32879086</v>
      </c>
    </row>
    <row r="60" spans="3:25" x14ac:dyDescent="0.25">
      <c r="C60">
        <v>170.91942399999999</v>
      </c>
      <c r="D60">
        <v>155.56378470000001</v>
      </c>
      <c r="E60">
        <v>154.5483265</v>
      </c>
      <c r="G60">
        <v>153.66828480000001</v>
      </c>
      <c r="H60">
        <v>172.79280800000001</v>
      </c>
      <c r="I60">
        <v>151.29589050000001</v>
      </c>
      <c r="K60">
        <v>162.6654767</v>
      </c>
      <c r="L60">
        <v>171.58891890000001</v>
      </c>
      <c r="M60">
        <v>166.42291069999999</v>
      </c>
      <c r="O60">
        <v>170.69443920000001</v>
      </c>
      <c r="P60">
        <v>167.6780613</v>
      </c>
      <c r="Q60">
        <v>178.64127500000001</v>
      </c>
      <c r="S60">
        <v>151.7374255</v>
      </c>
      <c r="T60">
        <v>159.09585680000001</v>
      </c>
      <c r="U60">
        <v>169.4318691</v>
      </c>
      <c r="W60" s="5">
        <f t="shared" si="19"/>
        <v>161.93701003999999</v>
      </c>
      <c r="X60" s="5">
        <f t="shared" si="17"/>
        <v>165.34388594000001</v>
      </c>
      <c r="Y60" s="5">
        <f t="shared" si="18"/>
        <v>164.06805435999999</v>
      </c>
    </row>
    <row r="61" spans="3:25" x14ac:dyDescent="0.25">
      <c r="C61">
        <v>159.1989155</v>
      </c>
      <c r="D61">
        <v>145.3710754</v>
      </c>
      <c r="E61">
        <v>160.7159322</v>
      </c>
      <c r="G61">
        <v>161.8317413</v>
      </c>
      <c r="H61">
        <v>161.25406169999999</v>
      </c>
      <c r="I61">
        <v>152.3283697</v>
      </c>
      <c r="K61">
        <v>151.50309540000001</v>
      </c>
      <c r="L61">
        <v>156.3991652</v>
      </c>
      <c r="M61">
        <v>159.6566431</v>
      </c>
      <c r="O61">
        <v>156.4906532</v>
      </c>
      <c r="P61">
        <v>156.92565350000001</v>
      </c>
      <c r="Q61">
        <v>165.35439009999999</v>
      </c>
      <c r="S61">
        <v>148.66369829999999</v>
      </c>
      <c r="T61">
        <v>160.11147489999999</v>
      </c>
      <c r="U61">
        <v>159.91730290000001</v>
      </c>
      <c r="W61" s="5">
        <f t="shared" si="19"/>
        <v>155.53762073999999</v>
      </c>
      <c r="X61" s="5">
        <f t="shared" si="17"/>
        <v>156.01228613999999</v>
      </c>
      <c r="Y61" s="5">
        <f t="shared" si="18"/>
        <v>159.59452759999999</v>
      </c>
    </row>
    <row r="62" spans="3:25" x14ac:dyDescent="0.25">
      <c r="C62">
        <v>176.66072890000001</v>
      </c>
      <c r="D62">
        <v>156.36544090000001</v>
      </c>
      <c r="E62">
        <v>182.11059499999999</v>
      </c>
      <c r="G62">
        <v>154.6443285</v>
      </c>
      <c r="H62">
        <v>160.61332540000001</v>
      </c>
      <c r="I62">
        <v>160.54475629999999</v>
      </c>
      <c r="K62">
        <v>165.87103070000001</v>
      </c>
      <c r="L62">
        <v>162.7699226</v>
      </c>
      <c r="M62">
        <v>167.7925204</v>
      </c>
      <c r="O62">
        <v>162.8808774</v>
      </c>
      <c r="P62">
        <v>160.51266140000001</v>
      </c>
      <c r="Q62">
        <v>165.5319848</v>
      </c>
      <c r="S62">
        <v>164.61635140000001</v>
      </c>
      <c r="T62">
        <v>175.10346200000001</v>
      </c>
      <c r="U62">
        <v>166.42293290000001</v>
      </c>
      <c r="W62" s="5">
        <f t="shared" si="19"/>
        <v>164.93466338000002</v>
      </c>
      <c r="X62" s="5">
        <f t="shared" si="17"/>
        <v>163.07296246000001</v>
      </c>
      <c r="Y62" s="5">
        <f t="shared" si="18"/>
        <v>168.48055787999999</v>
      </c>
    </row>
    <row r="63" spans="3:25" x14ac:dyDescent="0.25">
      <c r="C63">
        <v>165.26518730000001</v>
      </c>
      <c r="D63">
        <v>166.91143790000001</v>
      </c>
      <c r="E63">
        <v>174.00084480000001</v>
      </c>
      <c r="G63">
        <v>160.76772</v>
      </c>
      <c r="H63">
        <v>179.7067959</v>
      </c>
      <c r="I63">
        <v>166.58205469999999</v>
      </c>
      <c r="K63">
        <v>177.53770470000001</v>
      </c>
      <c r="L63">
        <v>189.56775830000001</v>
      </c>
      <c r="M63">
        <v>185.42777670000001</v>
      </c>
      <c r="O63">
        <v>174.57298130000001</v>
      </c>
      <c r="P63">
        <v>182.70388879999999</v>
      </c>
      <c r="Q63">
        <v>166.48780170000001</v>
      </c>
      <c r="S63">
        <v>151.3564811</v>
      </c>
      <c r="T63">
        <v>182.59966349999999</v>
      </c>
      <c r="U63">
        <v>182.49592029999999</v>
      </c>
      <c r="W63" s="5">
        <f t="shared" si="19"/>
        <v>165.90001488000001</v>
      </c>
      <c r="X63" s="5">
        <f t="shared" si="17"/>
        <v>180.29790887999999</v>
      </c>
      <c r="Y63" s="5">
        <f t="shared" si="18"/>
        <v>174.99887963999998</v>
      </c>
    </row>
    <row r="64" spans="3:25" x14ac:dyDescent="0.25">
      <c r="C64">
        <v>168.27523360000001</v>
      </c>
      <c r="D64">
        <v>157.9696759</v>
      </c>
      <c r="E64">
        <v>178.1144899</v>
      </c>
      <c r="G64">
        <v>147.09972350000001</v>
      </c>
      <c r="H64">
        <v>154.19638520000001</v>
      </c>
      <c r="I64">
        <v>165.2091077</v>
      </c>
      <c r="K64">
        <v>152.4755917</v>
      </c>
      <c r="L64">
        <v>155.98554920000001</v>
      </c>
      <c r="M64">
        <v>169.59073599999999</v>
      </c>
      <c r="O64">
        <v>160.05681100000001</v>
      </c>
      <c r="P64">
        <v>166.69699850000001</v>
      </c>
      <c r="Q64">
        <v>158.4551443</v>
      </c>
      <c r="S64">
        <v>153.47103039999999</v>
      </c>
      <c r="T64">
        <v>162.5020016</v>
      </c>
      <c r="U64">
        <v>149.49038479999999</v>
      </c>
      <c r="W64" s="5">
        <f t="shared" si="19"/>
        <v>156.27567804</v>
      </c>
      <c r="X64" s="5">
        <f t="shared" si="17"/>
        <v>159.47012207999998</v>
      </c>
      <c r="Y64" s="5">
        <f t="shared" si="18"/>
        <v>164.17197254000001</v>
      </c>
    </row>
    <row r="65" spans="3:25" x14ac:dyDescent="0.25">
      <c r="C65">
        <v>164.97238390000001</v>
      </c>
      <c r="D65">
        <v>184.16193250000001</v>
      </c>
      <c r="E65">
        <v>179.56520860000001</v>
      </c>
      <c r="G65">
        <v>161.3862623</v>
      </c>
      <c r="H65">
        <v>175.9717943</v>
      </c>
      <c r="I65">
        <v>189.12022379999999</v>
      </c>
      <c r="K65">
        <v>178.60164779999999</v>
      </c>
      <c r="L65">
        <v>178.07136170000001</v>
      </c>
      <c r="M65">
        <v>185.51251629999999</v>
      </c>
      <c r="O65">
        <v>173.47886589999999</v>
      </c>
      <c r="P65">
        <v>178.22215030000001</v>
      </c>
      <c r="Q65">
        <v>187.6483346</v>
      </c>
      <c r="S65">
        <v>176.19987520000001</v>
      </c>
      <c r="T65">
        <v>184.68764329999999</v>
      </c>
      <c r="U65">
        <v>174.05139550000001</v>
      </c>
      <c r="W65" s="5">
        <f t="shared" si="19"/>
        <v>170.92780701999999</v>
      </c>
      <c r="X65" s="5">
        <f t="shared" si="17"/>
        <v>180.22297641999998</v>
      </c>
      <c r="Y65" s="5">
        <f t="shared" si="18"/>
        <v>183.17953575999999</v>
      </c>
    </row>
    <row r="66" spans="3:25" x14ac:dyDescent="0.25">
      <c r="C66">
        <v>180.44597719999999</v>
      </c>
      <c r="D66">
        <v>184.9604042</v>
      </c>
      <c r="E66">
        <v>189.64156600000001</v>
      </c>
      <c r="G66">
        <v>191.10796479999999</v>
      </c>
      <c r="H66">
        <v>173.49617280000001</v>
      </c>
      <c r="I66">
        <v>183.89295569999999</v>
      </c>
      <c r="K66">
        <v>186.63571440000001</v>
      </c>
      <c r="L66">
        <v>191.31562890000001</v>
      </c>
      <c r="M66">
        <v>180.46356929999999</v>
      </c>
      <c r="O66">
        <v>178.8014421</v>
      </c>
      <c r="P66">
        <v>188.39979930000001</v>
      </c>
      <c r="Q66">
        <v>185.37717140000001</v>
      </c>
      <c r="S66">
        <v>192.718591</v>
      </c>
      <c r="T66">
        <v>163.44866959999999</v>
      </c>
      <c r="U66">
        <v>180.68969469999999</v>
      </c>
      <c r="W66" s="5">
        <f t="shared" si="19"/>
        <v>185.9419379</v>
      </c>
      <c r="X66" s="5">
        <f t="shared" si="17"/>
        <v>180.32413496000001</v>
      </c>
      <c r="Y66" s="5">
        <f t="shared" si="18"/>
        <v>184.01299142000002</v>
      </c>
    </row>
    <row r="67" spans="3:25" x14ac:dyDescent="0.25">
      <c r="C67">
        <v>184.15554019999999</v>
      </c>
      <c r="D67">
        <v>179.51093370000001</v>
      </c>
      <c r="E67">
        <v>181.2817087</v>
      </c>
      <c r="G67">
        <v>151.7205544</v>
      </c>
      <c r="H67">
        <v>164.71990450000001</v>
      </c>
      <c r="I67">
        <v>171.60417340000001</v>
      </c>
      <c r="K67">
        <v>189.89449809999999</v>
      </c>
      <c r="L67">
        <v>179.81890619999999</v>
      </c>
      <c r="M67">
        <v>179.57809209999999</v>
      </c>
      <c r="O67">
        <v>166.0494066</v>
      </c>
      <c r="P67">
        <v>160.16443810000001</v>
      </c>
      <c r="Q67">
        <v>165.26941600000001</v>
      </c>
      <c r="S67">
        <v>169.78808599999999</v>
      </c>
      <c r="T67">
        <v>171.1276369</v>
      </c>
      <c r="U67">
        <v>187.97561899999999</v>
      </c>
      <c r="W67" s="5">
        <f t="shared" si="19"/>
        <v>172.32161705999999</v>
      </c>
      <c r="X67" s="5">
        <f t="shared" si="17"/>
        <v>171.06836387999999</v>
      </c>
      <c r="Y67" s="5">
        <f t="shared" si="18"/>
        <v>177.14180183999997</v>
      </c>
    </row>
    <row r="68" spans="3:25" x14ac:dyDescent="0.25">
      <c r="C68">
        <v>194.55590050000001</v>
      </c>
      <c r="D68">
        <v>174.3179341</v>
      </c>
      <c r="E68">
        <v>199.58565619999999</v>
      </c>
      <c r="G68">
        <v>178.23481290000001</v>
      </c>
      <c r="H68">
        <v>180.7919684</v>
      </c>
      <c r="I68">
        <v>210.82102420000001</v>
      </c>
      <c r="K68">
        <v>192.94128710000001</v>
      </c>
      <c r="L68">
        <v>202.20085209999999</v>
      </c>
      <c r="M68">
        <v>175.30478539999999</v>
      </c>
      <c r="O68">
        <v>190.57397539999999</v>
      </c>
      <c r="P68">
        <v>198.60862019999999</v>
      </c>
      <c r="Q68">
        <v>171.59289329999999</v>
      </c>
      <c r="S68">
        <v>180.3342883</v>
      </c>
      <c r="T68">
        <v>200.33381019999999</v>
      </c>
      <c r="U68">
        <v>197.01599200000001</v>
      </c>
      <c r="W68" s="5">
        <f t="shared" si="19"/>
        <v>187.32805284</v>
      </c>
      <c r="X68" s="5">
        <f t="shared" si="17"/>
        <v>191.25063700000001</v>
      </c>
      <c r="Y68" s="5">
        <f t="shared" si="18"/>
        <v>190.86407022</v>
      </c>
    </row>
    <row r="69" spans="3:25" x14ac:dyDescent="0.25">
      <c r="C69">
        <v>185.56434770000001</v>
      </c>
      <c r="D69">
        <v>204.786474</v>
      </c>
      <c r="E69">
        <v>203.72821440000001</v>
      </c>
      <c r="G69">
        <v>185.29777419999999</v>
      </c>
      <c r="H69">
        <v>205.1521205</v>
      </c>
      <c r="I69">
        <v>176.24895359999999</v>
      </c>
      <c r="K69">
        <v>184.95396479999999</v>
      </c>
      <c r="L69">
        <v>163.94644740000001</v>
      </c>
      <c r="M69">
        <v>186.41928540000001</v>
      </c>
      <c r="O69">
        <v>181.57959210000001</v>
      </c>
      <c r="P69">
        <v>185.7063694</v>
      </c>
      <c r="Q69">
        <v>190.0621179</v>
      </c>
      <c r="S69">
        <v>171.98753669999999</v>
      </c>
      <c r="T69">
        <v>208.40407060000001</v>
      </c>
      <c r="U69">
        <v>184.26411329999999</v>
      </c>
      <c r="W69" s="5">
        <f t="shared" si="19"/>
        <v>181.8766431</v>
      </c>
      <c r="X69" s="5">
        <f t="shared" si="17"/>
        <v>193.59909637999999</v>
      </c>
      <c r="Y69" s="5">
        <f t="shared" si="18"/>
        <v>188.14453692000001</v>
      </c>
    </row>
    <row r="73" spans="3:25" x14ac:dyDescent="0.25">
      <c r="C73" s="5" t="s">
        <v>48</v>
      </c>
    </row>
    <row r="75" spans="3:25" x14ac:dyDescent="0.25">
      <c r="C75" s="5" t="s">
        <v>42</v>
      </c>
      <c r="G75" s="5" t="s">
        <v>43</v>
      </c>
      <c r="K75" s="5" t="s">
        <v>44</v>
      </c>
      <c r="O75" s="5" t="s">
        <v>45</v>
      </c>
      <c r="S75" s="5" t="s">
        <v>46</v>
      </c>
      <c r="W75" s="5" t="s">
        <v>5</v>
      </c>
    </row>
    <row r="77" spans="3:25" x14ac:dyDescent="0.25">
      <c r="C77" s="5" t="s">
        <v>38</v>
      </c>
      <c r="D77" s="5" t="s">
        <v>39</v>
      </c>
      <c r="E77" s="5" t="s">
        <v>40</v>
      </c>
      <c r="G77" s="5" t="s">
        <v>38</v>
      </c>
      <c r="H77" s="5" t="s">
        <v>39</v>
      </c>
      <c r="I77" s="5" t="s">
        <v>40</v>
      </c>
      <c r="K77" s="5" t="s">
        <v>38</v>
      </c>
      <c r="L77" s="5" t="s">
        <v>39</v>
      </c>
      <c r="M77" s="5" t="s">
        <v>40</v>
      </c>
      <c r="O77" s="5" t="s">
        <v>38</v>
      </c>
      <c r="P77" s="5" t="s">
        <v>39</v>
      </c>
      <c r="Q77" s="5" t="s">
        <v>40</v>
      </c>
      <c r="S77" s="5" t="s">
        <v>38</v>
      </c>
      <c r="T77" s="5" t="s">
        <v>39</v>
      </c>
      <c r="U77" s="5" t="s">
        <v>40</v>
      </c>
      <c r="W77" s="5" t="s">
        <v>38</v>
      </c>
      <c r="X77" s="5" t="s">
        <v>39</v>
      </c>
      <c r="Y77" s="5" t="s">
        <v>40</v>
      </c>
    </row>
    <row r="78" spans="3:25" x14ac:dyDescent="0.25">
      <c r="C78">
        <v>99.829688700000005</v>
      </c>
      <c r="D78">
        <v>94.433875499999999</v>
      </c>
      <c r="E78">
        <v>101.2690807</v>
      </c>
      <c r="G78">
        <v>103.2718127</v>
      </c>
      <c r="H78">
        <v>87.991706199999996</v>
      </c>
      <c r="I78">
        <v>103.05617169999999</v>
      </c>
      <c r="K78">
        <v>105.5344085</v>
      </c>
      <c r="L78">
        <v>103.4803221</v>
      </c>
      <c r="M78">
        <v>93.224430600000005</v>
      </c>
      <c r="O78">
        <v>107.3255851</v>
      </c>
      <c r="P78">
        <v>117.09988610000001</v>
      </c>
      <c r="Q78">
        <v>89.257076400000003</v>
      </c>
      <c r="S78">
        <v>100.4144909</v>
      </c>
      <c r="T78">
        <v>101.3461721</v>
      </c>
      <c r="U78">
        <v>95.652005599999995</v>
      </c>
      <c r="W78" s="5">
        <f>AVERAGE(C78,G78,K78,O78,S78)</f>
        <v>103.27519718000001</v>
      </c>
      <c r="X78" s="5">
        <f t="shared" ref="X78:X104" si="20">AVERAGE(D78,H78,L78,P78,T78)</f>
        <v>100.8703924</v>
      </c>
      <c r="Y78" s="5">
        <f t="shared" ref="Y78:Y104" si="21">AVERAGE(E78,I78,M78,Q78,U78)</f>
        <v>96.491753000000003</v>
      </c>
    </row>
    <row r="79" spans="3:25" x14ac:dyDescent="0.25">
      <c r="C79">
        <v>108.2071363</v>
      </c>
      <c r="D79">
        <v>105.6714115</v>
      </c>
      <c r="E79">
        <v>100.6225651</v>
      </c>
      <c r="G79">
        <v>95.762572300000002</v>
      </c>
      <c r="H79">
        <v>101.8415359</v>
      </c>
      <c r="I79">
        <v>100.0334271</v>
      </c>
      <c r="K79">
        <v>103.1075269</v>
      </c>
      <c r="L79">
        <v>95.099928800000001</v>
      </c>
      <c r="M79">
        <v>98.893739699999998</v>
      </c>
      <c r="O79">
        <v>118.00960190000001</v>
      </c>
      <c r="P79">
        <v>100.0234883</v>
      </c>
      <c r="Q79">
        <v>114.5566264</v>
      </c>
      <c r="S79">
        <v>102.8305539</v>
      </c>
      <c r="T79">
        <v>107.6830243</v>
      </c>
      <c r="U79">
        <v>105.82516459999999</v>
      </c>
      <c r="W79" s="5">
        <f t="shared" ref="W79:W104" si="22">AVERAGE(C79,G79,K79,O79,S79)</f>
        <v>105.58347825999999</v>
      </c>
      <c r="X79" s="5">
        <f t="shared" si="20"/>
        <v>102.06387776</v>
      </c>
      <c r="Y79" s="5">
        <f t="shared" si="21"/>
        <v>103.98630458</v>
      </c>
    </row>
    <row r="80" spans="3:25" x14ac:dyDescent="0.25">
      <c r="C80">
        <v>120.3964264</v>
      </c>
      <c r="D80">
        <v>114.9781941</v>
      </c>
      <c r="E80">
        <v>111.4420592</v>
      </c>
      <c r="G80">
        <v>122.44207780000001</v>
      </c>
      <c r="H80">
        <v>108.8481697</v>
      </c>
      <c r="I80">
        <v>100.3301424</v>
      </c>
      <c r="K80">
        <v>117.1000331</v>
      </c>
      <c r="L80">
        <v>102.4593498</v>
      </c>
      <c r="M80">
        <v>110.9280931</v>
      </c>
      <c r="O80">
        <v>113.8354571</v>
      </c>
      <c r="P80">
        <v>111.9313318</v>
      </c>
      <c r="Q80">
        <v>111.5853752</v>
      </c>
      <c r="S80">
        <v>115.377234</v>
      </c>
      <c r="T80">
        <v>107.5841181</v>
      </c>
      <c r="U80">
        <v>117.51393229999999</v>
      </c>
      <c r="W80" s="5">
        <f t="shared" si="22"/>
        <v>117.83024568</v>
      </c>
      <c r="X80" s="5">
        <f t="shared" si="20"/>
        <v>109.16023270000001</v>
      </c>
      <c r="Y80" s="5">
        <f t="shared" si="21"/>
        <v>110.35992044</v>
      </c>
    </row>
    <row r="81" spans="3:25" x14ac:dyDescent="0.25">
      <c r="C81">
        <v>105.6978436</v>
      </c>
      <c r="D81">
        <v>111.5554647</v>
      </c>
      <c r="E81">
        <v>97.4208359</v>
      </c>
      <c r="G81">
        <v>100.2495857</v>
      </c>
      <c r="H81">
        <v>96.221144699999996</v>
      </c>
      <c r="I81">
        <v>107.8223742</v>
      </c>
      <c r="K81">
        <v>95.921739000000002</v>
      </c>
      <c r="L81">
        <v>95.853168699999998</v>
      </c>
      <c r="M81">
        <v>107.24161170000001</v>
      </c>
      <c r="O81">
        <v>100.544724</v>
      </c>
      <c r="P81">
        <v>105.29571970000001</v>
      </c>
      <c r="Q81">
        <v>99.654765400000002</v>
      </c>
      <c r="S81">
        <v>110.5085938</v>
      </c>
      <c r="T81">
        <v>107.8036512</v>
      </c>
      <c r="U81">
        <v>115.1424878</v>
      </c>
      <c r="W81" s="5">
        <f t="shared" si="22"/>
        <v>102.58449722</v>
      </c>
      <c r="X81" s="5">
        <f t="shared" si="20"/>
        <v>103.3458298</v>
      </c>
      <c r="Y81" s="5">
        <f t="shared" si="21"/>
        <v>105.45641500000002</v>
      </c>
    </row>
    <row r="82" spans="3:25" x14ac:dyDescent="0.25">
      <c r="C82">
        <v>113.9943785</v>
      </c>
      <c r="D82">
        <v>118.2949631</v>
      </c>
      <c r="E82">
        <v>98.104871099999997</v>
      </c>
      <c r="G82">
        <v>111.76461949999999</v>
      </c>
      <c r="H82">
        <v>102.55655539999999</v>
      </c>
      <c r="I82">
        <v>110.36296919999999</v>
      </c>
      <c r="K82">
        <v>113.0228628</v>
      </c>
      <c r="L82">
        <v>109.12324580000001</v>
      </c>
      <c r="M82">
        <v>110.15503699999999</v>
      </c>
      <c r="O82">
        <v>114.6803584</v>
      </c>
      <c r="P82">
        <v>102.7899592</v>
      </c>
      <c r="Q82">
        <v>105.3349285</v>
      </c>
      <c r="S82">
        <v>101.3186516</v>
      </c>
      <c r="T82">
        <v>107.86247299999999</v>
      </c>
      <c r="U82">
        <v>125.94053049999999</v>
      </c>
      <c r="W82" s="5">
        <f t="shared" si="22"/>
        <v>110.95617416</v>
      </c>
      <c r="X82" s="5">
        <f t="shared" si="20"/>
        <v>108.1254393</v>
      </c>
      <c r="Y82" s="5">
        <f t="shared" si="21"/>
        <v>109.97966726</v>
      </c>
    </row>
    <row r="83" spans="3:25" x14ac:dyDescent="0.25">
      <c r="C83">
        <v>119.550352</v>
      </c>
      <c r="D83">
        <v>109.02012999999999</v>
      </c>
      <c r="E83">
        <v>116.07593730000001</v>
      </c>
      <c r="G83">
        <v>114.0240211</v>
      </c>
      <c r="H83">
        <v>115.9735029</v>
      </c>
      <c r="I83">
        <v>120.2465954</v>
      </c>
      <c r="K83">
        <v>110.5438836</v>
      </c>
      <c r="L83">
        <v>114.0240146</v>
      </c>
      <c r="M83">
        <v>116.69401310000001</v>
      </c>
      <c r="O83">
        <v>116.6495875</v>
      </c>
      <c r="P83">
        <v>102.5175124</v>
      </c>
      <c r="Q83">
        <v>121.9174605</v>
      </c>
      <c r="S83">
        <v>103.3852356</v>
      </c>
      <c r="T83">
        <v>113.2356827</v>
      </c>
      <c r="U83">
        <v>112.947317</v>
      </c>
      <c r="W83" s="5">
        <f t="shared" si="22"/>
        <v>112.83061596</v>
      </c>
      <c r="X83" s="5">
        <f t="shared" si="20"/>
        <v>110.95416852000001</v>
      </c>
      <c r="Y83" s="5">
        <f t="shared" si="21"/>
        <v>117.57626466000002</v>
      </c>
    </row>
    <row r="84" spans="3:25" x14ac:dyDescent="0.25">
      <c r="C84">
        <v>104.97473429999999</v>
      </c>
      <c r="D84">
        <v>101.4273307</v>
      </c>
      <c r="E84">
        <v>120.8262052</v>
      </c>
      <c r="G84">
        <v>102.62579270000001</v>
      </c>
      <c r="H84">
        <v>108.4739678</v>
      </c>
      <c r="I84">
        <v>102.3639369</v>
      </c>
      <c r="K84">
        <v>108.08614230000001</v>
      </c>
      <c r="L84">
        <v>114.2139765</v>
      </c>
      <c r="M84">
        <v>116.79839819999999</v>
      </c>
      <c r="O84">
        <v>110.57290260000001</v>
      </c>
      <c r="P84">
        <v>104.95445549999999</v>
      </c>
      <c r="Q84">
        <v>107.85663750000001</v>
      </c>
      <c r="S84">
        <v>106.259686</v>
      </c>
      <c r="T84">
        <v>104.7199267</v>
      </c>
      <c r="U84">
        <v>112.55229660000001</v>
      </c>
      <c r="W84" s="5">
        <f t="shared" si="22"/>
        <v>106.50385158000002</v>
      </c>
      <c r="X84" s="5">
        <f t="shared" si="20"/>
        <v>106.75793143999999</v>
      </c>
      <c r="Y84" s="5">
        <f t="shared" si="21"/>
        <v>112.07949488</v>
      </c>
    </row>
    <row r="85" spans="3:25" x14ac:dyDescent="0.25">
      <c r="C85">
        <v>113.1139443</v>
      </c>
      <c r="D85">
        <v>113.1596838</v>
      </c>
      <c r="E85">
        <v>116.4943473</v>
      </c>
      <c r="G85">
        <v>108.673858</v>
      </c>
      <c r="H85">
        <v>123.8945903</v>
      </c>
      <c r="I85">
        <v>104.922681</v>
      </c>
      <c r="K85">
        <v>108.5581116</v>
      </c>
      <c r="L85">
        <v>113.9969834</v>
      </c>
      <c r="M85">
        <v>110.8101123</v>
      </c>
      <c r="O85">
        <v>111.4157306</v>
      </c>
      <c r="P85">
        <v>105.86798779999999</v>
      </c>
      <c r="Q85">
        <v>119.5404855</v>
      </c>
      <c r="S85">
        <v>118.50654249999999</v>
      </c>
      <c r="T85">
        <v>114.6656904</v>
      </c>
      <c r="U85">
        <v>117.67912920000001</v>
      </c>
      <c r="W85" s="5">
        <f t="shared" si="22"/>
        <v>112.0536374</v>
      </c>
      <c r="X85" s="5">
        <f t="shared" si="20"/>
        <v>114.31698713999999</v>
      </c>
      <c r="Y85" s="5">
        <f t="shared" si="21"/>
        <v>113.88935106</v>
      </c>
    </row>
    <row r="86" spans="3:25" x14ac:dyDescent="0.25">
      <c r="C86">
        <v>119.53436429999999</v>
      </c>
      <c r="D86">
        <v>123.86099110000001</v>
      </c>
      <c r="E86">
        <v>111.0674882</v>
      </c>
      <c r="G86">
        <v>112.2840523</v>
      </c>
      <c r="H86">
        <v>115.037873</v>
      </c>
      <c r="I86">
        <v>111.0309924</v>
      </c>
      <c r="K86">
        <v>118.3838184</v>
      </c>
      <c r="L86">
        <v>113.42214490000001</v>
      </c>
      <c r="M86">
        <v>111.7345304</v>
      </c>
      <c r="O86">
        <v>122.3609663</v>
      </c>
      <c r="P86">
        <v>106.89657320000001</v>
      </c>
      <c r="Q86">
        <v>116.6826508</v>
      </c>
      <c r="S86">
        <v>118.5399611</v>
      </c>
      <c r="T86">
        <v>115.7837025</v>
      </c>
      <c r="U86">
        <v>125.1707935</v>
      </c>
      <c r="W86" s="5">
        <f t="shared" si="22"/>
        <v>118.22063247999999</v>
      </c>
      <c r="X86" s="5">
        <f t="shared" si="20"/>
        <v>115.00025694000001</v>
      </c>
      <c r="Y86" s="5">
        <f t="shared" si="21"/>
        <v>115.13729106000001</v>
      </c>
    </row>
    <row r="87" spans="3:25" x14ac:dyDescent="0.25">
      <c r="C87">
        <v>110.36249960000001</v>
      </c>
      <c r="D87">
        <v>121.0326053</v>
      </c>
      <c r="E87">
        <v>100.3351964</v>
      </c>
      <c r="G87">
        <v>112.6787593</v>
      </c>
      <c r="H87">
        <v>105.3231194</v>
      </c>
      <c r="I87">
        <v>110.5396015</v>
      </c>
      <c r="K87">
        <v>117.1300616</v>
      </c>
      <c r="L87">
        <v>112.7258252</v>
      </c>
      <c r="M87">
        <v>116.9440639</v>
      </c>
      <c r="O87">
        <v>118.7029027</v>
      </c>
      <c r="P87">
        <v>115.66824099999999</v>
      </c>
      <c r="Q87">
        <v>119.60771010000001</v>
      </c>
      <c r="S87">
        <v>103.7062895</v>
      </c>
      <c r="T87">
        <v>114.5936875</v>
      </c>
      <c r="U87">
        <v>106.2378178</v>
      </c>
      <c r="W87" s="5">
        <f t="shared" si="22"/>
        <v>112.51610253999999</v>
      </c>
      <c r="X87" s="5">
        <f t="shared" si="20"/>
        <v>113.86869568</v>
      </c>
      <c r="Y87" s="5">
        <f t="shared" si="21"/>
        <v>110.73287794000001</v>
      </c>
    </row>
    <row r="88" spans="3:25" x14ac:dyDescent="0.25">
      <c r="C88">
        <v>122.94313560000001</v>
      </c>
      <c r="D88">
        <v>136.35516139999999</v>
      </c>
      <c r="E88">
        <v>127.3298271</v>
      </c>
      <c r="G88">
        <v>131.72728789999999</v>
      </c>
      <c r="H88">
        <v>131.88348690000001</v>
      </c>
      <c r="I88">
        <v>120.336696</v>
      </c>
      <c r="K88">
        <v>124.64346</v>
      </c>
      <c r="L88">
        <v>127.08443200000001</v>
      </c>
      <c r="M88">
        <v>139.66869740000001</v>
      </c>
      <c r="O88">
        <v>128.98196849999999</v>
      </c>
      <c r="P88">
        <v>123.4806105</v>
      </c>
      <c r="Q88">
        <v>125.4276132</v>
      </c>
      <c r="S88">
        <v>115.40608779999999</v>
      </c>
      <c r="T88">
        <v>120.19331029999999</v>
      </c>
      <c r="U88">
        <v>126.6688649</v>
      </c>
      <c r="W88" s="5">
        <f t="shared" si="22"/>
        <v>124.74038795999999</v>
      </c>
      <c r="X88" s="5">
        <f t="shared" si="20"/>
        <v>127.79940022000001</v>
      </c>
      <c r="Y88" s="5">
        <f t="shared" si="21"/>
        <v>127.88633972</v>
      </c>
    </row>
    <row r="89" spans="3:25" x14ac:dyDescent="0.25">
      <c r="C89">
        <v>142.6725984</v>
      </c>
      <c r="D89">
        <v>119.3618791</v>
      </c>
      <c r="E89">
        <v>143.87902550000001</v>
      </c>
      <c r="G89">
        <v>128.82002489999999</v>
      </c>
      <c r="H89">
        <v>119.9716675</v>
      </c>
      <c r="I89">
        <v>128.11720270000001</v>
      </c>
      <c r="K89">
        <v>129.18614940000001</v>
      </c>
      <c r="L89">
        <v>154.16629990000001</v>
      </c>
      <c r="M89">
        <v>132.96911689999999</v>
      </c>
      <c r="O89">
        <v>135.8262484</v>
      </c>
      <c r="P89">
        <v>136.29951500000001</v>
      </c>
      <c r="Q89">
        <v>130.96977860000001</v>
      </c>
      <c r="S89">
        <v>131.44453279999999</v>
      </c>
      <c r="T89">
        <v>120.4767756</v>
      </c>
      <c r="U89">
        <v>130.5456403</v>
      </c>
      <c r="W89" s="5">
        <f t="shared" si="22"/>
        <v>133.58991078</v>
      </c>
      <c r="X89" s="5">
        <f t="shared" si="20"/>
        <v>130.05522741999999</v>
      </c>
      <c r="Y89" s="5">
        <f t="shared" si="21"/>
        <v>133.29615280000002</v>
      </c>
    </row>
    <row r="90" spans="3:25" x14ac:dyDescent="0.25">
      <c r="C90">
        <v>119.7921973</v>
      </c>
      <c r="D90">
        <v>114.9038793</v>
      </c>
      <c r="E90">
        <v>109.6364987</v>
      </c>
      <c r="G90">
        <v>122.64491700000001</v>
      </c>
      <c r="H90">
        <v>126.8655115</v>
      </c>
      <c r="I90">
        <v>124.8544196</v>
      </c>
      <c r="K90">
        <v>118.1512316</v>
      </c>
      <c r="L90">
        <v>112.748541</v>
      </c>
      <c r="M90">
        <v>114.9208483</v>
      </c>
      <c r="O90">
        <v>111.9115549</v>
      </c>
      <c r="P90">
        <v>110.56131860000001</v>
      </c>
      <c r="Q90">
        <v>118.4606747</v>
      </c>
      <c r="S90">
        <v>117.8492907</v>
      </c>
      <c r="T90">
        <v>128.42570430000001</v>
      </c>
      <c r="U90">
        <v>123.121516</v>
      </c>
      <c r="W90" s="5">
        <f t="shared" si="22"/>
        <v>118.06983830000001</v>
      </c>
      <c r="X90" s="5">
        <f t="shared" si="20"/>
        <v>118.70099094</v>
      </c>
      <c r="Y90" s="5">
        <f t="shared" si="21"/>
        <v>118.19879146000001</v>
      </c>
    </row>
    <row r="91" spans="3:25" x14ac:dyDescent="0.25">
      <c r="C91">
        <v>133.33937230000001</v>
      </c>
      <c r="D91">
        <v>128.007611</v>
      </c>
      <c r="E91">
        <v>126.8390481</v>
      </c>
      <c r="G91">
        <v>134.82966379999999</v>
      </c>
      <c r="H91">
        <v>117.4815048</v>
      </c>
      <c r="I91">
        <v>127.0917646</v>
      </c>
      <c r="K91">
        <v>127.46338419999999</v>
      </c>
      <c r="L91">
        <v>128.7894685</v>
      </c>
      <c r="M91">
        <v>132.87658189999999</v>
      </c>
      <c r="O91">
        <v>127.4565175</v>
      </c>
      <c r="P91">
        <v>128.11828460000001</v>
      </c>
      <c r="Q91">
        <v>132.7883477</v>
      </c>
      <c r="S91">
        <v>135.8132689</v>
      </c>
      <c r="T91">
        <v>115.9514786</v>
      </c>
      <c r="U91">
        <v>131.48220000000001</v>
      </c>
      <c r="W91" s="5">
        <f t="shared" si="22"/>
        <v>131.78044133999998</v>
      </c>
      <c r="X91" s="5">
        <f t="shared" si="20"/>
        <v>123.66966949999998</v>
      </c>
      <c r="Y91" s="5">
        <f t="shared" si="21"/>
        <v>130.21558845999999</v>
      </c>
    </row>
    <row r="92" spans="3:25" x14ac:dyDescent="0.25">
      <c r="C92">
        <v>139.71532379999999</v>
      </c>
      <c r="D92">
        <v>150.98237750000001</v>
      </c>
      <c r="E92">
        <v>125.52235349999999</v>
      </c>
      <c r="G92">
        <v>137.5925436</v>
      </c>
      <c r="H92">
        <v>129.66999430000001</v>
      </c>
      <c r="I92">
        <v>123.8351413</v>
      </c>
      <c r="K92">
        <v>148.23849809999999</v>
      </c>
      <c r="L92">
        <v>131.49490599999999</v>
      </c>
      <c r="M92">
        <v>148.28254659999999</v>
      </c>
      <c r="O92">
        <v>130.9552242</v>
      </c>
      <c r="P92">
        <v>132.9081027</v>
      </c>
      <c r="Q92">
        <v>138.33945750000001</v>
      </c>
      <c r="S92">
        <v>134.322374</v>
      </c>
      <c r="T92">
        <v>153.4196144</v>
      </c>
      <c r="U92">
        <v>127.1412869</v>
      </c>
      <c r="W92" s="5">
        <f t="shared" si="22"/>
        <v>138.16479274</v>
      </c>
      <c r="X92" s="5">
        <f t="shared" si="20"/>
        <v>139.69499897999998</v>
      </c>
      <c r="Y92" s="5">
        <f t="shared" si="21"/>
        <v>132.62415715999998</v>
      </c>
    </row>
    <row r="93" spans="3:25" x14ac:dyDescent="0.25">
      <c r="C93">
        <v>128.38279589999999</v>
      </c>
      <c r="D93">
        <v>127.6925062</v>
      </c>
      <c r="E93">
        <v>127.5525646</v>
      </c>
      <c r="G93">
        <v>122.72083069999999</v>
      </c>
      <c r="H93">
        <v>131.35030190000001</v>
      </c>
      <c r="I93">
        <v>128.48199679999999</v>
      </c>
      <c r="K93">
        <v>134.6780661</v>
      </c>
      <c r="L93">
        <v>133.1702961</v>
      </c>
      <c r="M93">
        <v>131.42727350000001</v>
      </c>
      <c r="O93">
        <v>121.94854770000001</v>
      </c>
      <c r="P93">
        <v>122.1388522</v>
      </c>
      <c r="Q93">
        <v>122.8476321</v>
      </c>
      <c r="S93">
        <v>123.5316748</v>
      </c>
      <c r="T93">
        <v>125.1440798</v>
      </c>
      <c r="U93">
        <v>136.083753</v>
      </c>
      <c r="W93" s="5">
        <f t="shared" si="22"/>
        <v>126.25238304</v>
      </c>
      <c r="X93" s="5">
        <f t="shared" si="20"/>
        <v>127.89920723999998</v>
      </c>
      <c r="Y93" s="5">
        <f t="shared" si="21"/>
        <v>129.27864399999999</v>
      </c>
    </row>
    <row r="94" spans="3:25" x14ac:dyDescent="0.25">
      <c r="C94">
        <v>133.56710459999999</v>
      </c>
      <c r="D94">
        <v>143.87627280000001</v>
      </c>
      <c r="E94">
        <v>134.49647479999999</v>
      </c>
      <c r="G94">
        <v>147.28683649999999</v>
      </c>
      <c r="H94">
        <v>144.88034930000001</v>
      </c>
      <c r="I94">
        <v>127.6351951</v>
      </c>
      <c r="K94">
        <v>132.53152130000001</v>
      </c>
      <c r="L94">
        <v>149.2894953</v>
      </c>
      <c r="M94">
        <v>133.65628570000001</v>
      </c>
      <c r="O94">
        <v>132.79857720000001</v>
      </c>
      <c r="P94">
        <v>130.33106069999999</v>
      </c>
      <c r="Q94">
        <v>131.7736117</v>
      </c>
      <c r="S94">
        <v>129.38952029999999</v>
      </c>
      <c r="T94">
        <v>136.4481002</v>
      </c>
      <c r="U94">
        <v>133.46539920000001</v>
      </c>
      <c r="W94" s="5">
        <f t="shared" si="22"/>
        <v>135.11471197999998</v>
      </c>
      <c r="X94" s="5">
        <f t="shared" si="20"/>
        <v>140.96505566000002</v>
      </c>
      <c r="Y94" s="5">
        <f t="shared" si="21"/>
        <v>132.2053933</v>
      </c>
    </row>
    <row r="95" spans="3:25" x14ac:dyDescent="0.25">
      <c r="C95">
        <v>145.32909480000001</v>
      </c>
      <c r="D95">
        <v>140.19822819999999</v>
      </c>
      <c r="E95">
        <v>141.44587010000001</v>
      </c>
      <c r="G95">
        <v>157.4812269</v>
      </c>
      <c r="H95">
        <v>147.08608359999999</v>
      </c>
      <c r="I95">
        <v>146.3984246</v>
      </c>
      <c r="K95">
        <v>136.22016249999999</v>
      </c>
      <c r="L95">
        <v>135.33653469999999</v>
      </c>
      <c r="M95">
        <v>136.65916150000001</v>
      </c>
      <c r="O95">
        <v>144.70953600000001</v>
      </c>
      <c r="P95">
        <v>141.96957180000001</v>
      </c>
      <c r="Q95">
        <v>143.14314590000001</v>
      </c>
      <c r="S95">
        <v>146.274721</v>
      </c>
      <c r="T95">
        <v>146.5258188</v>
      </c>
      <c r="U95">
        <v>137.37394699999999</v>
      </c>
      <c r="W95" s="5">
        <f t="shared" si="22"/>
        <v>146.00294824000002</v>
      </c>
      <c r="X95" s="5">
        <f t="shared" si="20"/>
        <v>142.22324742000001</v>
      </c>
      <c r="Y95" s="5">
        <f t="shared" si="21"/>
        <v>141.00410982</v>
      </c>
    </row>
    <row r="96" spans="3:25" x14ac:dyDescent="0.25">
      <c r="C96">
        <v>119.9087955</v>
      </c>
      <c r="D96">
        <v>132.56504649999999</v>
      </c>
      <c r="E96">
        <v>124.7292418</v>
      </c>
      <c r="G96">
        <v>137.9595387</v>
      </c>
      <c r="H96">
        <v>122.6743539</v>
      </c>
      <c r="I96">
        <v>118.21529529999999</v>
      </c>
      <c r="K96">
        <v>124.5491936</v>
      </c>
      <c r="L96">
        <v>137.17083550000001</v>
      </c>
      <c r="M96">
        <v>119.2558508</v>
      </c>
      <c r="O96">
        <v>125.5063813</v>
      </c>
      <c r="P96">
        <v>118.4966196</v>
      </c>
      <c r="Q96">
        <v>128.93930689999999</v>
      </c>
      <c r="S96">
        <v>128.45341300000001</v>
      </c>
      <c r="T96">
        <v>120.2869414</v>
      </c>
      <c r="U96">
        <v>130.52739510000001</v>
      </c>
      <c r="W96" s="5">
        <f t="shared" si="22"/>
        <v>127.27546442000001</v>
      </c>
      <c r="X96" s="5">
        <f t="shared" si="20"/>
        <v>126.23875938</v>
      </c>
      <c r="Y96" s="5">
        <f t="shared" si="21"/>
        <v>124.33341798000001</v>
      </c>
    </row>
    <row r="97" spans="3:25" x14ac:dyDescent="0.25">
      <c r="C97">
        <v>137.56202300000001</v>
      </c>
      <c r="D97">
        <v>149.48765689999999</v>
      </c>
      <c r="E97">
        <v>162.15687689999999</v>
      </c>
      <c r="G97">
        <v>135.84915960000001</v>
      </c>
      <c r="H97">
        <v>138.52036440000001</v>
      </c>
      <c r="I97">
        <v>129.70711109999999</v>
      </c>
      <c r="K97">
        <v>127.15356</v>
      </c>
      <c r="L97">
        <v>145.45034480000001</v>
      </c>
      <c r="M97">
        <v>133.39989120000001</v>
      </c>
      <c r="O97">
        <v>137.8449573</v>
      </c>
      <c r="P97">
        <v>142.34512079999999</v>
      </c>
      <c r="Q97">
        <v>139.32640520000001</v>
      </c>
      <c r="S97">
        <v>137.21636119999999</v>
      </c>
      <c r="T97">
        <v>142.33275929999999</v>
      </c>
      <c r="U97">
        <v>178.86537720000001</v>
      </c>
      <c r="W97" s="5">
        <f t="shared" si="22"/>
        <v>135.12521222000001</v>
      </c>
      <c r="X97" s="5">
        <f t="shared" si="20"/>
        <v>143.62724924000003</v>
      </c>
      <c r="Y97" s="5">
        <f t="shared" si="21"/>
        <v>148.69113232000001</v>
      </c>
    </row>
    <row r="98" spans="3:25" x14ac:dyDescent="0.25">
      <c r="C98">
        <v>150.1791987</v>
      </c>
      <c r="D98">
        <v>159.62943010000001</v>
      </c>
      <c r="E98">
        <v>146.0580741</v>
      </c>
      <c r="G98">
        <v>152.0481422</v>
      </c>
      <c r="H98">
        <v>145.28677450000001</v>
      </c>
      <c r="I98">
        <v>151.2410979</v>
      </c>
      <c r="K98">
        <v>156.85456619999999</v>
      </c>
      <c r="L98">
        <v>142.0887482</v>
      </c>
      <c r="M98">
        <v>159.665852</v>
      </c>
      <c r="O98">
        <v>157.46211489999999</v>
      </c>
      <c r="P98">
        <v>141.405674</v>
      </c>
      <c r="Q98">
        <v>151.4331123</v>
      </c>
      <c r="S98">
        <v>148.36259570000001</v>
      </c>
      <c r="T98">
        <v>151.9387476</v>
      </c>
      <c r="U98">
        <v>168.5904774</v>
      </c>
      <c r="W98" s="5">
        <f t="shared" si="22"/>
        <v>152.98132354000001</v>
      </c>
      <c r="X98" s="5">
        <f t="shared" si="20"/>
        <v>148.06987487999999</v>
      </c>
      <c r="Y98" s="5">
        <f t="shared" si="21"/>
        <v>155.39772274000001</v>
      </c>
    </row>
    <row r="99" spans="3:25" x14ac:dyDescent="0.25">
      <c r="C99">
        <v>132.3949696</v>
      </c>
      <c r="D99">
        <v>142.35960119999999</v>
      </c>
      <c r="E99">
        <v>148.2763314</v>
      </c>
      <c r="G99">
        <v>136.52275689999999</v>
      </c>
      <c r="H99">
        <v>132.83667579999999</v>
      </c>
      <c r="I99">
        <v>137.10754439999999</v>
      </c>
      <c r="K99">
        <v>140.0525863</v>
      </c>
      <c r="L99">
        <v>130.64705190000001</v>
      </c>
      <c r="M99">
        <v>152.09796689999999</v>
      </c>
      <c r="O99">
        <v>142.66831049999999</v>
      </c>
      <c r="P99">
        <v>144.66784419999999</v>
      </c>
      <c r="Q99">
        <v>136.72082739999999</v>
      </c>
      <c r="S99">
        <v>135.80907740000001</v>
      </c>
      <c r="T99">
        <v>136.44764789999999</v>
      </c>
      <c r="U99">
        <v>136.22260779999999</v>
      </c>
      <c r="W99" s="5">
        <f t="shared" si="22"/>
        <v>137.48954013999997</v>
      </c>
      <c r="X99" s="5">
        <f t="shared" si="20"/>
        <v>137.39176419999998</v>
      </c>
      <c r="Y99" s="5">
        <f t="shared" si="21"/>
        <v>142.08505557999999</v>
      </c>
    </row>
    <row r="100" spans="3:25" x14ac:dyDescent="0.25">
      <c r="C100">
        <v>153.0414821</v>
      </c>
      <c r="D100">
        <v>155.27138489999999</v>
      </c>
      <c r="E100">
        <v>143.08783510000001</v>
      </c>
      <c r="G100">
        <v>155.53055639999999</v>
      </c>
      <c r="H100">
        <v>138.8849562</v>
      </c>
      <c r="I100">
        <v>144.56552679999999</v>
      </c>
      <c r="K100">
        <v>161.19095100000001</v>
      </c>
      <c r="L100">
        <v>150.3070496</v>
      </c>
      <c r="M100">
        <v>150.75441499999999</v>
      </c>
      <c r="O100">
        <v>144.4720461</v>
      </c>
      <c r="P100">
        <v>135.78578150000001</v>
      </c>
      <c r="Q100">
        <v>159.72537539999999</v>
      </c>
      <c r="S100">
        <v>149.83379239999999</v>
      </c>
      <c r="T100">
        <v>152.5526212</v>
      </c>
      <c r="U100">
        <v>146.36446119999999</v>
      </c>
      <c r="W100" s="5">
        <f t="shared" si="22"/>
        <v>152.81376559999998</v>
      </c>
      <c r="X100" s="5">
        <f t="shared" si="20"/>
        <v>146.56035867999998</v>
      </c>
      <c r="Y100" s="5">
        <f t="shared" si="21"/>
        <v>148.89952269999998</v>
      </c>
    </row>
    <row r="101" spans="3:25" x14ac:dyDescent="0.25">
      <c r="C101">
        <v>152.71030949999999</v>
      </c>
      <c r="D101">
        <v>152.6446224</v>
      </c>
      <c r="E101">
        <v>170.8284487</v>
      </c>
      <c r="G101">
        <v>152.90421219999999</v>
      </c>
      <c r="H101">
        <v>153.6041227</v>
      </c>
      <c r="I101">
        <v>153.4039066</v>
      </c>
      <c r="K101">
        <v>155.12303610000001</v>
      </c>
      <c r="L101">
        <v>161.54258400000001</v>
      </c>
      <c r="M101">
        <v>157.8911536</v>
      </c>
      <c r="O101">
        <v>165.70503880000001</v>
      </c>
      <c r="P101">
        <v>153.45859820000001</v>
      </c>
      <c r="Q101">
        <v>150.0367239</v>
      </c>
      <c r="S101">
        <v>164.45725469999999</v>
      </c>
      <c r="T101">
        <v>148.82256459999999</v>
      </c>
      <c r="U101">
        <v>160.17932279999999</v>
      </c>
      <c r="W101" s="5">
        <f t="shared" si="22"/>
        <v>158.17997026</v>
      </c>
      <c r="X101" s="5">
        <f t="shared" si="20"/>
        <v>154.01449837999999</v>
      </c>
      <c r="Y101" s="5">
        <f t="shared" si="21"/>
        <v>158.46791112</v>
      </c>
    </row>
    <row r="102" spans="3:25" x14ac:dyDescent="0.25">
      <c r="C102">
        <v>146.54734210000001</v>
      </c>
      <c r="D102">
        <v>151.44742590000001</v>
      </c>
      <c r="E102">
        <v>145.5742406</v>
      </c>
      <c r="G102">
        <v>144.46125309999999</v>
      </c>
      <c r="H102">
        <v>142.6067621</v>
      </c>
      <c r="I102">
        <v>144.55977250000001</v>
      </c>
      <c r="K102">
        <v>161.42452499999999</v>
      </c>
      <c r="L102">
        <v>141.17265939999999</v>
      </c>
      <c r="M102">
        <v>143.65677669999999</v>
      </c>
      <c r="O102">
        <v>141.07475070000001</v>
      </c>
      <c r="P102">
        <v>142.21339800000001</v>
      </c>
      <c r="Q102">
        <v>157.9339142</v>
      </c>
      <c r="S102">
        <v>143.2015135</v>
      </c>
      <c r="T102">
        <v>142.51764919999999</v>
      </c>
      <c r="U102">
        <v>160.2141876</v>
      </c>
      <c r="W102" s="5">
        <f t="shared" si="22"/>
        <v>147.34187688</v>
      </c>
      <c r="X102" s="5">
        <f t="shared" si="20"/>
        <v>143.99157891999999</v>
      </c>
      <c r="Y102" s="5">
        <f t="shared" si="21"/>
        <v>150.38777832</v>
      </c>
    </row>
    <row r="103" spans="3:25" x14ac:dyDescent="0.25">
      <c r="C103">
        <v>172.558108</v>
      </c>
      <c r="D103">
        <v>166.97000489999999</v>
      </c>
      <c r="E103">
        <v>156.4248819</v>
      </c>
      <c r="G103">
        <v>154.9657417</v>
      </c>
      <c r="H103">
        <v>156.22698299999999</v>
      </c>
      <c r="I103">
        <v>155.68990429999999</v>
      </c>
      <c r="K103">
        <v>160.85229570000001</v>
      </c>
      <c r="L103">
        <v>161.82764119999999</v>
      </c>
      <c r="M103">
        <v>160.4045678</v>
      </c>
      <c r="O103">
        <v>162.6523856</v>
      </c>
      <c r="P103">
        <v>160.71713840000001</v>
      </c>
      <c r="Q103">
        <v>170.65893629999999</v>
      </c>
      <c r="S103">
        <v>157.0287271</v>
      </c>
      <c r="T103">
        <v>171.35221759999999</v>
      </c>
      <c r="U103">
        <v>174.249439</v>
      </c>
      <c r="W103" s="5">
        <f t="shared" si="22"/>
        <v>161.61145162</v>
      </c>
      <c r="X103" s="5">
        <f t="shared" si="20"/>
        <v>163.41879702</v>
      </c>
      <c r="Y103" s="5">
        <f t="shared" si="21"/>
        <v>163.48554586</v>
      </c>
    </row>
    <row r="104" spans="3:25" x14ac:dyDescent="0.25">
      <c r="C104">
        <v>176.51616050000001</v>
      </c>
      <c r="D104">
        <v>181.81867990000001</v>
      </c>
      <c r="E104">
        <v>170.23238559999999</v>
      </c>
      <c r="G104">
        <v>170.39330090000001</v>
      </c>
      <c r="H104">
        <v>172.96170649999999</v>
      </c>
      <c r="I104">
        <v>153.91395739999999</v>
      </c>
      <c r="K104">
        <v>171.27621400000001</v>
      </c>
      <c r="L104">
        <v>169.45850590000001</v>
      </c>
      <c r="M104">
        <v>158.1561475</v>
      </c>
      <c r="O104">
        <v>175.49139529999999</v>
      </c>
      <c r="P104">
        <v>161.6137947</v>
      </c>
      <c r="Q104">
        <v>161.91438669999999</v>
      </c>
      <c r="S104">
        <v>167.74662839999999</v>
      </c>
      <c r="T104">
        <v>174.3434446</v>
      </c>
      <c r="U104">
        <v>186.31348890000001</v>
      </c>
      <c r="W104" s="5">
        <f t="shared" si="22"/>
        <v>172.28473982</v>
      </c>
      <c r="X104" s="5">
        <f t="shared" si="20"/>
        <v>172.03922631999998</v>
      </c>
      <c r="Y104" s="5">
        <f t="shared" si="21"/>
        <v>166.10607322000001</v>
      </c>
    </row>
    <row r="108" spans="3:25" x14ac:dyDescent="0.25">
      <c r="C108" s="5" t="s">
        <v>49</v>
      </c>
    </row>
    <row r="110" spans="3:25" x14ac:dyDescent="0.25">
      <c r="C110" s="5" t="s">
        <v>42</v>
      </c>
      <c r="G110" s="5" t="s">
        <v>43</v>
      </c>
      <c r="K110" s="5" t="s">
        <v>44</v>
      </c>
      <c r="O110" s="5" t="s">
        <v>45</v>
      </c>
      <c r="S110" s="5" t="s">
        <v>46</v>
      </c>
      <c r="W110" s="5" t="s">
        <v>5</v>
      </c>
    </row>
    <row r="112" spans="3:25" x14ac:dyDescent="0.25">
      <c r="C112" s="5" t="s">
        <v>38</v>
      </c>
      <c r="D112" s="5" t="s">
        <v>39</v>
      </c>
      <c r="E112" s="5" t="s">
        <v>40</v>
      </c>
      <c r="G112" s="5" t="s">
        <v>38</v>
      </c>
      <c r="H112" s="5" t="s">
        <v>39</v>
      </c>
      <c r="I112" s="5" t="s">
        <v>40</v>
      </c>
      <c r="K112" s="5" t="s">
        <v>38</v>
      </c>
      <c r="L112" s="5" t="s">
        <v>39</v>
      </c>
      <c r="M112" s="5" t="s">
        <v>40</v>
      </c>
      <c r="O112" s="5" t="s">
        <v>38</v>
      </c>
      <c r="P112" s="5" t="s">
        <v>39</v>
      </c>
      <c r="Q112" s="5" t="s">
        <v>40</v>
      </c>
      <c r="S112" s="5" t="s">
        <v>38</v>
      </c>
      <c r="T112" s="5" t="s">
        <v>39</v>
      </c>
      <c r="U112" s="5" t="s">
        <v>40</v>
      </c>
      <c r="W112" s="5" t="s">
        <v>38</v>
      </c>
      <c r="X112" s="5" t="s">
        <v>39</v>
      </c>
      <c r="Y112" s="5" t="s">
        <v>40</v>
      </c>
    </row>
    <row r="113" spans="3:25" x14ac:dyDescent="0.25">
      <c r="C113">
        <v>139.75522530000001</v>
      </c>
      <c r="D113">
        <v>127.3904294</v>
      </c>
      <c r="E113">
        <v>135.0044317</v>
      </c>
      <c r="G113">
        <v>135.63313930000001</v>
      </c>
      <c r="H113">
        <v>121.27878750000001</v>
      </c>
      <c r="I113">
        <v>139.6327441</v>
      </c>
      <c r="K113">
        <v>133.66466980000001</v>
      </c>
      <c r="L113">
        <v>135.84623999999999</v>
      </c>
      <c r="M113">
        <v>135.4313981</v>
      </c>
      <c r="O113">
        <v>124.75631</v>
      </c>
      <c r="P113">
        <v>125.52080909999999</v>
      </c>
      <c r="Q113">
        <v>134.37771000000001</v>
      </c>
      <c r="S113">
        <v>133.18795019999999</v>
      </c>
      <c r="T113">
        <v>122.47417059999999</v>
      </c>
      <c r="U113">
        <v>134.03069410000001</v>
      </c>
      <c r="W113" s="5">
        <f>AVERAGE(C113,G113,K113,O113,S113)</f>
        <v>133.39945892</v>
      </c>
      <c r="X113" s="5">
        <f t="shared" ref="X113:X139" si="23">AVERAGE(D113,H113,L113,P113,T113)</f>
        <v>126.50208732000002</v>
      </c>
      <c r="Y113" s="5">
        <f t="shared" ref="Y113:Y139" si="24">AVERAGE(E113,I113,M113,Q113,U113)</f>
        <v>135.69539560000001</v>
      </c>
    </row>
    <row r="114" spans="3:25" x14ac:dyDescent="0.25">
      <c r="C114">
        <v>114.0900099</v>
      </c>
      <c r="D114">
        <v>133.74981969999999</v>
      </c>
      <c r="E114">
        <v>145.9742085</v>
      </c>
      <c r="G114">
        <v>133.05457240000001</v>
      </c>
      <c r="H114">
        <v>118.4253319</v>
      </c>
      <c r="I114">
        <v>140.59634919999999</v>
      </c>
      <c r="K114">
        <v>129.8037219</v>
      </c>
      <c r="L114">
        <v>134.3790051</v>
      </c>
      <c r="M114">
        <v>138.96538509999999</v>
      </c>
      <c r="O114">
        <v>134.856729</v>
      </c>
      <c r="P114">
        <v>121.9818284</v>
      </c>
      <c r="Q114">
        <v>134.06847289999999</v>
      </c>
      <c r="S114">
        <v>130.77750560000001</v>
      </c>
      <c r="T114">
        <v>143.57744009999999</v>
      </c>
      <c r="U114">
        <v>135.57999849999999</v>
      </c>
      <c r="W114" s="5">
        <f t="shared" ref="W114:W139" si="25">AVERAGE(C114,G114,K114,O114,S114)</f>
        <v>128.51650776000002</v>
      </c>
      <c r="X114" s="5">
        <f t="shared" si="23"/>
        <v>130.42268503999998</v>
      </c>
      <c r="Y114" s="5">
        <f t="shared" si="24"/>
        <v>139.03688284</v>
      </c>
    </row>
    <row r="115" spans="3:25" x14ac:dyDescent="0.25">
      <c r="C115">
        <v>143.13677960000001</v>
      </c>
      <c r="D115">
        <v>123.4360027</v>
      </c>
      <c r="E115">
        <v>137.47047130000001</v>
      </c>
      <c r="G115">
        <v>128.349459</v>
      </c>
      <c r="H115">
        <v>125.84104960000001</v>
      </c>
      <c r="I115">
        <v>152.4605579</v>
      </c>
      <c r="K115">
        <v>131.61240169999999</v>
      </c>
      <c r="L115">
        <v>132.68743760000001</v>
      </c>
      <c r="M115">
        <v>139.7120611</v>
      </c>
      <c r="O115">
        <v>126.3806469</v>
      </c>
      <c r="P115">
        <v>128.85729509999999</v>
      </c>
      <c r="Q115">
        <v>141.49785840000001</v>
      </c>
      <c r="S115">
        <v>128.49613740000001</v>
      </c>
      <c r="T115">
        <v>120.02030480000001</v>
      </c>
      <c r="U115">
        <v>145.3195619</v>
      </c>
      <c r="W115" s="5">
        <f t="shared" si="25"/>
        <v>131.59508492000001</v>
      </c>
      <c r="X115" s="5">
        <f t="shared" si="23"/>
        <v>126.16841795999999</v>
      </c>
      <c r="Y115" s="5">
        <f t="shared" si="24"/>
        <v>143.29210212000004</v>
      </c>
    </row>
    <row r="116" spans="3:25" x14ac:dyDescent="0.25">
      <c r="C116">
        <v>148.07426770000001</v>
      </c>
      <c r="D116">
        <v>139.3906326</v>
      </c>
      <c r="E116">
        <v>139.54068749999999</v>
      </c>
      <c r="G116">
        <v>121.9761882</v>
      </c>
      <c r="H116">
        <v>124.8832311</v>
      </c>
      <c r="I116">
        <v>139.46823029999999</v>
      </c>
      <c r="K116">
        <v>124.5977098</v>
      </c>
      <c r="L116">
        <v>145.9487187</v>
      </c>
      <c r="M116">
        <v>150.48181210000001</v>
      </c>
      <c r="O116">
        <v>139.555419</v>
      </c>
      <c r="P116">
        <v>125.10592459999999</v>
      </c>
      <c r="Q116">
        <v>143.51315640000001</v>
      </c>
      <c r="S116">
        <v>128.1667601</v>
      </c>
      <c r="T116">
        <v>135.28718269999999</v>
      </c>
      <c r="U116">
        <v>142.7639738</v>
      </c>
      <c r="W116" s="5">
        <f t="shared" si="25"/>
        <v>132.47406896000001</v>
      </c>
      <c r="X116" s="5">
        <f t="shared" si="23"/>
        <v>134.12313793999999</v>
      </c>
      <c r="Y116" s="5">
        <f t="shared" si="24"/>
        <v>143.15357202000001</v>
      </c>
    </row>
    <row r="117" spans="3:25" x14ac:dyDescent="0.25">
      <c r="C117">
        <v>149.80984269999999</v>
      </c>
      <c r="D117">
        <v>152.32654769999999</v>
      </c>
      <c r="E117">
        <v>146.22542319999999</v>
      </c>
      <c r="G117">
        <v>134.87196420000001</v>
      </c>
      <c r="H117">
        <v>149.97047620000001</v>
      </c>
      <c r="I117">
        <v>141.06611509999999</v>
      </c>
      <c r="K117">
        <v>132.32171779999999</v>
      </c>
      <c r="L117">
        <v>136.13661339999999</v>
      </c>
      <c r="M117">
        <v>131.77820829999999</v>
      </c>
      <c r="O117">
        <v>129.39183159999999</v>
      </c>
      <c r="P117">
        <v>131.1089413</v>
      </c>
      <c r="Q117">
        <v>146.02773980000001</v>
      </c>
      <c r="S117">
        <v>123.9456904</v>
      </c>
      <c r="T117">
        <v>137.0429877</v>
      </c>
      <c r="U117">
        <v>146.3695999</v>
      </c>
      <c r="W117" s="5">
        <f t="shared" si="25"/>
        <v>134.06820934000001</v>
      </c>
      <c r="X117" s="5">
        <f t="shared" si="23"/>
        <v>141.31711325999999</v>
      </c>
      <c r="Y117" s="5">
        <f t="shared" si="24"/>
        <v>142.29341726000001</v>
      </c>
    </row>
    <row r="118" spans="3:25" x14ac:dyDescent="0.25">
      <c r="C118">
        <v>129.58979890000001</v>
      </c>
      <c r="D118">
        <v>150.4895435</v>
      </c>
      <c r="E118">
        <v>146.4835649</v>
      </c>
      <c r="G118">
        <v>121.8356625</v>
      </c>
      <c r="H118">
        <v>142.31684189999999</v>
      </c>
      <c r="I118">
        <v>157.4159329</v>
      </c>
      <c r="K118">
        <v>156.9873996</v>
      </c>
      <c r="L118">
        <v>135.59557380000001</v>
      </c>
      <c r="M118">
        <v>153.93347130000001</v>
      </c>
      <c r="O118">
        <v>148.89419910000001</v>
      </c>
      <c r="P118">
        <v>134.1308119</v>
      </c>
      <c r="Q118">
        <v>143.55662520000001</v>
      </c>
      <c r="S118">
        <v>151.42962600000001</v>
      </c>
      <c r="T118">
        <v>122.0790902</v>
      </c>
      <c r="U118">
        <v>150.28995570000001</v>
      </c>
      <c r="W118" s="5">
        <f t="shared" si="25"/>
        <v>141.74733722000002</v>
      </c>
      <c r="X118" s="5">
        <f t="shared" si="23"/>
        <v>136.92237226</v>
      </c>
      <c r="Y118" s="5">
        <f t="shared" si="24"/>
        <v>150.33591000000001</v>
      </c>
    </row>
    <row r="119" spans="3:25" x14ac:dyDescent="0.25">
      <c r="C119">
        <v>149.52653789999999</v>
      </c>
      <c r="D119">
        <v>148.21685690000001</v>
      </c>
      <c r="E119">
        <v>147.13684470000001</v>
      </c>
      <c r="G119">
        <v>120.97436709999999</v>
      </c>
      <c r="H119">
        <v>147.17460500000001</v>
      </c>
      <c r="I119">
        <v>141.21678230000001</v>
      </c>
      <c r="K119">
        <v>137.23140699999999</v>
      </c>
      <c r="L119">
        <v>139.83597069999999</v>
      </c>
      <c r="M119">
        <v>143.16923220000001</v>
      </c>
      <c r="O119">
        <v>143.78984360000001</v>
      </c>
      <c r="P119">
        <v>141.30762390000001</v>
      </c>
      <c r="Q119">
        <v>138.29050290000001</v>
      </c>
      <c r="S119">
        <v>136.5949047</v>
      </c>
      <c r="T119">
        <v>133.75226720000001</v>
      </c>
      <c r="U119">
        <v>153.83395150000001</v>
      </c>
      <c r="W119" s="5">
        <f t="shared" si="25"/>
        <v>137.62341206000002</v>
      </c>
      <c r="X119" s="5">
        <f t="shared" si="23"/>
        <v>142.05746474000003</v>
      </c>
      <c r="Y119" s="5">
        <f t="shared" si="24"/>
        <v>144.72946272000001</v>
      </c>
    </row>
    <row r="120" spans="3:25" x14ac:dyDescent="0.25">
      <c r="C120">
        <v>131.38898699999999</v>
      </c>
      <c r="D120">
        <v>162.58929649999999</v>
      </c>
      <c r="E120">
        <v>146.02695589999999</v>
      </c>
      <c r="G120">
        <v>146.818262</v>
      </c>
      <c r="H120">
        <v>138.51570670000001</v>
      </c>
      <c r="I120">
        <v>156.68599040000001</v>
      </c>
      <c r="K120">
        <v>148.32269059999999</v>
      </c>
      <c r="L120">
        <v>151.2720315</v>
      </c>
      <c r="M120">
        <v>151.1725659</v>
      </c>
      <c r="O120">
        <v>137.1011532</v>
      </c>
      <c r="P120">
        <v>144.1633386</v>
      </c>
      <c r="Q120">
        <v>145.3739478</v>
      </c>
      <c r="S120">
        <v>146.3240768</v>
      </c>
      <c r="T120">
        <v>156.24597689999999</v>
      </c>
      <c r="U120">
        <v>156.03205489999999</v>
      </c>
      <c r="W120" s="5">
        <f t="shared" si="25"/>
        <v>141.99103392000001</v>
      </c>
      <c r="X120" s="5">
        <f t="shared" si="23"/>
        <v>150.55727003999999</v>
      </c>
      <c r="Y120" s="5">
        <f t="shared" si="24"/>
        <v>151.05830298000001</v>
      </c>
    </row>
    <row r="121" spans="3:25" x14ac:dyDescent="0.25">
      <c r="C121">
        <v>148.35677419999999</v>
      </c>
      <c r="D121">
        <v>145.9837641</v>
      </c>
      <c r="E121">
        <v>149.9532925</v>
      </c>
      <c r="G121">
        <v>144.38144220000001</v>
      </c>
      <c r="H121">
        <v>130.76112359999999</v>
      </c>
      <c r="I121">
        <v>155.511518</v>
      </c>
      <c r="K121">
        <v>143.49111189999999</v>
      </c>
      <c r="L121">
        <v>150.78968130000001</v>
      </c>
      <c r="M121">
        <v>153.4739022</v>
      </c>
      <c r="O121">
        <v>150.8791889</v>
      </c>
      <c r="P121">
        <v>165.46997529999999</v>
      </c>
      <c r="Q121">
        <v>149.7694304</v>
      </c>
      <c r="S121">
        <v>144.76102599999999</v>
      </c>
      <c r="T121">
        <v>134.3130553</v>
      </c>
      <c r="U121">
        <v>164.2442393</v>
      </c>
      <c r="W121" s="5">
        <f t="shared" si="25"/>
        <v>146.37390864000002</v>
      </c>
      <c r="X121" s="5">
        <f t="shared" si="23"/>
        <v>145.46351992000001</v>
      </c>
      <c r="Y121" s="5">
        <f t="shared" si="24"/>
        <v>154.59047648000001</v>
      </c>
    </row>
    <row r="122" spans="3:25" x14ac:dyDescent="0.25">
      <c r="C122">
        <v>152.67670000000001</v>
      </c>
      <c r="D122">
        <v>152.47256369999999</v>
      </c>
      <c r="E122">
        <v>150.33302939999999</v>
      </c>
      <c r="G122">
        <v>142.99481499999999</v>
      </c>
      <c r="H122">
        <v>147.72363319999999</v>
      </c>
      <c r="I122">
        <v>132.1810711</v>
      </c>
      <c r="K122">
        <v>153.6504856</v>
      </c>
      <c r="L122">
        <v>144.42380969999999</v>
      </c>
      <c r="M122">
        <v>145.21728239999999</v>
      </c>
      <c r="O122">
        <v>160.43890400000001</v>
      </c>
      <c r="P122">
        <v>133.2209187</v>
      </c>
      <c r="Q122">
        <v>149.53427600000001</v>
      </c>
      <c r="S122">
        <v>144.87142739999999</v>
      </c>
      <c r="T122">
        <v>140.2145027</v>
      </c>
      <c r="U122">
        <v>153.2068026</v>
      </c>
      <c r="W122" s="5">
        <f t="shared" si="25"/>
        <v>150.92646640000001</v>
      </c>
      <c r="X122" s="5">
        <f t="shared" si="23"/>
        <v>143.6110856</v>
      </c>
      <c r="Y122" s="5">
        <f t="shared" si="24"/>
        <v>146.09449230000001</v>
      </c>
    </row>
    <row r="123" spans="3:25" x14ac:dyDescent="0.25">
      <c r="C123">
        <v>152.68996340000001</v>
      </c>
      <c r="D123">
        <v>149.07798600000001</v>
      </c>
      <c r="E123">
        <v>158.24568410000001</v>
      </c>
      <c r="G123">
        <v>135.67603819999999</v>
      </c>
      <c r="H123">
        <v>143.342626</v>
      </c>
      <c r="I123">
        <v>148.31699950000001</v>
      </c>
      <c r="K123">
        <v>149.37872100000001</v>
      </c>
      <c r="L123">
        <v>148.28861420000001</v>
      </c>
      <c r="M123">
        <v>151.95599659999999</v>
      </c>
      <c r="O123">
        <v>153.85349930000001</v>
      </c>
      <c r="P123">
        <v>158.82500329999999</v>
      </c>
      <c r="Q123">
        <v>173.18232280000001</v>
      </c>
      <c r="S123">
        <v>140.12693390000001</v>
      </c>
      <c r="T123">
        <v>160.00798309999999</v>
      </c>
      <c r="U123">
        <v>144.00378019999999</v>
      </c>
      <c r="W123" s="5">
        <f t="shared" si="25"/>
        <v>146.34503116000002</v>
      </c>
      <c r="X123" s="5">
        <f t="shared" si="23"/>
        <v>151.90844252000002</v>
      </c>
      <c r="Y123" s="5">
        <f t="shared" si="24"/>
        <v>155.14095664000001</v>
      </c>
    </row>
    <row r="124" spans="3:25" x14ac:dyDescent="0.25">
      <c r="C124">
        <v>165.08757130000001</v>
      </c>
      <c r="D124">
        <v>157.29766699999999</v>
      </c>
      <c r="E124">
        <v>144.49609559999999</v>
      </c>
      <c r="G124">
        <v>149.4370136</v>
      </c>
      <c r="H124">
        <v>151.69123210000001</v>
      </c>
      <c r="I124">
        <v>151.9717895</v>
      </c>
      <c r="K124">
        <v>138.825627</v>
      </c>
      <c r="L124">
        <v>156.29546060000001</v>
      </c>
      <c r="M124">
        <v>163.97072510000001</v>
      </c>
      <c r="O124">
        <v>149.46401760000001</v>
      </c>
      <c r="P124">
        <v>158.50917459999999</v>
      </c>
      <c r="Q124">
        <v>164.1245922</v>
      </c>
      <c r="S124">
        <v>156.21563699999999</v>
      </c>
      <c r="T124">
        <v>147.13298169999999</v>
      </c>
      <c r="U124">
        <v>152.16948790000001</v>
      </c>
      <c r="W124" s="5">
        <f t="shared" si="25"/>
        <v>151.80597330000001</v>
      </c>
      <c r="X124" s="5">
        <f t="shared" si="23"/>
        <v>154.18530319999999</v>
      </c>
      <c r="Y124" s="5">
        <f t="shared" si="24"/>
        <v>155.34653806</v>
      </c>
    </row>
    <row r="125" spans="3:25" x14ac:dyDescent="0.25">
      <c r="C125">
        <v>157.14104130000001</v>
      </c>
      <c r="D125">
        <v>139.79522360000001</v>
      </c>
      <c r="E125">
        <v>158.2258569</v>
      </c>
      <c r="G125">
        <v>156.83519860000001</v>
      </c>
      <c r="H125">
        <v>151.87874020000001</v>
      </c>
      <c r="I125">
        <v>156.88133450000001</v>
      </c>
      <c r="K125">
        <v>161.42333110000001</v>
      </c>
      <c r="L125">
        <v>150.0380442</v>
      </c>
      <c r="M125">
        <v>164.79194369999999</v>
      </c>
      <c r="O125">
        <v>152.54314959999999</v>
      </c>
      <c r="P125">
        <v>160.9518984</v>
      </c>
      <c r="Q125">
        <v>162.15731840000001</v>
      </c>
      <c r="S125">
        <v>147.390455</v>
      </c>
      <c r="T125">
        <v>142.32477660000001</v>
      </c>
      <c r="U125">
        <v>161.96090169999999</v>
      </c>
      <c r="W125" s="5">
        <f t="shared" si="25"/>
        <v>155.06663512</v>
      </c>
      <c r="X125" s="5">
        <f t="shared" si="23"/>
        <v>148.9977366</v>
      </c>
      <c r="Y125" s="5">
        <f t="shared" si="24"/>
        <v>160.80347104000003</v>
      </c>
    </row>
    <row r="126" spans="3:25" x14ac:dyDescent="0.25">
      <c r="C126">
        <v>170.3034701</v>
      </c>
      <c r="D126">
        <v>160.9243151</v>
      </c>
      <c r="E126">
        <v>158.91072729999999</v>
      </c>
      <c r="G126">
        <v>163.51316030000001</v>
      </c>
      <c r="H126">
        <v>159.11545140000001</v>
      </c>
      <c r="I126">
        <v>149.35542839999999</v>
      </c>
      <c r="K126">
        <v>155.5935552</v>
      </c>
      <c r="L126">
        <v>156.25566749999999</v>
      </c>
      <c r="M126">
        <v>166.44303840000001</v>
      </c>
      <c r="O126">
        <v>134.89983670000001</v>
      </c>
      <c r="P126">
        <v>150.6915012</v>
      </c>
      <c r="Q126">
        <v>159.8387558</v>
      </c>
      <c r="S126">
        <v>159.96770900000001</v>
      </c>
      <c r="T126">
        <v>156.4104059</v>
      </c>
      <c r="U126">
        <v>155.60085570000001</v>
      </c>
      <c r="W126" s="5">
        <f t="shared" si="25"/>
        <v>156.85554626000001</v>
      </c>
      <c r="X126" s="5">
        <f t="shared" si="23"/>
        <v>156.67946822000002</v>
      </c>
      <c r="Y126" s="5">
        <f t="shared" si="24"/>
        <v>158.02976112000002</v>
      </c>
    </row>
    <row r="127" spans="3:25" x14ac:dyDescent="0.25">
      <c r="C127">
        <v>164.04471599999999</v>
      </c>
      <c r="D127">
        <v>162.64463509999999</v>
      </c>
      <c r="E127">
        <v>152.30691770000001</v>
      </c>
      <c r="G127">
        <v>154.34325000000001</v>
      </c>
      <c r="H127">
        <v>148.29646819999999</v>
      </c>
      <c r="I127">
        <v>158.53661959999999</v>
      </c>
      <c r="K127">
        <v>167.5046457</v>
      </c>
      <c r="L127">
        <v>160.47388710000001</v>
      </c>
      <c r="M127">
        <v>172.3566873</v>
      </c>
      <c r="O127">
        <v>162.97804919999999</v>
      </c>
      <c r="P127">
        <v>171.18669019999999</v>
      </c>
      <c r="Q127">
        <v>176.0807595</v>
      </c>
      <c r="S127">
        <v>165.96629150000001</v>
      </c>
      <c r="T127">
        <v>160.18850330000001</v>
      </c>
      <c r="U127">
        <v>170.26582619999999</v>
      </c>
      <c r="W127" s="5">
        <f t="shared" si="25"/>
        <v>162.96739048000001</v>
      </c>
      <c r="X127" s="5">
        <f t="shared" si="23"/>
        <v>160.55803678000001</v>
      </c>
      <c r="Y127" s="5">
        <f t="shared" si="24"/>
        <v>165.90936205999998</v>
      </c>
    </row>
    <row r="128" spans="3:25" x14ac:dyDescent="0.25">
      <c r="C128">
        <v>163.2181865</v>
      </c>
      <c r="D128">
        <v>160.4674675</v>
      </c>
      <c r="E128">
        <v>167.24210120000001</v>
      </c>
      <c r="G128">
        <v>164.22337619999999</v>
      </c>
      <c r="H128">
        <v>160.18688560000001</v>
      </c>
      <c r="I128">
        <v>160.8814471</v>
      </c>
      <c r="K128">
        <v>172.71928869999999</v>
      </c>
      <c r="L128">
        <v>164.30826049999999</v>
      </c>
      <c r="M128">
        <v>172.13934140000001</v>
      </c>
      <c r="O128">
        <v>166.3516281</v>
      </c>
      <c r="P128">
        <v>164.04177530000001</v>
      </c>
      <c r="Q128">
        <v>152.55066550000001</v>
      </c>
      <c r="S128">
        <v>154.00213160000001</v>
      </c>
      <c r="T128">
        <v>165.55127350000001</v>
      </c>
      <c r="U128">
        <v>160.36370410000001</v>
      </c>
      <c r="W128" s="5">
        <f t="shared" si="25"/>
        <v>164.10292221999998</v>
      </c>
      <c r="X128" s="5">
        <f t="shared" si="23"/>
        <v>162.91113247999999</v>
      </c>
      <c r="Y128" s="5">
        <f t="shared" si="24"/>
        <v>162.63545186000002</v>
      </c>
    </row>
    <row r="129" spans="3:25" x14ac:dyDescent="0.25">
      <c r="C129">
        <v>175.07927409999999</v>
      </c>
      <c r="D129">
        <v>171.08922390000001</v>
      </c>
      <c r="E129">
        <v>183.12323430000001</v>
      </c>
      <c r="G129">
        <v>157.214144</v>
      </c>
      <c r="H129">
        <v>179.64357509999999</v>
      </c>
      <c r="I129">
        <v>157.7913724</v>
      </c>
      <c r="K129">
        <v>171.3255609</v>
      </c>
      <c r="L129">
        <v>164.6682558</v>
      </c>
      <c r="M129">
        <v>166.78714189999999</v>
      </c>
      <c r="O129">
        <v>181.12109079999999</v>
      </c>
      <c r="P129">
        <v>164.26348490000001</v>
      </c>
      <c r="Q129">
        <v>173.03041899999999</v>
      </c>
      <c r="S129">
        <v>155.88158319999999</v>
      </c>
      <c r="T129">
        <v>171.1020298</v>
      </c>
      <c r="U129">
        <v>163.1118845</v>
      </c>
      <c r="W129" s="5">
        <f t="shared" si="25"/>
        <v>168.12433059999998</v>
      </c>
      <c r="X129" s="5">
        <f t="shared" si="23"/>
        <v>170.1533139</v>
      </c>
      <c r="Y129" s="5">
        <f t="shared" si="24"/>
        <v>168.76881041999999</v>
      </c>
    </row>
    <row r="130" spans="3:25" x14ac:dyDescent="0.25">
      <c r="C130">
        <v>169.89635269999999</v>
      </c>
      <c r="D130">
        <v>165.46241549999999</v>
      </c>
      <c r="E130">
        <v>182.8758182</v>
      </c>
      <c r="G130">
        <v>175.8473654</v>
      </c>
      <c r="H130">
        <v>191.44537629999999</v>
      </c>
      <c r="I130">
        <v>175.9972339</v>
      </c>
      <c r="K130">
        <v>168.24071090000001</v>
      </c>
      <c r="L130">
        <v>169.1921021</v>
      </c>
      <c r="M130">
        <v>177.29378259999999</v>
      </c>
      <c r="O130">
        <v>167.75841199999999</v>
      </c>
      <c r="P130">
        <v>189.81250059999999</v>
      </c>
      <c r="Q130">
        <v>173.87957259999999</v>
      </c>
      <c r="S130">
        <v>160.28154140000001</v>
      </c>
      <c r="T130">
        <v>189.81717069999999</v>
      </c>
      <c r="U130">
        <v>184.7449939</v>
      </c>
      <c r="W130" s="5">
        <f t="shared" si="25"/>
        <v>168.40487648000004</v>
      </c>
      <c r="X130" s="5">
        <f t="shared" si="23"/>
        <v>181.14591304000001</v>
      </c>
      <c r="Y130" s="5">
        <f t="shared" si="24"/>
        <v>178.95828023999997</v>
      </c>
    </row>
    <row r="131" spans="3:25" x14ac:dyDescent="0.25">
      <c r="C131">
        <v>169.48023430000001</v>
      </c>
      <c r="D131">
        <v>163.63119510000001</v>
      </c>
      <c r="E131">
        <v>157.05819360000001</v>
      </c>
      <c r="G131">
        <v>158.25649799999999</v>
      </c>
      <c r="H131">
        <v>160.5351574</v>
      </c>
      <c r="I131">
        <v>159.65800530000001</v>
      </c>
      <c r="K131">
        <v>160.5144335</v>
      </c>
      <c r="L131">
        <v>163.8653462</v>
      </c>
      <c r="M131">
        <v>165.2083988</v>
      </c>
      <c r="O131">
        <v>159.9761436</v>
      </c>
      <c r="P131">
        <v>166.5226864</v>
      </c>
      <c r="Q131">
        <v>166.9653252</v>
      </c>
      <c r="S131">
        <v>149.8376141</v>
      </c>
      <c r="T131">
        <v>165.1022456</v>
      </c>
      <c r="U131">
        <v>173.42638940000001</v>
      </c>
      <c r="W131" s="5">
        <f t="shared" si="25"/>
        <v>159.6129847</v>
      </c>
      <c r="X131" s="5">
        <f t="shared" si="23"/>
        <v>163.93132614000001</v>
      </c>
      <c r="Y131" s="5">
        <f t="shared" si="24"/>
        <v>164.46326245999998</v>
      </c>
    </row>
    <row r="132" spans="3:25" x14ac:dyDescent="0.25">
      <c r="C132">
        <v>175.31855340000001</v>
      </c>
      <c r="D132">
        <v>163.7841731</v>
      </c>
      <c r="E132">
        <v>175.17954309999999</v>
      </c>
      <c r="G132">
        <v>167.9538489</v>
      </c>
      <c r="H132">
        <v>168.6903413</v>
      </c>
      <c r="I132">
        <v>165.73481889999999</v>
      </c>
      <c r="K132">
        <v>176.639028</v>
      </c>
      <c r="L132">
        <v>158.04446630000001</v>
      </c>
      <c r="M132">
        <v>164.17923139999999</v>
      </c>
      <c r="O132">
        <v>177.91769579999999</v>
      </c>
      <c r="P132">
        <v>152.97174530000001</v>
      </c>
      <c r="Q132">
        <v>163.00119470000001</v>
      </c>
      <c r="S132">
        <v>167.0726263</v>
      </c>
      <c r="T132">
        <v>171.1896553</v>
      </c>
      <c r="U132">
        <v>164.00296270000001</v>
      </c>
      <c r="W132" s="5">
        <f t="shared" si="25"/>
        <v>172.98035048</v>
      </c>
      <c r="X132" s="5">
        <f t="shared" si="23"/>
        <v>162.93607625999999</v>
      </c>
      <c r="Y132" s="5">
        <f t="shared" si="24"/>
        <v>166.41955016</v>
      </c>
    </row>
    <row r="133" spans="3:25" x14ac:dyDescent="0.25">
      <c r="C133">
        <v>157.2435965</v>
      </c>
      <c r="D133">
        <v>177.9395944</v>
      </c>
      <c r="E133">
        <v>174.06259969999999</v>
      </c>
      <c r="G133">
        <v>175.9082531</v>
      </c>
      <c r="H133">
        <v>176.76229079999999</v>
      </c>
      <c r="I133">
        <v>178.7657026</v>
      </c>
      <c r="K133">
        <v>175.30267230000001</v>
      </c>
      <c r="L133">
        <v>176.44900910000001</v>
      </c>
      <c r="M133">
        <v>176.83987629999999</v>
      </c>
      <c r="O133">
        <v>170.5658512</v>
      </c>
      <c r="P133">
        <v>169.62006</v>
      </c>
      <c r="Q133">
        <v>174.27052430000001</v>
      </c>
      <c r="S133">
        <v>169.6248727</v>
      </c>
      <c r="T133">
        <v>182.80936689999999</v>
      </c>
      <c r="U133">
        <v>196.71843939999999</v>
      </c>
      <c r="W133" s="5">
        <f t="shared" si="25"/>
        <v>169.72904915999999</v>
      </c>
      <c r="X133" s="5">
        <f t="shared" si="23"/>
        <v>176.71606423999998</v>
      </c>
      <c r="Y133" s="5">
        <f t="shared" si="24"/>
        <v>180.13142846</v>
      </c>
    </row>
    <row r="134" spans="3:25" x14ac:dyDescent="0.25">
      <c r="C134">
        <v>175.52497159999999</v>
      </c>
      <c r="D134">
        <v>181.57623169999999</v>
      </c>
      <c r="E134">
        <v>177.51233049999999</v>
      </c>
      <c r="G134">
        <v>159.2026257</v>
      </c>
      <c r="H134">
        <v>165.4283058</v>
      </c>
      <c r="I134">
        <v>177.2464732</v>
      </c>
      <c r="K134">
        <v>165.79482859999999</v>
      </c>
      <c r="L134">
        <v>181.07184359999999</v>
      </c>
      <c r="M134">
        <v>183.38433069999999</v>
      </c>
      <c r="O134">
        <v>172.34604229999999</v>
      </c>
      <c r="P134">
        <v>167.49663330000001</v>
      </c>
      <c r="Q134">
        <v>172.8671028</v>
      </c>
      <c r="S134">
        <v>172.82392039999999</v>
      </c>
      <c r="T134">
        <v>179.7915668</v>
      </c>
      <c r="U134">
        <v>161.09067920000001</v>
      </c>
      <c r="W134" s="5">
        <f t="shared" si="25"/>
        <v>169.13847772</v>
      </c>
      <c r="X134" s="5">
        <f t="shared" si="23"/>
        <v>175.07291623999998</v>
      </c>
      <c r="Y134" s="5">
        <f t="shared" si="24"/>
        <v>174.42018328</v>
      </c>
    </row>
    <row r="135" spans="3:25" x14ac:dyDescent="0.25">
      <c r="C135">
        <v>181.5650584</v>
      </c>
      <c r="D135">
        <v>189.47968940000001</v>
      </c>
      <c r="E135">
        <v>187.8518162</v>
      </c>
      <c r="G135">
        <v>166.21215470000001</v>
      </c>
      <c r="H135">
        <v>166.46586049999999</v>
      </c>
      <c r="I135">
        <v>192.13354939999999</v>
      </c>
      <c r="K135">
        <v>196.9791716</v>
      </c>
      <c r="L135">
        <v>186.8300926</v>
      </c>
      <c r="M135">
        <v>188.66888420000001</v>
      </c>
      <c r="O135">
        <v>188.14083189999999</v>
      </c>
      <c r="P135">
        <v>179.89613249999999</v>
      </c>
      <c r="Q135">
        <v>198.49021629999999</v>
      </c>
      <c r="S135">
        <v>181.08034979999999</v>
      </c>
      <c r="T135">
        <v>187.2977731</v>
      </c>
      <c r="U135">
        <v>195.127206</v>
      </c>
      <c r="W135" s="5">
        <f t="shared" si="25"/>
        <v>182.79551327999999</v>
      </c>
      <c r="X135" s="5">
        <f t="shared" si="23"/>
        <v>181.99390962000001</v>
      </c>
      <c r="Y135" s="5">
        <f t="shared" si="24"/>
        <v>192.45433442000001</v>
      </c>
    </row>
    <row r="136" spans="3:25" x14ac:dyDescent="0.25">
      <c r="C136">
        <v>179.6004447</v>
      </c>
      <c r="D136">
        <v>192.5178157</v>
      </c>
      <c r="E136">
        <v>189.66419049999999</v>
      </c>
      <c r="G136">
        <v>188.65728680000001</v>
      </c>
      <c r="H136">
        <v>192.9911391</v>
      </c>
      <c r="I136">
        <v>186.0754919</v>
      </c>
      <c r="K136">
        <v>194.5601039</v>
      </c>
      <c r="L136">
        <v>193.00480899999999</v>
      </c>
      <c r="M136">
        <v>179.7284181</v>
      </c>
      <c r="O136">
        <v>185.27210909999999</v>
      </c>
      <c r="P136">
        <v>192.73415259999999</v>
      </c>
      <c r="Q136">
        <v>198.96284439999999</v>
      </c>
      <c r="S136">
        <v>185.52607789999999</v>
      </c>
      <c r="T136">
        <v>191.74724660000001</v>
      </c>
      <c r="U136">
        <v>206.32218950000001</v>
      </c>
      <c r="W136" s="5">
        <f t="shared" si="25"/>
        <v>186.72320447999999</v>
      </c>
      <c r="X136" s="5">
        <f t="shared" si="23"/>
        <v>192.59903260000002</v>
      </c>
      <c r="Y136" s="5">
        <f t="shared" si="24"/>
        <v>192.15062688</v>
      </c>
    </row>
    <row r="137" spans="3:25" x14ac:dyDescent="0.25">
      <c r="C137">
        <v>195.4420561</v>
      </c>
      <c r="D137">
        <v>191.4314411</v>
      </c>
      <c r="E137">
        <v>177.16453849999999</v>
      </c>
      <c r="G137">
        <v>169.08937349999999</v>
      </c>
      <c r="H137">
        <v>181.0879224</v>
      </c>
      <c r="I137">
        <v>183.3281533</v>
      </c>
      <c r="K137">
        <v>197.7231037</v>
      </c>
      <c r="L137">
        <v>183.85042319999999</v>
      </c>
      <c r="M137">
        <v>181.5936821</v>
      </c>
      <c r="O137">
        <v>186.73007759999999</v>
      </c>
      <c r="P137">
        <v>179.6916243</v>
      </c>
      <c r="Q137">
        <v>186.28610430000001</v>
      </c>
      <c r="S137">
        <v>168.82377059999999</v>
      </c>
      <c r="T137">
        <v>188.57133759999999</v>
      </c>
      <c r="U137">
        <v>196.5335748</v>
      </c>
      <c r="W137" s="5">
        <f t="shared" si="25"/>
        <v>183.56167629999999</v>
      </c>
      <c r="X137" s="5">
        <f t="shared" si="23"/>
        <v>184.92654971999997</v>
      </c>
      <c r="Y137" s="5">
        <f t="shared" si="24"/>
        <v>184.9812106</v>
      </c>
    </row>
    <row r="138" spans="3:25" x14ac:dyDescent="0.25">
      <c r="C138">
        <v>187.35388589999999</v>
      </c>
      <c r="D138">
        <v>203.25899820000001</v>
      </c>
      <c r="E138">
        <v>207.2912513</v>
      </c>
      <c r="G138">
        <v>198.92396669999999</v>
      </c>
      <c r="H138">
        <v>179.8986884</v>
      </c>
      <c r="I138">
        <v>197.38574009999999</v>
      </c>
      <c r="K138">
        <v>194.1505387</v>
      </c>
      <c r="L138">
        <v>196.70945829999999</v>
      </c>
      <c r="M138">
        <v>192.0882216</v>
      </c>
      <c r="O138">
        <v>205.43042159999999</v>
      </c>
      <c r="P138">
        <v>196.79015609999999</v>
      </c>
      <c r="Q138">
        <v>201.16746739999999</v>
      </c>
      <c r="S138">
        <v>179.2042769</v>
      </c>
      <c r="T138">
        <v>214.9638612</v>
      </c>
      <c r="U138">
        <v>201.69087830000001</v>
      </c>
      <c r="W138" s="5">
        <f t="shared" si="25"/>
        <v>193.01261796</v>
      </c>
      <c r="X138" s="5">
        <f t="shared" si="23"/>
        <v>198.32423244</v>
      </c>
      <c r="Y138" s="5">
        <f t="shared" si="24"/>
        <v>199.92471173999999</v>
      </c>
    </row>
    <row r="139" spans="3:25" x14ac:dyDescent="0.25">
      <c r="C139">
        <v>200.36112850000001</v>
      </c>
      <c r="D139">
        <v>208.23220180000001</v>
      </c>
      <c r="E139">
        <v>216.1079871</v>
      </c>
      <c r="G139">
        <v>190.77033800000001</v>
      </c>
      <c r="H139">
        <v>203.8624983</v>
      </c>
      <c r="I139">
        <v>191.52444969999999</v>
      </c>
      <c r="K139">
        <v>207.5043192</v>
      </c>
      <c r="L139">
        <v>186.40147880000001</v>
      </c>
      <c r="M139">
        <v>195.40936669999999</v>
      </c>
      <c r="O139">
        <v>211.51538930000001</v>
      </c>
      <c r="P139">
        <v>196.83525599999999</v>
      </c>
      <c r="Q139">
        <v>199.52657980000001</v>
      </c>
      <c r="S139">
        <v>174.76905629999999</v>
      </c>
      <c r="T139">
        <v>208.7463348</v>
      </c>
      <c r="U139">
        <v>203.18482449999999</v>
      </c>
      <c r="W139" s="5">
        <f t="shared" si="25"/>
        <v>196.98404626000001</v>
      </c>
      <c r="X139" s="5">
        <f t="shared" si="23"/>
        <v>200.81555394</v>
      </c>
      <c r="Y139" s="5">
        <f t="shared" si="24"/>
        <v>201.15064156</v>
      </c>
    </row>
  </sheetData>
  <mergeCells count="4">
    <mergeCell ref="AG7:AJ7"/>
    <mergeCell ref="AK7:AN7"/>
    <mergeCell ref="AO7:AR7"/>
    <mergeCell ref="AD36:A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D1R</vt:lpstr>
      <vt:lpstr>C</vt:lpstr>
      <vt:lpstr>NPS</vt:lpstr>
      <vt:lpstr>IGD</vt:lpstr>
      <vt:lpstr>SP</vt:lpstr>
      <vt:lpstr>MID</vt:lpstr>
      <vt:lpstr>SNS</vt:lpstr>
      <vt:lpstr>Improvement</vt:lpstr>
      <vt:lpstr>CPU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omerfaruk yılmaz</dc:creator>
  <cp:lastModifiedBy>Abdullah  Türk</cp:lastModifiedBy>
  <dcterms:created xsi:type="dcterms:W3CDTF">2015-06-05T18:19:34Z</dcterms:created>
  <dcterms:modified xsi:type="dcterms:W3CDTF">2026-04-01T11:04:42Z</dcterms:modified>
</cp:coreProperties>
</file>