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<sst xmlns="http://schemas.openxmlformats.org/spreadsheetml/2006/main" count="488" uniqueCount="123">
  <si>
    <t>No</t>
  </si>
  <si>
    <t>Munic</t>
  </si>
  <si>
    <t>Quotation</t>
  </si>
  <si>
    <t>Service Type</t>
  </si>
  <si>
    <t>Connection Type</t>
  </si>
  <si>
    <t>Voltage Level</t>
  </si>
  <si>
    <t>CB Size (Amps)</t>
  </si>
  <si>
    <t>kVA Rating</t>
  </si>
  <si>
    <t>DateApplication</t>
  </si>
  <si>
    <t>DateQuote</t>
  </si>
  <si>
    <t>QuoteDays: Working Days</t>
  </si>
  <si>
    <t>DatePayment: Confirmation</t>
  </si>
  <si>
    <t>TimeTakenByConsumer: Calendar Days</t>
  </si>
  <si>
    <t>DateToConstruction</t>
  </si>
  <si>
    <t>DateToElectricianConstruction</t>
  </si>
  <si>
    <t>Consumer Appointment</t>
  </si>
  <si>
    <t>Consumer Visit Date</t>
  </si>
  <si>
    <t>DateCustomerReady</t>
  </si>
  <si>
    <t>DateCompletion</t>
  </si>
  <si>
    <t>CostructiConstructionDays: Working Days</t>
  </si>
  <si>
    <t>TimeTakenByConstruction: Calendar Days (SNDB)</t>
  </si>
  <si>
    <t>TotalDaysTaken: Working Days</t>
  </si>
  <si>
    <t>Mangaung</t>
  </si>
  <si>
    <t>Connection: Upgrade</t>
  </si>
  <si>
    <t>3PH</t>
  </si>
  <si>
    <t>LV</t>
  </si>
  <si>
    <t>New Connection: 3-PH (Three Phase)</t>
  </si>
  <si>
    <t>Bulk Connection Downgrade</t>
  </si>
  <si>
    <t xml:space="preserve">Conversion to CENTLEC prpe paid meter </t>
  </si>
  <si>
    <t>Bulk Connection Upgrade</t>
  </si>
  <si>
    <t>Downgrade Std Connection (Three Phase to Single Phase)</t>
  </si>
  <si>
    <t>Connection: Additional Connection</t>
  </si>
  <si>
    <t>22-Jul-21</t>
  </si>
  <si>
    <t>Connection: New Connection</t>
  </si>
  <si>
    <t>21-Jul-21</t>
  </si>
  <si>
    <t>10-Aug-21</t>
  </si>
  <si>
    <t>13-Aug-21</t>
  </si>
  <si>
    <t>19-Jul-21</t>
  </si>
  <si>
    <t>Connection: Upgrade to Bulk</t>
  </si>
  <si>
    <t>09-Jul-21</t>
  </si>
  <si>
    <t>16-Jul-21</t>
  </si>
  <si>
    <t>07-Jul-21</t>
  </si>
  <si>
    <t>06-Aug-21</t>
  </si>
  <si>
    <t>05-Aug-21</t>
  </si>
  <si>
    <t>02-Sep-21</t>
  </si>
  <si>
    <t>Conversion to Pre-Paid meter</t>
  </si>
  <si>
    <t>02-Aug-21</t>
  </si>
  <si>
    <t>26-Jul-21</t>
  </si>
  <si>
    <t>12-Aug-21</t>
  </si>
  <si>
    <t>02-Jul-21</t>
  </si>
  <si>
    <t>Application Cancelled Consumer not in need of Upgrade anymore</t>
  </si>
  <si>
    <t>MV</t>
  </si>
  <si>
    <t>Connection: Re-installation of Connection</t>
  </si>
  <si>
    <t>2008/05/12</t>
  </si>
  <si>
    <t>2008/05/27</t>
  </si>
  <si>
    <t>2008/07/25</t>
  </si>
  <si>
    <t>2016/05/17</t>
  </si>
  <si>
    <t>2019/06/09</t>
  </si>
  <si>
    <t>2018/08/13</t>
  </si>
  <si>
    <t>2018/08/20</t>
  </si>
  <si>
    <t>2018/06/13</t>
  </si>
  <si>
    <t>2018/07/27</t>
  </si>
  <si>
    <t>2018/08/06</t>
  </si>
  <si>
    <t>2018/08/10</t>
  </si>
  <si>
    <t>2019/07/02</t>
  </si>
  <si>
    <t>Connection: Downgrade Connection</t>
  </si>
  <si>
    <t>2019/06/18</t>
  </si>
  <si>
    <t>2019/09/04</t>
  </si>
  <si>
    <t>2018/08/17</t>
  </si>
  <si>
    <t>2018/10/24</t>
  </si>
  <si>
    <t>2019/06/19</t>
  </si>
  <si>
    <t>2019/08/19</t>
  </si>
  <si>
    <t>2019/06/23</t>
  </si>
  <si>
    <t>2020/03/12</t>
  </si>
  <si>
    <t>2019/01/08</t>
  </si>
  <si>
    <t>2019/01/21</t>
  </si>
  <si>
    <t>2018/09/14</t>
  </si>
  <si>
    <t>2019/01/17</t>
  </si>
  <si>
    <t>2019/08/14</t>
  </si>
  <si>
    <t>2019/08/30</t>
  </si>
  <si>
    <t>Shift meter to Erf boundary</t>
  </si>
  <si>
    <t>2020/03/05</t>
  </si>
  <si>
    <t>2020/06/15</t>
  </si>
  <si>
    <t>2020/06/30</t>
  </si>
  <si>
    <t>2020/07/23</t>
  </si>
  <si>
    <t>2020/11/05</t>
  </si>
  <si>
    <t>2019/08/21</t>
  </si>
  <si>
    <t>2019/08/29</t>
  </si>
  <si>
    <t>2019/10/11</t>
  </si>
  <si>
    <t>2019/10/29</t>
  </si>
  <si>
    <t>2019/10/16</t>
  </si>
  <si>
    <t>2020/01/10</t>
  </si>
  <si>
    <t>Alterations to electrical infrastructure</t>
  </si>
  <si>
    <t>2019/10/24</t>
  </si>
  <si>
    <t>2019/07/11</t>
  </si>
  <si>
    <t>2020/02/25</t>
  </si>
  <si>
    <t>2020/08/19</t>
  </si>
  <si>
    <t>2020/03/02</t>
  </si>
  <si>
    <t>2020/09/11</t>
  </si>
  <si>
    <t>2020/07/22</t>
  </si>
  <si>
    <t>2020/09/03</t>
  </si>
  <si>
    <t>2020/07/30</t>
  </si>
  <si>
    <t>2020/09/16</t>
  </si>
  <si>
    <t>2020/08/17</t>
  </si>
  <si>
    <t>2020/10/14</t>
  </si>
  <si>
    <t>2020/11/20</t>
  </si>
  <si>
    <t>2021/02/01</t>
  </si>
  <si>
    <t>2021/02/16</t>
  </si>
  <si>
    <t>2021/02/17</t>
  </si>
  <si>
    <t>2021/02/24</t>
  </si>
  <si>
    <t>2021/06/21</t>
  </si>
  <si>
    <t>2021/02/03</t>
  </si>
  <si>
    <t>2021/03/19</t>
  </si>
  <si>
    <t>2021/02/04</t>
  </si>
  <si>
    <t>2021/02/18</t>
  </si>
  <si>
    <t>2021/04/03</t>
  </si>
  <si>
    <t>2021/06/18</t>
  </si>
  <si>
    <t>2021/03/02</t>
  </si>
  <si>
    <t>2021/03/07</t>
  </si>
  <si>
    <t>2021/03/10</t>
  </si>
  <si>
    <t>2021/06/07</t>
  </si>
  <si>
    <t>2021/04/20</t>
  </si>
  <si>
    <t>2021/05/18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</si>
</sst>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V100"/>
  <sheetViews>
    <sheetView tabSelected="1" workbookViewId="0"/>
  </sheetViews>
  <sheetFormatPr defaultRowHeight="15"/>
  <sheetData>
    <row r="5" spans="1:2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</row>
    <row r="6" spans="1:22">
      <c r="A6">
        <v>1</v>
      </c>
      <c r="B6" t="s">
        <v>22</v>
      </c>
      <c r="C6">
        <v>63044</v>
      </c>
      <c r="D6" t="s">
        <v>23</v>
      </c>
      <c r="E6" t="s">
        <v>24</v>
      </c>
      <c r="F6" t="s">
        <v>25</v>
      </c>
      <c r="G6">
        <v>450</v>
      </c>
      <c r="H6">
        <f>(SQRT(3)*400*G6)/1000</f>
        <v>0</v>
      </c>
      <c r="I6">
        <v>44069</v>
      </c>
      <c r="J6">
        <v>44098</v>
      </c>
      <c r="K6">
        <f>J6-I6</f>
        <v>0</v>
      </c>
      <c r="L6">
        <v>44411</v>
      </c>
      <c r="M6">
        <f>L6-J6</f>
        <v>0</v>
      </c>
      <c r="N6">
        <v>44505</v>
      </c>
      <c r="O6">
        <v>44505</v>
      </c>
      <c r="T6">
        <f>S6-N6</f>
        <v>0</v>
      </c>
      <c r="U6">
        <f>S6-O6</f>
        <v>0</v>
      </c>
      <c r="V6">
        <f>S6-I6</f>
        <v>0</v>
      </c>
    </row>
    <row r="7" spans="1:22">
      <c r="A7">
        <f>A6+1</f>
        <v>0</v>
      </c>
      <c r="B7" t="s">
        <v>22</v>
      </c>
      <c r="C7">
        <v>65048</v>
      </c>
      <c r="D7" t="s">
        <v>26</v>
      </c>
      <c r="E7" t="s">
        <v>24</v>
      </c>
      <c r="F7" t="s">
        <v>25</v>
      </c>
      <c r="G7">
        <v>200</v>
      </c>
      <c r="H7">
        <f>(SQRT(3)*400*G7)/1000</f>
        <v>0</v>
      </c>
      <c r="I7">
        <v>44410</v>
      </c>
      <c r="J7">
        <v>44419</v>
      </c>
      <c r="K7">
        <f>J7-I7</f>
        <v>0</v>
      </c>
      <c r="L7">
        <v>44586</v>
      </c>
      <c r="M7">
        <f>L7-J7</f>
        <v>0</v>
      </c>
      <c r="N7">
        <v>44613</v>
      </c>
      <c r="O7">
        <v>44613</v>
      </c>
      <c r="S7">
        <v>44634</v>
      </c>
      <c r="T7">
        <f>S7-N7</f>
        <v>0</v>
      </c>
      <c r="U7">
        <f>S7-O7</f>
        <v>0</v>
      </c>
      <c r="V7">
        <f>S7-I7</f>
        <v>0</v>
      </c>
    </row>
    <row r="8" spans="1:22">
      <c r="A8">
        <f>+A7+1</f>
        <v>0</v>
      </c>
      <c r="B8" t="s">
        <v>22</v>
      </c>
      <c r="C8">
        <v>66411</v>
      </c>
      <c r="D8" t="s">
        <v>26</v>
      </c>
      <c r="E8" t="s">
        <v>24</v>
      </c>
      <c r="F8" t="s">
        <v>25</v>
      </c>
      <c r="G8">
        <v>250</v>
      </c>
      <c r="H8">
        <f>(SQRT(3)*400*G8)/1000</f>
        <v>0</v>
      </c>
      <c r="I8">
        <v>44596</v>
      </c>
      <c r="K8">
        <f>J8-I8</f>
        <v>0</v>
      </c>
      <c r="M8">
        <f>L8-J8</f>
        <v>0</v>
      </c>
      <c r="T8">
        <f>S8-N8</f>
        <v>0</v>
      </c>
      <c r="U8">
        <f>S8-O8</f>
        <v>0</v>
      </c>
      <c r="V8">
        <f>S8-I8</f>
        <v>0</v>
      </c>
    </row>
    <row r="9" spans="1:22">
      <c r="A9">
        <f>+A8+1</f>
        <v>0</v>
      </c>
      <c r="B9" t="s">
        <v>22</v>
      </c>
      <c r="C9">
        <v>65817</v>
      </c>
      <c r="D9" t="s">
        <v>27</v>
      </c>
      <c r="E9" t="s">
        <v>24</v>
      </c>
      <c r="F9" t="s">
        <v>25</v>
      </c>
      <c r="G9">
        <v>150</v>
      </c>
      <c r="H9">
        <f>(SQRT(3)*400*G9)/1000</f>
        <v>0</v>
      </c>
      <c r="I9">
        <v>44503</v>
      </c>
      <c r="K9">
        <f>J9-I9</f>
        <v>0</v>
      </c>
      <c r="M9">
        <f>L9-J9</f>
        <v>0</v>
      </c>
      <c r="T9">
        <f>S9-N9</f>
        <v>0</v>
      </c>
      <c r="U9">
        <f>S9-O9</f>
        <v>0</v>
      </c>
      <c r="V9">
        <f>S9-I9</f>
        <v>0</v>
      </c>
    </row>
    <row r="10" spans="1:22">
      <c r="A10">
        <f>+A9+1</f>
        <v>0</v>
      </c>
      <c r="B10" t="s">
        <v>22</v>
      </c>
      <c r="C10">
        <v>66356</v>
      </c>
      <c r="D10" t="s">
        <v>26</v>
      </c>
      <c r="E10" t="s">
        <v>24</v>
      </c>
      <c r="F10" t="s">
        <v>25</v>
      </c>
      <c r="G10">
        <v>300</v>
      </c>
      <c r="H10">
        <f>(SQRT(3)*400*G10)/1000</f>
        <v>0</v>
      </c>
      <c r="I10">
        <v>44586</v>
      </c>
      <c r="K10">
        <f>J10-I10</f>
        <v>0</v>
      </c>
      <c r="M10">
        <f>L10-J10</f>
        <v>0</v>
      </c>
      <c r="T10">
        <f>S10-N10</f>
        <v>0</v>
      </c>
      <c r="U10">
        <f>S10-O10</f>
        <v>0</v>
      </c>
      <c r="V10">
        <f>S10-I10</f>
        <v>0</v>
      </c>
    </row>
    <row r="11" spans="1:22">
      <c r="A11">
        <f>+A10+1</f>
        <v>0</v>
      </c>
      <c r="B11" t="s">
        <v>22</v>
      </c>
      <c r="C11">
        <v>66598</v>
      </c>
      <c r="D11" t="s">
        <v>28</v>
      </c>
      <c r="E11" t="s">
        <v>24</v>
      </c>
      <c r="F11" t="s">
        <v>25</v>
      </c>
      <c r="G11">
        <v>200</v>
      </c>
      <c r="H11">
        <f>(SQRT(3)*400*G11)/1000</f>
        <v>0</v>
      </c>
      <c r="I11">
        <v>44617</v>
      </c>
      <c r="K11">
        <f>J11-I11</f>
        <v>0</v>
      </c>
      <c r="M11">
        <f>L11-J11</f>
        <v>0</v>
      </c>
      <c r="T11">
        <f>S11-N11</f>
        <v>0</v>
      </c>
      <c r="U11">
        <f>S11-O11</f>
        <v>0</v>
      </c>
      <c r="V11">
        <f>S11-I11</f>
        <v>0</v>
      </c>
    </row>
    <row r="12" spans="1:22">
      <c r="A12">
        <f>+A11+1</f>
        <v>0</v>
      </c>
      <c r="B12" t="s">
        <v>22</v>
      </c>
      <c r="C12">
        <v>66379</v>
      </c>
      <c r="D12" t="s">
        <v>26</v>
      </c>
      <c r="E12" t="s">
        <v>24</v>
      </c>
      <c r="F12" t="s">
        <v>25</v>
      </c>
      <c r="G12">
        <v>300</v>
      </c>
      <c r="H12">
        <f>(SQRT(3)*400*G12)/1000</f>
        <v>0</v>
      </c>
      <c r="I12">
        <v>44589</v>
      </c>
      <c r="K12">
        <f>J12-I12</f>
        <v>0</v>
      </c>
      <c r="M12">
        <f>L12-J12</f>
        <v>0</v>
      </c>
      <c r="T12">
        <f>S12-N12</f>
        <v>0</v>
      </c>
      <c r="U12">
        <f>S12-O12</f>
        <v>0</v>
      </c>
      <c r="V12">
        <f>S12-I12</f>
        <v>0</v>
      </c>
    </row>
    <row r="13" spans="1:22">
      <c r="A13">
        <f>+A12+1</f>
        <v>0</v>
      </c>
      <c r="B13" t="s">
        <v>22</v>
      </c>
      <c r="C13">
        <v>66599</v>
      </c>
      <c r="D13" t="s">
        <v>27</v>
      </c>
      <c r="E13" t="s">
        <v>24</v>
      </c>
      <c r="F13" t="s">
        <v>25</v>
      </c>
      <c r="G13">
        <v>150</v>
      </c>
      <c r="H13">
        <f>(SQRT(3)*400*G13)/1000</f>
        <v>0</v>
      </c>
      <c r="I13">
        <v>44617</v>
      </c>
      <c r="K13">
        <f>J13-I13</f>
        <v>0</v>
      </c>
      <c r="M13">
        <f>L13-J13</f>
        <v>0</v>
      </c>
      <c r="T13">
        <f>S13-N13</f>
        <v>0</v>
      </c>
      <c r="U13">
        <f>S13-O13</f>
        <v>0</v>
      </c>
      <c r="V13">
        <f>S13-I13</f>
        <v>0</v>
      </c>
    </row>
    <row r="14" spans="1:22">
      <c r="A14">
        <f>+A13+1</f>
        <v>0</v>
      </c>
      <c r="B14" t="s">
        <v>22</v>
      </c>
      <c r="C14">
        <v>66283</v>
      </c>
      <c r="D14" t="s">
        <v>27</v>
      </c>
      <c r="E14" t="s">
        <v>24</v>
      </c>
      <c r="F14" t="s">
        <v>25</v>
      </c>
      <c r="G14">
        <v>150</v>
      </c>
      <c r="H14">
        <f>(SQRT(3)*400*G14)/1000</f>
        <v>0</v>
      </c>
      <c r="I14">
        <v>44634</v>
      </c>
      <c r="K14">
        <f>J14-I14</f>
        <v>0</v>
      </c>
      <c r="M14">
        <f>L14-J14</f>
        <v>0</v>
      </c>
      <c r="T14">
        <f>S14-N14</f>
        <v>0</v>
      </c>
      <c r="U14">
        <f>S14-O14</f>
        <v>0</v>
      </c>
      <c r="V14">
        <f>S14-I14</f>
        <v>0</v>
      </c>
    </row>
    <row r="15" spans="1:22">
      <c r="A15">
        <f>+A14+1</f>
        <v>0</v>
      </c>
      <c r="B15" t="s">
        <v>22</v>
      </c>
      <c r="C15">
        <v>66353</v>
      </c>
      <c r="D15" t="s">
        <v>29</v>
      </c>
      <c r="E15" t="s">
        <v>24</v>
      </c>
      <c r="F15" t="s">
        <v>25</v>
      </c>
      <c r="G15">
        <v>200</v>
      </c>
      <c r="H15">
        <f>(SQRT(3)*400*G15)/1000</f>
        <v>0</v>
      </c>
      <c r="I15">
        <v>44586</v>
      </c>
      <c r="K15">
        <f>J15-I15</f>
        <v>0</v>
      </c>
      <c r="M15">
        <f>L15-J15</f>
        <v>0</v>
      </c>
      <c r="T15">
        <f>S15-N15</f>
        <v>0</v>
      </c>
      <c r="U15">
        <f>S15-O15</f>
        <v>0</v>
      </c>
      <c r="V15">
        <f>S15-I15</f>
        <v>0</v>
      </c>
    </row>
    <row r="16" spans="1:22">
      <c r="A16">
        <f>+A15+1</f>
        <v>0</v>
      </c>
      <c r="B16" t="s">
        <v>22</v>
      </c>
      <c r="C16">
        <v>66772</v>
      </c>
      <c r="D16" t="s">
        <v>30</v>
      </c>
      <c r="E16" t="s">
        <v>24</v>
      </c>
      <c r="F16" t="s">
        <v>25</v>
      </c>
      <c r="G16">
        <v>100</v>
      </c>
      <c r="H16">
        <f>(SQRT(3)*400*G16)/1000</f>
        <v>0</v>
      </c>
      <c r="I16">
        <v>44649</v>
      </c>
      <c r="K16">
        <f>J16-I16</f>
        <v>0</v>
      </c>
      <c r="M16">
        <f>L16-J16</f>
        <v>0</v>
      </c>
      <c r="T16">
        <f>S16-N16</f>
        <v>0</v>
      </c>
      <c r="U16">
        <f>S16-O16</f>
        <v>0</v>
      </c>
      <c r="V16">
        <f>S16-I16</f>
        <v>0</v>
      </c>
    </row>
    <row r="17" spans="1:22">
      <c r="A17">
        <f>+A16+1</f>
        <v>0</v>
      </c>
      <c r="B17" t="s">
        <v>22</v>
      </c>
      <c r="C17">
        <v>66284</v>
      </c>
      <c r="D17" t="s">
        <v>23</v>
      </c>
      <c r="E17" t="s">
        <v>24</v>
      </c>
      <c r="F17" t="s">
        <v>25</v>
      </c>
      <c r="G17">
        <v>150</v>
      </c>
      <c r="H17">
        <f>(SQRT(3)*400*G17)/1000</f>
        <v>0</v>
      </c>
      <c r="I17">
        <v>44579</v>
      </c>
      <c r="J17">
        <v>44588</v>
      </c>
      <c r="K17">
        <f>J17-I17</f>
        <v>0</v>
      </c>
      <c r="L17">
        <v>44595</v>
      </c>
      <c r="M17">
        <f>L17-J17</f>
        <v>0</v>
      </c>
      <c r="N17">
        <v>44614</v>
      </c>
      <c r="O17">
        <v>44614</v>
      </c>
      <c r="S17">
        <v>44637</v>
      </c>
      <c r="T17">
        <f>S17-N17</f>
        <v>0</v>
      </c>
      <c r="U17">
        <f>S17-O17</f>
        <v>0</v>
      </c>
      <c r="V17">
        <f>S17-I17</f>
        <v>0</v>
      </c>
    </row>
    <row r="18" spans="1:22">
      <c r="A18">
        <f>+A17+1</f>
        <v>0</v>
      </c>
      <c r="B18" t="s">
        <v>22</v>
      </c>
      <c r="C18">
        <v>66623</v>
      </c>
      <c r="D18" t="s">
        <v>27</v>
      </c>
      <c r="E18" t="s">
        <v>24</v>
      </c>
      <c r="F18" t="s">
        <v>25</v>
      </c>
      <c r="G18">
        <v>150</v>
      </c>
      <c r="H18">
        <f>(SQRT(3)*400*G18)/1000</f>
        <v>0</v>
      </c>
      <c r="I18">
        <v>44621</v>
      </c>
      <c r="J18">
        <v>44628</v>
      </c>
      <c r="K18">
        <f>J18-I18</f>
        <v>0</v>
      </c>
      <c r="L18">
        <v>44657</v>
      </c>
      <c r="M18">
        <f>L18-J18</f>
        <v>0</v>
      </c>
      <c r="T18">
        <f>S18-N18</f>
        <v>0</v>
      </c>
      <c r="U18">
        <f>S18-O18</f>
        <v>0</v>
      </c>
      <c r="V18">
        <f>S18-I18</f>
        <v>0</v>
      </c>
    </row>
    <row r="19" spans="1:22">
      <c r="A19">
        <f>+A18+1</f>
        <v>0</v>
      </c>
      <c r="B19" t="s">
        <v>22</v>
      </c>
      <c r="C19">
        <v>66387</v>
      </c>
      <c r="D19" t="s">
        <v>28</v>
      </c>
      <c r="E19" t="s">
        <v>24</v>
      </c>
      <c r="F19" t="s">
        <v>25</v>
      </c>
      <c r="G19">
        <v>400</v>
      </c>
      <c r="H19">
        <f>(SQRT(3)*400*G19)/1000</f>
        <v>0</v>
      </c>
      <c r="I19">
        <v>44588</v>
      </c>
      <c r="J19">
        <v>44593</v>
      </c>
      <c r="K19">
        <f>J19-I19</f>
        <v>0</v>
      </c>
      <c r="L19">
        <v>44601</v>
      </c>
      <c r="M19">
        <f>L19-J19</f>
        <v>0</v>
      </c>
      <c r="T19">
        <f>S19-N19</f>
        <v>0</v>
      </c>
      <c r="U19">
        <f>S19-O19</f>
        <v>0</v>
      </c>
      <c r="V19">
        <f>S19-I19</f>
        <v>0</v>
      </c>
    </row>
    <row r="20" spans="1:22">
      <c r="A20">
        <v>1</v>
      </c>
      <c r="B20" t="s">
        <v>22</v>
      </c>
      <c r="C20">
        <v>64985</v>
      </c>
      <c r="D20" t="s">
        <v>31</v>
      </c>
      <c r="E20" t="s">
        <v>24</v>
      </c>
      <c r="F20" t="s">
        <v>25</v>
      </c>
      <c r="G20">
        <v>240</v>
      </c>
      <c r="H20">
        <f>(SQRT(3)*400*G6)/1000</f>
        <v>0</v>
      </c>
      <c r="I20" t="s">
        <v>32</v>
      </c>
      <c r="J20">
        <v>44405</v>
      </c>
      <c r="K20">
        <f>J6-I6</f>
        <v>0</v>
      </c>
      <c r="M20">
        <f>L6-J6</f>
        <v>0</v>
      </c>
      <c r="T20">
        <f>S6-N6</f>
        <v>0</v>
      </c>
      <c r="U20">
        <f>S6-O6</f>
        <v>0</v>
      </c>
      <c r="V20">
        <f>S6-I6</f>
        <v>0</v>
      </c>
    </row>
    <row r="21" spans="1:22">
      <c r="A21">
        <f>A6+1</f>
        <v>0</v>
      </c>
      <c r="B21" t="s">
        <v>22</v>
      </c>
      <c r="C21">
        <v>64971</v>
      </c>
      <c r="D21" t="s">
        <v>33</v>
      </c>
      <c r="E21" t="s">
        <v>24</v>
      </c>
      <c r="F21" t="s">
        <v>25</v>
      </c>
      <c r="G21">
        <v>150</v>
      </c>
      <c r="H21">
        <f>(SQRT(3)*400*G7)/1000</f>
        <v>0</v>
      </c>
      <c r="I21" t="s">
        <v>34</v>
      </c>
      <c r="J21">
        <v>44400</v>
      </c>
      <c r="K21">
        <f>J7-I7</f>
        <v>0</v>
      </c>
      <c r="L21" t="s">
        <v>35</v>
      </c>
      <c r="M21">
        <f>L7-J7</f>
        <v>0</v>
      </c>
      <c r="N21" t="s">
        <v>36</v>
      </c>
      <c r="T21">
        <f>S7-N7</f>
        <v>0</v>
      </c>
      <c r="U21">
        <f>S7-O7</f>
        <v>0</v>
      </c>
      <c r="V21">
        <f>S7-I7</f>
        <v>0</v>
      </c>
    </row>
    <row r="22" spans="1:22">
      <c r="A22">
        <f>A7+1</f>
        <v>0</v>
      </c>
      <c r="B22" t="s">
        <v>22</v>
      </c>
      <c r="C22">
        <v>64964</v>
      </c>
      <c r="D22" t="s">
        <v>23</v>
      </c>
      <c r="E22" t="s">
        <v>24</v>
      </c>
      <c r="F22" t="s">
        <v>25</v>
      </c>
      <c r="G22">
        <v>150</v>
      </c>
      <c r="H22">
        <f>(SQRT(3)*400*G8)/1000</f>
        <v>0</v>
      </c>
      <c r="I22" t="s">
        <v>37</v>
      </c>
      <c r="J22">
        <v>44400</v>
      </c>
      <c r="K22">
        <f>J8-I8</f>
        <v>0</v>
      </c>
      <c r="M22">
        <f>L8-J8</f>
        <v>0</v>
      </c>
      <c r="T22">
        <f>S8-N8</f>
        <v>0</v>
      </c>
      <c r="U22">
        <f>S8-O8</f>
        <v>0</v>
      </c>
      <c r="V22">
        <f>S8-I8</f>
        <v>0</v>
      </c>
    </row>
    <row r="23" spans="1:22">
      <c r="A23">
        <f>A8+1</f>
        <v>0</v>
      </c>
      <c r="B23" t="s">
        <v>22</v>
      </c>
      <c r="C23">
        <v>65050</v>
      </c>
      <c r="D23" t="s">
        <v>38</v>
      </c>
      <c r="E23" t="s">
        <v>24</v>
      </c>
      <c r="F23" t="s">
        <v>25</v>
      </c>
      <c r="G23">
        <v>150</v>
      </c>
      <c r="H23">
        <f>(SQRT(3)*400*G9)/1000</f>
        <v>0</v>
      </c>
      <c r="I23" t="s">
        <v>35</v>
      </c>
      <c r="J23">
        <v>44434</v>
      </c>
      <c r="K23">
        <f>J9-I9</f>
        <v>0</v>
      </c>
      <c r="M23">
        <f>L9-J9</f>
        <v>0</v>
      </c>
      <c r="T23">
        <f>S9-N9</f>
        <v>0</v>
      </c>
      <c r="U23">
        <f>S9-O9</f>
        <v>0</v>
      </c>
      <c r="V23">
        <f>S9-I9</f>
        <v>0</v>
      </c>
    </row>
    <row r="24" spans="1:22">
      <c r="A24">
        <f>A9+1</f>
        <v>0</v>
      </c>
      <c r="B24" t="s">
        <v>22</v>
      </c>
      <c r="C24">
        <v>64855</v>
      </c>
      <c r="D24" t="s">
        <v>33</v>
      </c>
      <c r="E24" t="s">
        <v>24</v>
      </c>
      <c r="F24" t="s">
        <v>25</v>
      </c>
      <c r="G24">
        <v>150</v>
      </c>
      <c r="H24">
        <f>(SQRT(3)*400*G10)/1000</f>
        <v>0</v>
      </c>
      <c r="I24" t="s">
        <v>39</v>
      </c>
      <c r="J24">
        <v>44389</v>
      </c>
      <c r="K24">
        <f>J10-I10</f>
        <v>0</v>
      </c>
      <c r="L24">
        <v>44391</v>
      </c>
      <c r="M24">
        <f>L10-J10</f>
        <v>0</v>
      </c>
      <c r="N24" t="s">
        <v>40</v>
      </c>
      <c r="O24" t="s">
        <v>32</v>
      </c>
      <c r="S24">
        <v>44399</v>
      </c>
      <c r="T24">
        <f>S10-N10</f>
        <v>0</v>
      </c>
      <c r="U24">
        <f>S10-O10</f>
        <v>0</v>
      </c>
      <c r="V24">
        <f>S10-I10</f>
        <v>0</v>
      </c>
    </row>
    <row r="25" spans="1:22">
      <c r="A25">
        <f>A10+1</f>
        <v>0</v>
      </c>
      <c r="B25" t="s">
        <v>22</v>
      </c>
      <c r="C25">
        <v>64837</v>
      </c>
      <c r="D25" t="s">
        <v>38</v>
      </c>
      <c r="E25" t="s">
        <v>24</v>
      </c>
      <c r="F25" t="s">
        <v>25</v>
      </c>
      <c r="G25">
        <v>300</v>
      </c>
      <c r="H25">
        <f>(SQRT(3)*400*G11)/1000</f>
        <v>0</v>
      </c>
      <c r="I25" t="s">
        <v>41</v>
      </c>
      <c r="J25">
        <v>44421</v>
      </c>
      <c r="K25">
        <f>J11-I11</f>
        <v>0</v>
      </c>
      <c r="M25">
        <f>L11-J11</f>
        <v>0</v>
      </c>
      <c r="T25">
        <f>S11-N11</f>
        <v>0</v>
      </c>
      <c r="U25">
        <f>S11-O11</f>
        <v>0</v>
      </c>
      <c r="V25">
        <f>S11-I11</f>
        <v>0</v>
      </c>
    </row>
    <row r="26" spans="1:22">
      <c r="A26">
        <f>A11+1</f>
        <v>0</v>
      </c>
      <c r="B26" t="s">
        <v>22</v>
      </c>
      <c r="C26">
        <v>65075</v>
      </c>
      <c r="D26" t="s">
        <v>23</v>
      </c>
      <c r="E26" t="s">
        <v>24</v>
      </c>
      <c r="F26" t="s">
        <v>25</v>
      </c>
      <c r="G26">
        <v>150</v>
      </c>
      <c r="H26">
        <f>(SQRT(3)*400*G12)/1000</f>
        <v>0</v>
      </c>
      <c r="I26" t="s">
        <v>42</v>
      </c>
      <c r="J26">
        <v>44417</v>
      </c>
      <c r="K26">
        <f>J12-I12</f>
        <v>0</v>
      </c>
      <c r="M26">
        <f>L12-J12</f>
        <v>0</v>
      </c>
      <c r="T26">
        <f>S12-N12</f>
        <v>0</v>
      </c>
      <c r="U26">
        <f>S12-O12</f>
        <v>0</v>
      </c>
      <c r="V26">
        <f>S12-I12</f>
        <v>0</v>
      </c>
    </row>
    <row r="27" spans="1:22">
      <c r="A27">
        <f>A12+1</f>
        <v>0</v>
      </c>
      <c r="B27" t="s">
        <v>22</v>
      </c>
      <c r="C27">
        <v>65071</v>
      </c>
      <c r="D27" t="s">
        <v>33</v>
      </c>
      <c r="E27" t="s">
        <v>24</v>
      </c>
      <c r="F27" t="s">
        <v>25</v>
      </c>
      <c r="G27">
        <v>150</v>
      </c>
      <c r="H27">
        <f>(SQRT(3)*400*G13)/1000</f>
        <v>0</v>
      </c>
      <c r="I27" t="s">
        <v>43</v>
      </c>
      <c r="J27">
        <v>44420</v>
      </c>
      <c r="K27">
        <f>J13-I13</f>
        <v>0</v>
      </c>
      <c r="M27">
        <f>L13-J13</f>
        <v>0</v>
      </c>
      <c r="T27">
        <f>S13-N13</f>
        <v>0</v>
      </c>
      <c r="U27">
        <f>S13-O13</f>
        <v>0</v>
      </c>
      <c r="V27">
        <f>S13-I13</f>
        <v>0</v>
      </c>
    </row>
    <row r="28" spans="1:22">
      <c r="A28">
        <f>A13+1</f>
        <v>0</v>
      </c>
      <c r="B28" t="s">
        <v>22</v>
      </c>
      <c r="C28">
        <v>65330</v>
      </c>
      <c r="D28" t="s">
        <v>23</v>
      </c>
      <c r="E28" t="s">
        <v>24</v>
      </c>
      <c r="F28" t="s">
        <v>25</v>
      </c>
      <c r="G28">
        <v>150</v>
      </c>
      <c r="H28">
        <f>(SQRT(3)*400*G14)/1000</f>
        <v>0</v>
      </c>
      <c r="I28" t="s">
        <v>44</v>
      </c>
      <c r="J28">
        <v>44449</v>
      </c>
      <c r="K28">
        <f>J14-I14</f>
        <v>0</v>
      </c>
      <c r="M28">
        <f>L14-J14</f>
        <v>0</v>
      </c>
      <c r="T28">
        <f>S14-N14</f>
        <v>0</v>
      </c>
      <c r="U28">
        <f>S14-O14</f>
        <v>0</v>
      </c>
      <c r="V28">
        <f>S14-I14</f>
        <v>0</v>
      </c>
    </row>
    <row r="29" spans="1:22">
      <c r="A29">
        <f>A14+1</f>
        <v>0</v>
      </c>
      <c r="B29" t="s">
        <v>22</v>
      </c>
      <c r="C29">
        <v>65048</v>
      </c>
      <c r="D29" t="s">
        <v>45</v>
      </c>
      <c r="E29" t="s">
        <v>24</v>
      </c>
      <c r="F29" t="s">
        <v>25</v>
      </c>
      <c r="G29">
        <v>150</v>
      </c>
      <c r="H29">
        <f>(SQRT(3)*400*G15)/1000</f>
        <v>0</v>
      </c>
      <c r="I29" t="s">
        <v>46</v>
      </c>
      <c r="J29">
        <v>44424</v>
      </c>
      <c r="K29">
        <f>J15-I15</f>
        <v>0</v>
      </c>
      <c r="L29">
        <v>44586</v>
      </c>
      <c r="M29">
        <f>L15-J15</f>
        <v>0</v>
      </c>
      <c r="N29">
        <v>44586</v>
      </c>
      <c r="T29">
        <f>S15-N15</f>
        <v>0</v>
      </c>
      <c r="U29">
        <f>S15-O15</f>
        <v>0</v>
      </c>
      <c r="V29">
        <f>S15-I15</f>
        <v>0</v>
      </c>
    </row>
    <row r="30" spans="1:22">
      <c r="A30">
        <f>A15+1</f>
        <v>0</v>
      </c>
      <c r="B30" t="s">
        <v>22</v>
      </c>
      <c r="C30">
        <v>65006</v>
      </c>
      <c r="D30" t="s">
        <v>23</v>
      </c>
      <c r="E30" t="s">
        <v>24</v>
      </c>
      <c r="F30" t="s">
        <v>25</v>
      </c>
      <c r="G30">
        <v>250</v>
      </c>
      <c r="H30">
        <f>(SQRT(3)*400*G16)/1000</f>
        <v>0</v>
      </c>
      <c r="I30" t="s">
        <v>47</v>
      </c>
      <c r="J30">
        <v>44418</v>
      </c>
      <c r="K30">
        <f>J16-I16</f>
        <v>0</v>
      </c>
      <c r="M30">
        <f>L16-J16</f>
        <v>0</v>
      </c>
      <c r="T30">
        <f>S16-N16</f>
        <v>0</v>
      </c>
      <c r="U30">
        <f>S16-O16</f>
        <v>0</v>
      </c>
      <c r="V30">
        <f>S16-I16</f>
        <v>0</v>
      </c>
    </row>
    <row r="31" spans="1:22">
      <c r="A31">
        <f>A16+1</f>
        <v>0</v>
      </c>
      <c r="B31" t="s">
        <v>22</v>
      </c>
      <c r="C31">
        <v>65131</v>
      </c>
      <c r="D31" t="s">
        <v>31</v>
      </c>
      <c r="E31" t="s">
        <v>24</v>
      </c>
      <c r="F31" t="s">
        <v>25</v>
      </c>
      <c r="G31">
        <v>200</v>
      </c>
      <c r="H31">
        <f>(SQRT(3)*400*G17)/1000</f>
        <v>0</v>
      </c>
      <c r="I31" t="s">
        <v>48</v>
      </c>
      <c r="J31">
        <v>44460</v>
      </c>
      <c r="K31">
        <f>J17-I17</f>
        <v>0</v>
      </c>
      <c r="M31">
        <f>L17-J17</f>
        <v>0</v>
      </c>
      <c r="T31">
        <f>S17-N17</f>
        <v>0</v>
      </c>
      <c r="U31">
        <f>S17-O17</f>
        <v>0</v>
      </c>
      <c r="V31">
        <f>S17-I17</f>
        <v>0</v>
      </c>
    </row>
    <row r="32" spans="1:22">
      <c r="A32">
        <f>A17+1</f>
        <v>0</v>
      </c>
      <c r="B32" t="s">
        <v>22</v>
      </c>
      <c r="C32">
        <v>64804</v>
      </c>
      <c r="D32" t="s">
        <v>38</v>
      </c>
      <c r="E32" t="s">
        <v>24</v>
      </c>
      <c r="F32" t="s">
        <v>25</v>
      </c>
      <c r="G32">
        <v>150</v>
      </c>
      <c r="H32">
        <f>(SQRT(3)*400*G18)/1000</f>
        <v>0</v>
      </c>
      <c r="I32" t="s">
        <v>49</v>
      </c>
      <c r="J32">
        <v>44409</v>
      </c>
      <c r="K32">
        <f>J18-I18</f>
        <v>0</v>
      </c>
      <c r="M32">
        <f>L18-J18</f>
        <v>0</v>
      </c>
      <c r="T32">
        <f>S18-N18</f>
        <v>0</v>
      </c>
      <c r="U32">
        <f>S18-O18</f>
        <v>0</v>
      </c>
      <c r="V32">
        <f>S18-I18</f>
        <v>0</v>
      </c>
    </row>
    <row r="33" spans="1:22">
      <c r="A33">
        <f>A18+1</f>
        <v>0</v>
      </c>
      <c r="B33" t="s">
        <v>22</v>
      </c>
      <c r="C33">
        <v>64803</v>
      </c>
      <c r="D33" t="s">
        <v>38</v>
      </c>
      <c r="E33" t="s">
        <v>24</v>
      </c>
      <c r="F33" t="s">
        <v>25</v>
      </c>
      <c r="G33">
        <v>150</v>
      </c>
      <c r="H33">
        <f>(SQRT(3)*400*G19)/1000</f>
        <v>0</v>
      </c>
      <c r="I33" t="s">
        <v>49</v>
      </c>
      <c r="J33">
        <v>44409</v>
      </c>
      <c r="K33">
        <f>J19-I19</f>
        <v>0</v>
      </c>
      <c r="M33">
        <f>L19-J19</f>
        <v>0</v>
      </c>
      <c r="T33">
        <f>S19-N19</f>
        <v>0</v>
      </c>
      <c r="U33">
        <f>S19-O19</f>
        <v>0</v>
      </c>
      <c r="V33">
        <f>S19-I19</f>
        <v>0</v>
      </c>
    </row>
    <row r="34" spans="1:22">
      <c r="A34">
        <f>A19+1</f>
        <v>0</v>
      </c>
      <c r="B34" t="s">
        <v>22</v>
      </c>
      <c r="C34">
        <v>64802</v>
      </c>
      <c r="D34" t="s">
        <v>38</v>
      </c>
      <c r="E34" t="s">
        <v>24</v>
      </c>
      <c r="F34" t="s">
        <v>25</v>
      </c>
      <c r="G34">
        <v>150</v>
      </c>
      <c r="H34">
        <f>(SQRT(3)*400*G20)/1000</f>
        <v>0</v>
      </c>
      <c r="I34" t="s">
        <v>49</v>
      </c>
      <c r="J34">
        <v>44409</v>
      </c>
      <c r="K34">
        <f>J20-I20</f>
        <v>0</v>
      </c>
      <c r="M34">
        <f>L20-J20</f>
        <v>0</v>
      </c>
      <c r="T34">
        <f>S20-N20</f>
        <v>0</v>
      </c>
      <c r="U34">
        <f>S20-O20</f>
        <v>0</v>
      </c>
      <c r="V34">
        <f>S20-I20</f>
        <v>0</v>
      </c>
    </row>
    <row r="35" spans="1:22">
      <c r="A35">
        <f>A20+1</f>
        <v>0</v>
      </c>
      <c r="B35" t="s">
        <v>22</v>
      </c>
      <c r="C35">
        <v>64806</v>
      </c>
      <c r="D35" t="s">
        <v>23</v>
      </c>
      <c r="E35" t="s">
        <v>24</v>
      </c>
      <c r="F35" t="s">
        <v>25</v>
      </c>
      <c r="G35">
        <v>200</v>
      </c>
      <c r="H35">
        <f>(SQRT(3)*400*G21)/1000</f>
        <v>0</v>
      </c>
      <c r="I35" t="s">
        <v>49</v>
      </c>
      <c r="J35">
        <v>44409</v>
      </c>
      <c r="K35">
        <f>J21-I21</f>
        <v>0</v>
      </c>
      <c r="M35">
        <f>L21-J21</f>
        <v>0</v>
      </c>
      <c r="T35">
        <f>S21-N21</f>
        <v>0</v>
      </c>
      <c r="U35">
        <f>S21-O21</f>
        <v>0</v>
      </c>
      <c r="V35" t="s">
        <v>50</v>
      </c>
    </row>
    <row r="36" spans="1:22">
      <c r="A36">
        <f>A21+1</f>
        <v>0</v>
      </c>
      <c r="B36" t="s">
        <v>22</v>
      </c>
      <c r="C36">
        <v>64964</v>
      </c>
      <c r="D36" t="s">
        <v>23</v>
      </c>
      <c r="E36" t="s">
        <v>24</v>
      </c>
      <c r="F36" t="s">
        <v>25</v>
      </c>
      <c r="G36">
        <v>150</v>
      </c>
      <c r="H36">
        <f>(SQRT(3)*400*G22)/1000</f>
        <v>0</v>
      </c>
      <c r="I36">
        <v>44396</v>
      </c>
      <c r="J36">
        <v>44400</v>
      </c>
      <c r="K36">
        <f>J22-I22</f>
        <v>0</v>
      </c>
      <c r="M36">
        <f>L22-J22</f>
        <v>0</v>
      </c>
    </row>
    <row r="37" spans="1:22">
      <c r="A37">
        <v>1</v>
      </c>
      <c r="B37" t="s">
        <v>22</v>
      </c>
      <c r="C37">
        <v>64132</v>
      </c>
      <c r="D37" t="s">
        <v>23</v>
      </c>
      <c r="E37" t="s">
        <v>24</v>
      </c>
      <c r="F37" t="s">
        <v>25</v>
      </c>
      <c r="G37">
        <v>300</v>
      </c>
      <c r="H37">
        <f>(SQRT(3)*400*G6)/1000</f>
        <v>0</v>
      </c>
      <c r="I37">
        <v>44230</v>
      </c>
      <c r="J37">
        <v>44272</v>
      </c>
      <c r="K37">
        <f>J6-I6</f>
        <v>0</v>
      </c>
      <c r="L37">
        <v>44348</v>
      </c>
      <c r="M37">
        <f>L6-J6</f>
        <v>0</v>
      </c>
      <c r="N37">
        <v>44411</v>
      </c>
      <c r="O37">
        <v>44411</v>
      </c>
      <c r="S37">
        <v>44515</v>
      </c>
      <c r="T37">
        <f>S6-N6</f>
        <v>0</v>
      </c>
      <c r="U37">
        <f>S6-O6</f>
        <v>0</v>
      </c>
      <c r="V37">
        <f>S6-I6</f>
        <v>0</v>
      </c>
    </row>
    <row r="38" spans="1:22">
      <c r="A38">
        <f>A6+1</f>
        <v>0</v>
      </c>
      <c r="B38" t="s">
        <v>22</v>
      </c>
      <c r="C38">
        <v>62688</v>
      </c>
      <c r="D38" t="s">
        <v>23</v>
      </c>
      <c r="E38" t="s">
        <v>24</v>
      </c>
      <c r="F38" t="s">
        <v>51</v>
      </c>
      <c r="H38">
        <v>250</v>
      </c>
      <c r="I38">
        <v>44020</v>
      </c>
      <c r="J38">
        <v>44035</v>
      </c>
      <c r="K38">
        <f>J7-I7</f>
        <v>0</v>
      </c>
      <c r="L38">
        <v>44092</v>
      </c>
      <c r="M38">
        <f>L7-J7</f>
        <v>0</v>
      </c>
      <c r="N38">
        <v>44450</v>
      </c>
      <c r="O38">
        <v>44450</v>
      </c>
      <c r="S38">
        <v>44522</v>
      </c>
      <c r="T38">
        <f>S7-N7</f>
        <v>0</v>
      </c>
      <c r="U38">
        <f>S7-O7</f>
        <v>0</v>
      </c>
      <c r="V38">
        <f>S7-I7</f>
        <v>0</v>
      </c>
    </row>
    <row r="39" spans="1:22">
      <c r="A39">
        <f>A7+1</f>
        <v>0</v>
      </c>
      <c r="B39" t="s">
        <v>22</v>
      </c>
      <c r="C39">
        <v>63044</v>
      </c>
      <c r="D39" t="s">
        <v>23</v>
      </c>
      <c r="E39" t="s">
        <v>24</v>
      </c>
      <c r="F39" t="s">
        <v>25</v>
      </c>
      <c r="G39">
        <v>450</v>
      </c>
      <c r="H39">
        <f>(SQRT(3)*400*G8)/1000</f>
        <v>0</v>
      </c>
      <c r="I39">
        <v>44069</v>
      </c>
      <c r="J39">
        <v>44098</v>
      </c>
      <c r="K39">
        <f>J8-I8</f>
        <v>0</v>
      </c>
      <c r="L39">
        <v>44411</v>
      </c>
      <c r="M39">
        <f>L8-J8</f>
        <v>0</v>
      </c>
      <c r="N39">
        <v>44505</v>
      </c>
      <c r="O39">
        <v>44505</v>
      </c>
      <c r="T39">
        <f>S8-N8</f>
        <v>0</v>
      </c>
      <c r="U39">
        <f>S8-O8</f>
        <v>0</v>
      </c>
      <c r="V39">
        <f>S8-I8</f>
        <v>0</v>
      </c>
    </row>
    <row r="40" spans="1:22">
      <c r="A40">
        <v>1</v>
      </c>
      <c r="B40" t="s">
        <v>22</v>
      </c>
      <c r="C40">
        <v>13185</v>
      </c>
      <c r="D40" t="s">
        <v>52</v>
      </c>
      <c r="E40" t="s">
        <v>24</v>
      </c>
      <c r="F40" t="s">
        <v>25</v>
      </c>
      <c r="G40">
        <v>150</v>
      </c>
      <c r="H40">
        <f>(SQRT(3)*400*G6)/1000</f>
        <v>0</v>
      </c>
      <c r="I40" t="s">
        <v>53</v>
      </c>
      <c r="J40">
        <v>39591</v>
      </c>
      <c r="K40">
        <f>J6-I6</f>
        <v>0</v>
      </c>
      <c r="L40" t="s">
        <v>54</v>
      </c>
      <c r="M40">
        <f>L6-J6</f>
        <v>0</v>
      </c>
      <c r="N40" t="s">
        <v>54</v>
      </c>
      <c r="O40" t="s">
        <v>55</v>
      </c>
      <c r="S40" t="s">
        <v>55</v>
      </c>
      <c r="T40">
        <f>S6-N6</f>
        <v>0</v>
      </c>
      <c r="U40">
        <f>S6-O6</f>
        <v>0</v>
      </c>
      <c r="V40">
        <f>S6-I6</f>
        <v>0</v>
      </c>
    </row>
    <row r="41" spans="1:22">
      <c r="A41">
        <f>A6+1</f>
        <v>0</v>
      </c>
      <c r="B41" t="s">
        <v>22</v>
      </c>
      <c r="C41">
        <v>51592</v>
      </c>
      <c r="D41" t="s">
        <v>38</v>
      </c>
      <c r="E41" t="s">
        <v>24</v>
      </c>
      <c r="F41" t="s">
        <v>25</v>
      </c>
      <c r="G41">
        <v>150</v>
      </c>
      <c r="H41">
        <f>(SQRT(3)*400*G7)/1000</f>
        <v>0</v>
      </c>
      <c r="I41" t="s">
        <v>56</v>
      </c>
      <c r="J41" t="s">
        <v>57</v>
      </c>
      <c r="K41">
        <f>J7-I7</f>
        <v>0</v>
      </c>
      <c r="M41">
        <f>L7-J7</f>
        <v>0</v>
      </c>
      <c r="T41">
        <f>S7-N7</f>
        <v>0</v>
      </c>
      <c r="U41">
        <f>S7-O7</f>
        <v>0</v>
      </c>
      <c r="V41">
        <f>S7-I7</f>
        <v>0</v>
      </c>
    </row>
    <row r="42" spans="1:22">
      <c r="A42">
        <f>A7+1</f>
        <v>0</v>
      </c>
      <c r="B42" t="s">
        <v>22</v>
      </c>
      <c r="C42">
        <v>57785</v>
      </c>
      <c r="D42" t="s">
        <v>23</v>
      </c>
      <c r="E42" t="s">
        <v>24</v>
      </c>
      <c r="F42" t="s">
        <v>25</v>
      </c>
      <c r="G42">
        <v>215</v>
      </c>
      <c r="H42">
        <f>(SQRT(3)*400*G8)/1000</f>
        <v>0</v>
      </c>
      <c r="I42" t="s">
        <v>58</v>
      </c>
      <c r="J42" t="s">
        <v>59</v>
      </c>
      <c r="K42">
        <f>J8-I8</f>
        <v>0</v>
      </c>
      <c r="M42">
        <f>L8-J8</f>
        <v>0</v>
      </c>
      <c r="T42">
        <f>S8-N8</f>
        <v>0</v>
      </c>
      <c r="U42">
        <f>S8-O8</f>
        <v>0</v>
      </c>
      <c r="V42">
        <f>S8-I8</f>
        <v>0</v>
      </c>
    </row>
    <row r="43" spans="1:22">
      <c r="A43">
        <f>A8+1</f>
        <v>0</v>
      </c>
      <c r="B43" t="s">
        <v>22</v>
      </c>
      <c r="C43">
        <v>57302</v>
      </c>
      <c r="D43" t="s">
        <v>33</v>
      </c>
      <c r="E43" t="s">
        <v>24</v>
      </c>
      <c r="F43" t="s">
        <v>25</v>
      </c>
      <c r="G43">
        <v>400</v>
      </c>
      <c r="H43">
        <f>(SQRT(3)*400*G9)/1000</f>
        <v>0</v>
      </c>
      <c r="I43" t="s">
        <v>60</v>
      </c>
      <c r="J43" t="s">
        <v>61</v>
      </c>
      <c r="K43">
        <f>J9-I9</f>
        <v>0</v>
      </c>
      <c r="L43" t="s">
        <v>62</v>
      </c>
      <c r="M43">
        <f>L9-J9</f>
        <v>0</v>
      </c>
      <c r="N43" t="s">
        <v>63</v>
      </c>
      <c r="S43" t="s">
        <v>64</v>
      </c>
      <c r="T43">
        <f>S9-N9</f>
        <v>0</v>
      </c>
      <c r="U43">
        <f>S9-O9</f>
        <v>0</v>
      </c>
      <c r="V43">
        <f>S9-I9</f>
        <v>0</v>
      </c>
    </row>
    <row r="44" spans="1:22">
      <c r="A44">
        <f>A9+1</f>
        <v>0</v>
      </c>
      <c r="B44" t="s">
        <v>22</v>
      </c>
      <c r="C44">
        <v>60193</v>
      </c>
      <c r="D44" t="s">
        <v>65</v>
      </c>
      <c r="E44" t="s">
        <v>24</v>
      </c>
      <c r="F44" t="s">
        <v>25</v>
      </c>
      <c r="G44">
        <v>200</v>
      </c>
      <c r="H44">
        <f>(SQRT(3)*400*G10)/1000</f>
        <v>0</v>
      </c>
      <c r="I44" t="s">
        <v>66</v>
      </c>
      <c r="J44" t="s">
        <v>67</v>
      </c>
      <c r="K44">
        <f>J10-I10</f>
        <v>0</v>
      </c>
      <c r="M44">
        <f>L10-J10</f>
        <v>0</v>
      </c>
      <c r="T44">
        <f>S10-N10</f>
        <v>0</v>
      </c>
      <c r="U44">
        <f>S10-O10</f>
        <v>0</v>
      </c>
      <c r="V44">
        <f>S10-I10</f>
        <v>0</v>
      </c>
    </row>
    <row r="45" spans="1:22">
      <c r="A45">
        <f>A10+1</f>
        <v>0</v>
      </c>
      <c r="B45" t="s">
        <v>22</v>
      </c>
      <c r="C45">
        <v>57858</v>
      </c>
      <c r="D45" t="s">
        <v>38</v>
      </c>
      <c r="E45" t="s">
        <v>24</v>
      </c>
      <c r="F45" t="s">
        <v>25</v>
      </c>
      <c r="G45">
        <v>250</v>
      </c>
      <c r="H45">
        <f>(SQRT(3)*400*G11)/1000</f>
        <v>0</v>
      </c>
      <c r="I45" t="s">
        <v>68</v>
      </c>
      <c r="J45" t="s">
        <v>69</v>
      </c>
      <c r="K45">
        <f>J11-I11</f>
        <v>0</v>
      </c>
      <c r="M45">
        <f>L11-J11</f>
        <v>0</v>
      </c>
      <c r="T45">
        <f>S11-N11</f>
        <v>0</v>
      </c>
      <c r="U45">
        <f>S11-O11</f>
        <v>0</v>
      </c>
      <c r="V45">
        <f>S11-I11</f>
        <v>0</v>
      </c>
    </row>
    <row r="46" spans="1:22">
      <c r="A46">
        <f>A11+1</f>
        <v>0</v>
      </c>
      <c r="B46" t="s">
        <v>22</v>
      </c>
      <c r="C46">
        <v>60227</v>
      </c>
      <c r="D46" t="s">
        <v>23</v>
      </c>
      <c r="E46" t="s">
        <v>24</v>
      </c>
      <c r="F46" t="s">
        <v>25</v>
      </c>
      <c r="G46">
        <v>275</v>
      </c>
      <c r="H46">
        <f>(SQRT(3)*400*G12)/1000</f>
        <v>0</v>
      </c>
      <c r="I46" t="s">
        <v>70</v>
      </c>
      <c r="J46" t="s">
        <v>71</v>
      </c>
      <c r="K46">
        <f>J12-I12</f>
        <v>0</v>
      </c>
      <c r="M46">
        <f>L12-J12</f>
        <v>0</v>
      </c>
      <c r="N46" t="s">
        <v>72</v>
      </c>
      <c r="O46" t="s">
        <v>73</v>
      </c>
      <c r="S46" t="s">
        <v>73</v>
      </c>
      <c r="T46">
        <f>S12-N12</f>
        <v>0</v>
      </c>
      <c r="U46">
        <f>S12-O12</f>
        <v>0</v>
      </c>
      <c r="V46">
        <f>S12-I12</f>
        <v>0</v>
      </c>
    </row>
    <row r="47" spans="1:22">
      <c r="A47">
        <f>A12+1</f>
        <v>0</v>
      </c>
      <c r="B47" t="s">
        <v>22</v>
      </c>
      <c r="C47">
        <v>58822</v>
      </c>
      <c r="D47" t="s">
        <v>31</v>
      </c>
      <c r="E47" t="s">
        <v>24</v>
      </c>
      <c r="F47" t="s">
        <v>25</v>
      </c>
      <c r="G47">
        <v>100</v>
      </c>
      <c r="H47">
        <f>(SQRT(3)*400*G13)/1000</f>
        <v>0</v>
      </c>
      <c r="I47" t="s">
        <v>74</v>
      </c>
      <c r="J47" t="s">
        <v>75</v>
      </c>
      <c r="K47">
        <f>J13-I13</f>
        <v>0</v>
      </c>
      <c r="M47">
        <f>L13-J13</f>
        <v>0</v>
      </c>
      <c r="T47">
        <f>S13-N13</f>
        <v>0</v>
      </c>
      <c r="U47">
        <f>S13-O13</f>
        <v>0</v>
      </c>
      <c r="V47">
        <f>S13-I13</f>
        <v>0</v>
      </c>
    </row>
    <row r="48" spans="1:22">
      <c r="A48">
        <f>A13+1</f>
        <v>0</v>
      </c>
      <c r="B48" t="s">
        <v>22</v>
      </c>
      <c r="C48">
        <v>58099</v>
      </c>
      <c r="D48" t="s">
        <v>33</v>
      </c>
      <c r="E48" t="s">
        <v>24</v>
      </c>
      <c r="F48" t="s">
        <v>25</v>
      </c>
      <c r="G48">
        <v>250</v>
      </c>
      <c r="H48">
        <f>(SQRT(3)*400*G14)/1000</f>
        <v>0</v>
      </c>
      <c r="I48" t="s">
        <v>76</v>
      </c>
      <c r="J48" t="s">
        <v>77</v>
      </c>
      <c r="K48">
        <f>J14-I14</f>
        <v>0</v>
      </c>
      <c r="M48">
        <f>L14-J14</f>
        <v>0</v>
      </c>
      <c r="T48">
        <f>S14-N14</f>
        <v>0</v>
      </c>
      <c r="U48">
        <f>S14-O14</f>
        <v>0</v>
      </c>
      <c r="V48">
        <f>S14-I14</f>
        <v>0</v>
      </c>
    </row>
    <row r="49" spans="1:22">
      <c r="A49">
        <f>A14+1</f>
        <v>0</v>
      </c>
      <c r="B49" t="s">
        <v>22</v>
      </c>
      <c r="C49">
        <v>60744</v>
      </c>
      <c r="D49" t="s">
        <v>33</v>
      </c>
      <c r="E49" t="s">
        <v>24</v>
      </c>
      <c r="F49" t="s">
        <v>25</v>
      </c>
      <c r="G49">
        <v>150</v>
      </c>
      <c r="H49">
        <f>(SQRT(3)*400*G15)/1000</f>
        <v>0</v>
      </c>
      <c r="I49" t="s">
        <v>78</v>
      </c>
      <c r="J49" t="s">
        <v>79</v>
      </c>
      <c r="K49">
        <f>J15-I15</f>
        <v>0</v>
      </c>
      <c r="M49">
        <f>L15-J15</f>
        <v>0</v>
      </c>
      <c r="T49">
        <f>S15-N15</f>
        <v>0</v>
      </c>
      <c r="U49">
        <f>S15-O15</f>
        <v>0</v>
      </c>
      <c r="V49">
        <f>S15-I15</f>
        <v>0</v>
      </c>
    </row>
    <row r="50" spans="1:22">
      <c r="A50">
        <f>A15+1</f>
        <v>0</v>
      </c>
      <c r="B50" t="s">
        <v>22</v>
      </c>
      <c r="C50">
        <v>62288</v>
      </c>
      <c r="D50" t="s">
        <v>80</v>
      </c>
      <c r="E50" t="s">
        <v>24</v>
      </c>
      <c r="F50" t="s">
        <v>25</v>
      </c>
      <c r="G50">
        <v>150</v>
      </c>
      <c r="H50">
        <f>(SQRT(3)*400*G16)/1000</f>
        <v>0</v>
      </c>
      <c r="I50" t="s">
        <v>81</v>
      </c>
      <c r="J50" t="s">
        <v>82</v>
      </c>
      <c r="K50">
        <f>J16-I16</f>
        <v>0</v>
      </c>
      <c r="L50" t="s">
        <v>83</v>
      </c>
      <c r="M50">
        <f>L16-J16</f>
        <v>0</v>
      </c>
      <c r="N50" t="s">
        <v>84</v>
      </c>
      <c r="O50" t="s">
        <v>85</v>
      </c>
      <c r="S50" t="s">
        <v>85</v>
      </c>
      <c r="T50">
        <f>S16-N16</f>
        <v>0</v>
      </c>
      <c r="U50">
        <f>S16-O16</f>
        <v>0</v>
      </c>
      <c r="V50">
        <f>S16-I16</f>
        <v>0</v>
      </c>
    </row>
    <row r="51" spans="1:22">
      <c r="A51">
        <f>A16+1</f>
        <v>0</v>
      </c>
      <c r="B51" t="s">
        <v>22</v>
      </c>
      <c r="C51">
        <v>60836</v>
      </c>
      <c r="D51" t="s">
        <v>65</v>
      </c>
      <c r="E51" t="s">
        <v>24</v>
      </c>
      <c r="F51" t="s">
        <v>25</v>
      </c>
      <c r="G51">
        <v>150</v>
      </c>
      <c r="H51">
        <f>(SQRT(3)*400*G17)/1000</f>
        <v>0</v>
      </c>
      <c r="I51" t="s">
        <v>86</v>
      </c>
      <c r="J51" t="s">
        <v>87</v>
      </c>
      <c r="K51">
        <f>J17-I17</f>
        <v>0</v>
      </c>
      <c r="M51">
        <f>L17-J17</f>
        <v>0</v>
      </c>
      <c r="T51">
        <f>S17-N17</f>
        <v>0</v>
      </c>
      <c r="U51">
        <f>S17-O17</f>
        <v>0</v>
      </c>
      <c r="V51">
        <f>S17-I17</f>
        <v>0</v>
      </c>
    </row>
    <row r="52" spans="1:22">
      <c r="A52">
        <f>A17+1</f>
        <v>0</v>
      </c>
      <c r="B52" t="s">
        <v>22</v>
      </c>
      <c r="C52">
        <v>61284</v>
      </c>
      <c r="D52" t="s">
        <v>31</v>
      </c>
      <c r="E52" t="s">
        <v>24</v>
      </c>
      <c r="F52" t="s">
        <v>25</v>
      </c>
      <c r="G52">
        <v>150</v>
      </c>
      <c r="H52">
        <f>(SQRT(3)*400*G18)/1000</f>
        <v>0</v>
      </c>
      <c r="I52" t="s">
        <v>88</v>
      </c>
      <c r="J52" t="s">
        <v>89</v>
      </c>
      <c r="K52">
        <f>J18-I18</f>
        <v>0</v>
      </c>
      <c r="M52">
        <f>L18-J18</f>
        <v>0</v>
      </c>
      <c r="T52">
        <f>S18-N18</f>
        <v>0</v>
      </c>
      <c r="U52">
        <f>S18-O18</f>
        <v>0</v>
      </c>
      <c r="V52">
        <f>S18-I18</f>
        <v>0</v>
      </c>
    </row>
    <row r="53" spans="1:22">
      <c r="A53">
        <f>A18+1</f>
        <v>0</v>
      </c>
      <c r="B53" t="s">
        <v>22</v>
      </c>
      <c r="C53">
        <v>61313</v>
      </c>
      <c r="D53" t="s">
        <v>23</v>
      </c>
      <c r="E53" t="s">
        <v>24</v>
      </c>
      <c r="F53" t="s">
        <v>25</v>
      </c>
      <c r="G53">
        <v>300</v>
      </c>
      <c r="H53">
        <f>(SQRT(3)*400*G19)/1000</f>
        <v>0</v>
      </c>
      <c r="I53" t="s">
        <v>90</v>
      </c>
      <c r="J53" t="s">
        <v>91</v>
      </c>
      <c r="K53">
        <f>J19-I19</f>
        <v>0</v>
      </c>
      <c r="M53">
        <f>L19-J19</f>
        <v>0</v>
      </c>
      <c r="T53">
        <f>S19-N19</f>
        <v>0</v>
      </c>
      <c r="U53">
        <f>S19-O19</f>
        <v>0</v>
      </c>
      <c r="V53">
        <f>S19-I19</f>
        <v>0</v>
      </c>
    </row>
    <row r="54" spans="1:22">
      <c r="A54">
        <f>A19+1</f>
        <v>0</v>
      </c>
      <c r="B54" t="s">
        <v>22</v>
      </c>
      <c r="C54">
        <v>61385</v>
      </c>
      <c r="D54" t="s">
        <v>92</v>
      </c>
      <c r="E54" t="s">
        <v>24</v>
      </c>
      <c r="F54" t="s">
        <v>25</v>
      </c>
      <c r="G54">
        <v>150</v>
      </c>
      <c r="H54">
        <f>(SQRT(3)*400*G20)/1000</f>
        <v>0</v>
      </c>
      <c r="I54" t="s">
        <v>93</v>
      </c>
      <c r="J54" t="s">
        <v>94</v>
      </c>
      <c r="K54">
        <f>J20-I20</f>
        <v>0</v>
      </c>
      <c r="M54">
        <f>L20-J20</f>
        <v>0</v>
      </c>
      <c r="T54">
        <f>S20-N20</f>
        <v>0</v>
      </c>
      <c r="U54">
        <f>S20-O20</f>
        <v>0</v>
      </c>
      <c r="V54">
        <f>S20-I20</f>
        <v>0</v>
      </c>
    </row>
    <row r="55" spans="1:22">
      <c r="A55">
        <f>A20+1</f>
        <v>0</v>
      </c>
      <c r="B55" t="s">
        <v>22</v>
      </c>
      <c r="C55">
        <v>62250</v>
      </c>
      <c r="D55" t="s">
        <v>33</v>
      </c>
      <c r="E55" t="s">
        <v>24</v>
      </c>
      <c r="F55" t="s">
        <v>25</v>
      </c>
      <c r="G55">
        <v>200</v>
      </c>
      <c r="H55">
        <f>(SQRT(3)*400*G21)/1000</f>
        <v>0</v>
      </c>
      <c r="I55" t="s">
        <v>95</v>
      </c>
      <c r="J55" t="s">
        <v>96</v>
      </c>
      <c r="K55">
        <f>J21-I21</f>
        <v>0</v>
      </c>
      <c r="M55">
        <f>L21-J21</f>
        <v>0</v>
      </c>
      <c r="T55">
        <f>S21-N21</f>
        <v>0</v>
      </c>
      <c r="U55">
        <f>S21-O21</f>
        <v>0</v>
      </c>
      <c r="V55" t="s">
        <v>50</v>
      </c>
    </row>
    <row r="56" spans="1:22">
      <c r="A56">
        <f>A21+1</f>
        <v>0</v>
      </c>
      <c r="B56" t="s">
        <v>22</v>
      </c>
      <c r="C56">
        <v>62273</v>
      </c>
      <c r="D56" t="s">
        <v>33</v>
      </c>
      <c r="E56" t="s">
        <v>24</v>
      </c>
      <c r="F56" t="s">
        <v>25</v>
      </c>
      <c r="G56">
        <v>300</v>
      </c>
      <c r="H56">
        <f>(SQRT(3)*400*G22)/1000</f>
        <v>0</v>
      </c>
      <c r="I56" t="s">
        <v>97</v>
      </c>
      <c r="J56" t="s">
        <v>98</v>
      </c>
      <c r="K56">
        <f>J22-I22</f>
        <v>0</v>
      </c>
      <c r="M56">
        <f>L22-J22</f>
        <v>0</v>
      </c>
      <c r="T56">
        <f>S22-N22</f>
        <v>0</v>
      </c>
      <c r="U56">
        <f>S22-O22</f>
        <v>0</v>
      </c>
      <c r="V56">
        <f>S22-I22</f>
        <v>0</v>
      </c>
    </row>
    <row r="57" spans="1:22">
      <c r="A57">
        <f>A22+1</f>
        <v>0</v>
      </c>
      <c r="B57" t="s">
        <v>22</v>
      </c>
      <c r="C57">
        <v>62815</v>
      </c>
      <c r="D57" t="s">
        <v>92</v>
      </c>
      <c r="E57" t="s">
        <v>24</v>
      </c>
      <c r="F57" t="s">
        <v>25</v>
      </c>
      <c r="G57">
        <v>200</v>
      </c>
      <c r="H57">
        <f>(SQRT(3)*400*G23)/1000</f>
        <v>0</v>
      </c>
      <c r="I57" t="s">
        <v>99</v>
      </c>
      <c r="J57" t="s">
        <v>100</v>
      </c>
      <c r="K57">
        <f>J23-I23</f>
        <v>0</v>
      </c>
      <c r="M57">
        <f>L23-J23</f>
        <v>0</v>
      </c>
      <c r="T57">
        <f>S23-N23</f>
        <v>0</v>
      </c>
      <c r="U57">
        <f>S23-O23</f>
        <v>0</v>
      </c>
      <c r="V57">
        <f>S23-I23</f>
        <v>0</v>
      </c>
    </row>
    <row r="58" spans="1:22">
      <c r="A58">
        <f>A23+1</f>
        <v>0</v>
      </c>
      <c r="B58" t="s">
        <v>22</v>
      </c>
      <c r="C58">
        <v>62890</v>
      </c>
      <c r="D58" t="s">
        <v>65</v>
      </c>
      <c r="E58" t="s">
        <v>24</v>
      </c>
      <c r="F58" t="s">
        <v>25</v>
      </c>
      <c r="G58">
        <v>150</v>
      </c>
      <c r="H58">
        <f>(SQRT(3)*400*G24)/1000</f>
        <v>0</v>
      </c>
      <c r="I58" t="s">
        <v>101</v>
      </c>
      <c r="J58" t="s">
        <v>102</v>
      </c>
      <c r="K58">
        <f>J24-I24</f>
        <v>0</v>
      </c>
      <c r="M58">
        <f>L24-J24</f>
        <v>0</v>
      </c>
      <c r="T58">
        <f>S24-N24</f>
        <v>0</v>
      </c>
      <c r="U58">
        <f>S24-O24</f>
        <v>0</v>
      </c>
      <c r="V58">
        <f>S24-I24</f>
        <v>0</v>
      </c>
    </row>
    <row r="59" spans="1:22">
      <c r="A59">
        <f>A24+1</f>
        <v>0</v>
      </c>
      <c r="B59" t="s">
        <v>22</v>
      </c>
      <c r="C59">
        <v>62986</v>
      </c>
      <c r="D59" t="s">
        <v>33</v>
      </c>
      <c r="E59" t="s">
        <v>24</v>
      </c>
      <c r="F59" t="s">
        <v>25</v>
      </c>
      <c r="G59">
        <v>100</v>
      </c>
      <c r="H59">
        <f>(SQRT(3)*400*G25)/1000</f>
        <v>0</v>
      </c>
      <c r="I59" t="s">
        <v>103</v>
      </c>
      <c r="J59" t="s">
        <v>100</v>
      </c>
      <c r="K59">
        <f>J25-I25</f>
        <v>0</v>
      </c>
      <c r="M59">
        <f>L25-J25</f>
        <v>0</v>
      </c>
      <c r="T59">
        <f>S25-N25</f>
        <v>0</v>
      </c>
      <c r="U59">
        <f>S25-O25</f>
        <v>0</v>
      </c>
      <c r="V59">
        <f>S25-I25</f>
        <v>0</v>
      </c>
    </row>
    <row r="60" spans="1:22">
      <c r="A60">
        <f>A25+1</f>
        <v>0</v>
      </c>
      <c r="B60" t="s">
        <v>22</v>
      </c>
      <c r="C60">
        <v>62987</v>
      </c>
      <c r="D60" t="s">
        <v>33</v>
      </c>
      <c r="E60" t="s">
        <v>24</v>
      </c>
      <c r="F60" t="s">
        <v>25</v>
      </c>
      <c r="G60">
        <v>150</v>
      </c>
      <c r="H60">
        <f>(SQRT(3)*400*G26)/1000</f>
        <v>0</v>
      </c>
      <c r="I60" t="s">
        <v>103</v>
      </c>
      <c r="J60" t="s">
        <v>100</v>
      </c>
      <c r="K60">
        <f>J26-I26</f>
        <v>0</v>
      </c>
      <c r="M60">
        <f>L26-J26</f>
        <v>0</v>
      </c>
      <c r="T60">
        <f>S26-N26</f>
        <v>0</v>
      </c>
      <c r="U60">
        <f>S26-O26</f>
        <v>0</v>
      </c>
      <c r="V60">
        <f>S26-I26</f>
        <v>0</v>
      </c>
    </row>
    <row r="61" spans="1:22">
      <c r="A61">
        <f>A26+1</f>
        <v>0</v>
      </c>
      <c r="B61" t="s">
        <v>22</v>
      </c>
      <c r="C61">
        <v>63512</v>
      </c>
      <c r="D61" t="s">
        <v>23</v>
      </c>
      <c r="E61" t="s">
        <v>24</v>
      </c>
      <c r="F61" t="s">
        <v>25</v>
      </c>
      <c r="G61">
        <v>200</v>
      </c>
      <c r="H61">
        <f>(SQRT(3)*400*G27)/1000</f>
        <v>0</v>
      </c>
      <c r="I61" t="s">
        <v>104</v>
      </c>
      <c r="J61" t="s">
        <v>105</v>
      </c>
      <c r="K61">
        <f>J27-I27</f>
        <v>0</v>
      </c>
      <c r="M61">
        <f>L27-J27</f>
        <v>0</v>
      </c>
      <c r="T61">
        <f>S27-N27</f>
        <v>0</v>
      </c>
      <c r="U61">
        <f>S27-O27</f>
        <v>0</v>
      </c>
      <c r="V61">
        <f>S27-I27</f>
        <v>0</v>
      </c>
    </row>
    <row r="62" spans="1:22">
      <c r="A62">
        <f>A27+1</f>
        <v>0</v>
      </c>
      <c r="B62" t="s">
        <v>22</v>
      </c>
      <c r="C62">
        <v>64115</v>
      </c>
      <c r="D62" t="s">
        <v>65</v>
      </c>
      <c r="E62" t="s">
        <v>24</v>
      </c>
      <c r="F62" t="s">
        <v>25</v>
      </c>
      <c r="G62">
        <v>150</v>
      </c>
      <c r="H62">
        <f>(SQRT(3)*400*G28)/1000</f>
        <v>0</v>
      </c>
      <c r="I62" t="s">
        <v>106</v>
      </c>
      <c r="J62" t="s">
        <v>107</v>
      </c>
      <c r="K62">
        <f>J28-I28</f>
        <v>0</v>
      </c>
      <c r="L62" t="s">
        <v>108</v>
      </c>
      <c r="M62">
        <f>L28-J28</f>
        <v>0</v>
      </c>
      <c r="N62" t="s">
        <v>109</v>
      </c>
      <c r="O62" t="s">
        <v>110</v>
      </c>
      <c r="S62" t="s">
        <v>110</v>
      </c>
      <c r="T62">
        <f>S28-N28</f>
        <v>0</v>
      </c>
      <c r="U62">
        <f>S28-O28</f>
        <v>0</v>
      </c>
      <c r="V62">
        <f>S28-I28</f>
        <v>0</v>
      </c>
    </row>
    <row r="63" spans="1:22">
      <c r="A63">
        <f>A28+1</f>
        <v>0</v>
      </c>
      <c r="B63" t="s">
        <v>22</v>
      </c>
      <c r="C63">
        <v>64132</v>
      </c>
      <c r="D63" t="s">
        <v>38</v>
      </c>
      <c r="E63" t="s">
        <v>24</v>
      </c>
      <c r="F63" t="s">
        <v>25</v>
      </c>
      <c r="G63">
        <v>300</v>
      </c>
      <c r="H63">
        <f>(SQRT(3)*400*G29)/1000</f>
        <v>0</v>
      </c>
      <c r="I63" t="s">
        <v>111</v>
      </c>
      <c r="J63" t="s">
        <v>112</v>
      </c>
      <c r="K63">
        <f>J29-I29</f>
        <v>0</v>
      </c>
      <c r="L63">
        <v>44348</v>
      </c>
      <c r="M63">
        <f>L29-J29</f>
        <v>0</v>
      </c>
      <c r="N63">
        <v>44511</v>
      </c>
      <c r="O63">
        <v>44515</v>
      </c>
      <c r="S63">
        <v>44515</v>
      </c>
      <c r="T63">
        <f>S29-N29</f>
        <v>0</v>
      </c>
      <c r="U63">
        <f>S29-O29</f>
        <v>0</v>
      </c>
      <c r="V63">
        <f>S29-I29</f>
        <v>0</v>
      </c>
    </row>
    <row r="64" spans="1:22">
      <c r="A64">
        <f>A29+1</f>
        <v>0</v>
      </c>
      <c r="B64" t="s">
        <v>22</v>
      </c>
      <c r="C64">
        <v>64138</v>
      </c>
      <c r="D64" t="s">
        <v>33</v>
      </c>
      <c r="E64" t="s">
        <v>24</v>
      </c>
      <c r="F64" t="s">
        <v>25</v>
      </c>
      <c r="G64">
        <v>150</v>
      </c>
      <c r="H64">
        <f>(SQRT(3)*400*G30)/1000</f>
        <v>0</v>
      </c>
      <c r="I64" t="s">
        <v>113</v>
      </c>
      <c r="J64" t="s">
        <v>114</v>
      </c>
      <c r="K64">
        <f>J30-I30</f>
        <v>0</v>
      </c>
      <c r="L64" t="s">
        <v>115</v>
      </c>
      <c r="M64">
        <f>L30-J30</f>
        <v>0</v>
      </c>
      <c r="N64" t="s">
        <v>116</v>
      </c>
      <c r="T64">
        <f>S30-N30</f>
        <v>0</v>
      </c>
      <c r="U64">
        <f>S30-O30</f>
        <v>0</v>
      </c>
      <c r="V64">
        <f>S30-I30</f>
        <v>0</v>
      </c>
    </row>
    <row r="65" spans="1:22">
      <c r="A65">
        <f>A30+1</f>
        <v>0</v>
      </c>
      <c r="B65" t="s">
        <v>22</v>
      </c>
      <c r="C65">
        <v>64219</v>
      </c>
      <c r="D65" t="s">
        <v>65</v>
      </c>
      <c r="E65" t="s">
        <v>24</v>
      </c>
      <c r="F65" t="s">
        <v>25</v>
      </c>
      <c r="G65">
        <v>150</v>
      </c>
      <c r="H65">
        <f>(SQRT(3)*400*G31)/1000</f>
        <v>0</v>
      </c>
      <c r="I65" t="s">
        <v>108</v>
      </c>
      <c r="J65" t="s">
        <v>117</v>
      </c>
      <c r="K65">
        <f>J31-I31</f>
        <v>0</v>
      </c>
      <c r="L65" t="s">
        <v>118</v>
      </c>
      <c r="M65">
        <f>L31-J31</f>
        <v>0</v>
      </c>
      <c r="N65" t="s">
        <v>119</v>
      </c>
      <c r="O65" t="s">
        <v>120</v>
      </c>
      <c r="S65" t="s">
        <v>120</v>
      </c>
      <c r="T65">
        <f>S31-N31</f>
        <v>0</v>
      </c>
      <c r="U65">
        <f>S31-O31</f>
        <v>0</v>
      </c>
      <c r="V65">
        <f>S31-I31</f>
        <v>0</v>
      </c>
    </row>
    <row r="66" spans="1:22">
      <c r="A66">
        <f>A31+1</f>
        <v>0</v>
      </c>
      <c r="B66" t="s">
        <v>22</v>
      </c>
      <c r="C66">
        <v>64512</v>
      </c>
      <c r="D66" t="s">
        <v>23</v>
      </c>
      <c r="E66" t="s">
        <v>24</v>
      </c>
      <c r="F66" t="s">
        <v>25</v>
      </c>
      <c r="G66">
        <v>300</v>
      </c>
      <c r="H66">
        <f>(SQRT(3)*400*G32)/1000</f>
        <v>0</v>
      </c>
      <c r="I66" t="s">
        <v>121</v>
      </c>
      <c r="J66" t="s">
        <v>122</v>
      </c>
      <c r="K66">
        <f>J32-I32</f>
        <v>0</v>
      </c>
      <c r="M66">
        <f>L32-J32</f>
        <v>0</v>
      </c>
      <c r="T66">
        <f>S32-N32</f>
        <v>0</v>
      </c>
      <c r="U66">
        <f>S32-O32</f>
        <v>0</v>
      </c>
      <c r="V66">
        <f>S32-I32</f>
        <v>0</v>
      </c>
    </row>
    <row r="67" spans="1:22">
      <c r="C67">
        <v>64985</v>
      </c>
      <c r="D67" t="s">
        <v>31</v>
      </c>
      <c r="E67" t="s">
        <v>24</v>
      </c>
      <c r="F67" t="s">
        <v>25</v>
      </c>
      <c r="G67">
        <v>240</v>
      </c>
      <c r="H67">
        <f>(SQRT(3)*400*G33)/1000</f>
        <v>0</v>
      </c>
      <c r="I67" t="s">
        <v>32</v>
      </c>
      <c r="J67">
        <v>44405</v>
      </c>
      <c r="K67">
        <f>J33-I33</f>
        <v>0</v>
      </c>
      <c r="M67">
        <f>L33-J33</f>
        <v>0</v>
      </c>
      <c r="T67">
        <f>S33-N33</f>
        <v>0</v>
      </c>
      <c r="U67">
        <f>S33-O33</f>
        <v>0</v>
      </c>
      <c r="V67">
        <f>S33-I33</f>
        <v>0</v>
      </c>
    </row>
    <row r="68" spans="1:22">
      <c r="C68">
        <v>64971</v>
      </c>
      <c r="D68" t="s">
        <v>33</v>
      </c>
      <c r="E68" t="s">
        <v>24</v>
      </c>
      <c r="F68" t="s">
        <v>25</v>
      </c>
      <c r="G68">
        <v>150</v>
      </c>
      <c r="H68">
        <f>(SQRT(3)*400*G34)/1000</f>
        <v>0</v>
      </c>
      <c r="I68" t="s">
        <v>34</v>
      </c>
      <c r="J68">
        <v>44400</v>
      </c>
      <c r="K68">
        <f>J34-I34</f>
        <v>0</v>
      </c>
      <c r="L68" t="s">
        <v>35</v>
      </c>
      <c r="M68">
        <f>L34-J34</f>
        <v>0</v>
      </c>
      <c r="N68" t="s">
        <v>36</v>
      </c>
      <c r="T68">
        <f>S34-N34</f>
        <v>0</v>
      </c>
      <c r="U68">
        <f>S34-O34</f>
        <v>0</v>
      </c>
      <c r="V68">
        <f>S34-I34</f>
        <v>0</v>
      </c>
    </row>
    <row r="69" spans="1:22">
      <c r="C69">
        <v>64964</v>
      </c>
      <c r="D69" t="s">
        <v>23</v>
      </c>
      <c r="E69" t="s">
        <v>24</v>
      </c>
      <c r="F69" t="s">
        <v>25</v>
      </c>
      <c r="G69">
        <v>150</v>
      </c>
      <c r="H69">
        <f>(SQRT(3)*400*G35)/1000</f>
        <v>0</v>
      </c>
      <c r="I69" t="s">
        <v>37</v>
      </c>
      <c r="J69">
        <v>44400</v>
      </c>
      <c r="K69">
        <f>J35-I35</f>
        <v>0</v>
      </c>
      <c r="M69">
        <f>L35-J35</f>
        <v>0</v>
      </c>
      <c r="T69">
        <f>S35-N35</f>
        <v>0</v>
      </c>
      <c r="U69">
        <f>S35-O35</f>
        <v>0</v>
      </c>
      <c r="V69">
        <f>S35-I35</f>
        <v>0</v>
      </c>
    </row>
    <row r="70" spans="1:22">
      <c r="C70">
        <v>65050</v>
      </c>
      <c r="D70" t="s">
        <v>38</v>
      </c>
      <c r="E70" t="s">
        <v>24</v>
      </c>
      <c r="F70" t="s">
        <v>25</v>
      </c>
      <c r="G70">
        <v>150</v>
      </c>
      <c r="H70">
        <f>(SQRT(3)*400*G36)/1000</f>
        <v>0</v>
      </c>
      <c r="I70" t="s">
        <v>35</v>
      </c>
      <c r="J70">
        <v>44434</v>
      </c>
      <c r="K70">
        <f>J36-I36</f>
        <v>0</v>
      </c>
      <c r="M70">
        <f>L36-J36</f>
        <v>0</v>
      </c>
      <c r="T70">
        <f>S36-N36</f>
        <v>0</v>
      </c>
      <c r="U70">
        <f>S36-O36</f>
        <v>0</v>
      </c>
      <c r="V70">
        <f>S36-I36</f>
        <v>0</v>
      </c>
    </row>
    <row r="71" spans="1:22">
      <c r="C71">
        <v>64855</v>
      </c>
      <c r="D71" t="s">
        <v>33</v>
      </c>
      <c r="E71" t="s">
        <v>24</v>
      </c>
      <c r="F71" t="s">
        <v>25</v>
      </c>
      <c r="G71">
        <v>150</v>
      </c>
      <c r="H71">
        <f>(SQRT(3)*400*G37)/1000</f>
        <v>0</v>
      </c>
      <c r="I71" t="s">
        <v>39</v>
      </c>
      <c r="J71">
        <v>44389</v>
      </c>
      <c r="K71">
        <f>J37-I37</f>
        <v>0</v>
      </c>
      <c r="L71">
        <v>44391</v>
      </c>
      <c r="M71">
        <f>L37-J37</f>
        <v>0</v>
      </c>
      <c r="N71" t="s">
        <v>40</v>
      </c>
      <c r="O71" t="s">
        <v>32</v>
      </c>
      <c r="S71">
        <v>44399</v>
      </c>
      <c r="T71">
        <f>S37-N37</f>
        <v>0</v>
      </c>
      <c r="U71">
        <f>S37-O37</f>
        <v>0</v>
      </c>
      <c r="V71">
        <f>S37-I37</f>
        <v>0</v>
      </c>
    </row>
    <row r="72" spans="1:22">
      <c r="C72">
        <v>64837</v>
      </c>
      <c r="D72" t="s">
        <v>38</v>
      </c>
      <c r="E72" t="s">
        <v>24</v>
      </c>
      <c r="F72" t="s">
        <v>25</v>
      </c>
      <c r="G72">
        <v>300</v>
      </c>
      <c r="H72">
        <f>(SQRT(3)*400*G38)/1000</f>
        <v>0</v>
      </c>
      <c r="I72" t="s">
        <v>41</v>
      </c>
      <c r="J72">
        <v>44421</v>
      </c>
      <c r="K72">
        <f>J38-I38</f>
        <v>0</v>
      </c>
      <c r="M72">
        <f>L38-J38</f>
        <v>0</v>
      </c>
      <c r="T72">
        <f>S38-N38</f>
        <v>0</v>
      </c>
      <c r="U72">
        <f>S38-O38</f>
        <v>0</v>
      </c>
      <c r="V72">
        <f>S38-I38</f>
        <v>0</v>
      </c>
    </row>
    <row r="73" spans="1:22">
      <c r="C73">
        <v>65075</v>
      </c>
      <c r="D73" t="s">
        <v>23</v>
      </c>
      <c r="E73" t="s">
        <v>24</v>
      </c>
      <c r="F73" t="s">
        <v>25</v>
      </c>
      <c r="G73">
        <v>150</v>
      </c>
      <c r="H73">
        <f>(SQRT(3)*400*G39)/1000</f>
        <v>0</v>
      </c>
      <c r="I73" t="s">
        <v>42</v>
      </c>
      <c r="J73">
        <v>44417</v>
      </c>
      <c r="K73">
        <f>J39-I39</f>
        <v>0</v>
      </c>
      <c r="M73">
        <f>L39-J39</f>
        <v>0</v>
      </c>
      <c r="T73">
        <f>S39-N39</f>
        <v>0</v>
      </c>
      <c r="U73">
        <f>S39-O39</f>
        <v>0</v>
      </c>
      <c r="V73">
        <f>S39-I39</f>
        <v>0</v>
      </c>
    </row>
    <row r="74" spans="1:22">
      <c r="C74">
        <v>65071</v>
      </c>
      <c r="D74" t="s">
        <v>33</v>
      </c>
      <c r="E74" t="s">
        <v>24</v>
      </c>
      <c r="F74" t="s">
        <v>25</v>
      </c>
      <c r="G74">
        <v>150</v>
      </c>
      <c r="H74">
        <f>(SQRT(3)*400*G40)/1000</f>
        <v>0</v>
      </c>
      <c r="I74" t="s">
        <v>43</v>
      </c>
      <c r="J74">
        <v>44420</v>
      </c>
      <c r="K74">
        <f>J40-I40</f>
        <v>0</v>
      </c>
      <c r="M74">
        <f>L40-J40</f>
        <v>0</v>
      </c>
      <c r="T74">
        <f>S40-N40</f>
        <v>0</v>
      </c>
      <c r="U74">
        <f>S40-O40</f>
        <v>0</v>
      </c>
      <c r="V74">
        <f>S40-I40</f>
        <v>0</v>
      </c>
    </row>
    <row r="75" spans="1:22">
      <c r="C75">
        <v>65330</v>
      </c>
      <c r="D75" t="s">
        <v>23</v>
      </c>
      <c r="E75" t="s">
        <v>24</v>
      </c>
      <c r="F75" t="s">
        <v>25</v>
      </c>
      <c r="G75">
        <v>150</v>
      </c>
      <c r="H75">
        <f>(SQRT(3)*400*G41)/1000</f>
        <v>0</v>
      </c>
      <c r="I75" t="s">
        <v>44</v>
      </c>
      <c r="J75">
        <v>44449</v>
      </c>
      <c r="K75">
        <f>J41-I41</f>
        <v>0</v>
      </c>
      <c r="M75">
        <f>L41-J41</f>
        <v>0</v>
      </c>
      <c r="T75">
        <f>S41-N41</f>
        <v>0</v>
      </c>
      <c r="U75">
        <f>S41-O41</f>
        <v>0</v>
      </c>
      <c r="V75">
        <f>S41-I41</f>
        <v>0</v>
      </c>
    </row>
    <row r="76" spans="1:22">
      <c r="C76">
        <v>65048</v>
      </c>
      <c r="D76" t="s">
        <v>45</v>
      </c>
      <c r="E76" t="s">
        <v>24</v>
      </c>
      <c r="F76" t="s">
        <v>25</v>
      </c>
      <c r="G76">
        <v>150</v>
      </c>
      <c r="H76">
        <f>(SQRT(3)*400*G42)/1000</f>
        <v>0</v>
      </c>
      <c r="I76" t="s">
        <v>46</v>
      </c>
      <c r="J76">
        <v>44424</v>
      </c>
      <c r="K76">
        <f>J42-I42</f>
        <v>0</v>
      </c>
      <c r="L76">
        <v>44586</v>
      </c>
      <c r="M76">
        <f>L42-J42</f>
        <v>0</v>
      </c>
      <c r="N76">
        <v>44586</v>
      </c>
      <c r="T76">
        <f>S42-N42</f>
        <v>0</v>
      </c>
      <c r="U76">
        <f>S42-O42</f>
        <v>0</v>
      </c>
      <c r="V76">
        <f>S42-I42</f>
        <v>0</v>
      </c>
    </row>
    <row r="77" spans="1:22">
      <c r="C77">
        <v>65006</v>
      </c>
      <c r="D77" t="s">
        <v>23</v>
      </c>
      <c r="E77" t="s">
        <v>24</v>
      </c>
      <c r="F77" t="s">
        <v>25</v>
      </c>
      <c r="G77">
        <v>250</v>
      </c>
      <c r="H77">
        <f>(SQRT(3)*400*G43)/1000</f>
        <v>0</v>
      </c>
      <c r="I77" t="s">
        <v>47</v>
      </c>
      <c r="J77">
        <v>44418</v>
      </c>
      <c r="K77">
        <f>J43-I43</f>
        <v>0</v>
      </c>
      <c r="M77">
        <f>L43-J43</f>
        <v>0</v>
      </c>
      <c r="T77">
        <f>S43-N43</f>
        <v>0</v>
      </c>
      <c r="U77">
        <f>S43-O43</f>
        <v>0</v>
      </c>
      <c r="V77">
        <f>S43-I43</f>
        <v>0</v>
      </c>
    </row>
    <row r="78" spans="1:22">
      <c r="C78">
        <v>65131</v>
      </c>
      <c r="D78" t="s">
        <v>31</v>
      </c>
      <c r="E78" t="s">
        <v>24</v>
      </c>
      <c r="F78" t="s">
        <v>25</v>
      </c>
      <c r="G78">
        <v>200</v>
      </c>
      <c r="H78">
        <f>(SQRT(3)*400*G44)/1000</f>
        <v>0</v>
      </c>
      <c r="I78" t="s">
        <v>48</v>
      </c>
      <c r="J78">
        <v>44460</v>
      </c>
      <c r="K78">
        <f>J44-I44</f>
        <v>0</v>
      </c>
      <c r="M78">
        <f>L44-J44</f>
        <v>0</v>
      </c>
      <c r="T78">
        <f>S44-N44</f>
        <v>0</v>
      </c>
      <c r="U78">
        <f>S44-O44</f>
        <v>0</v>
      </c>
      <c r="V78">
        <f>S44-I44</f>
        <v>0</v>
      </c>
    </row>
    <row r="79" spans="1:22">
      <c r="C79">
        <v>64804</v>
      </c>
      <c r="D79" t="s">
        <v>38</v>
      </c>
      <c r="E79" t="s">
        <v>24</v>
      </c>
      <c r="F79" t="s">
        <v>25</v>
      </c>
      <c r="G79">
        <v>150</v>
      </c>
      <c r="H79">
        <f>(SQRT(3)*400*G45)/1000</f>
        <v>0</v>
      </c>
      <c r="I79" t="s">
        <v>49</v>
      </c>
      <c r="J79">
        <v>44409</v>
      </c>
      <c r="K79">
        <f>J45-I45</f>
        <v>0</v>
      </c>
      <c r="M79">
        <f>L45-J45</f>
        <v>0</v>
      </c>
      <c r="T79">
        <f>S45-N45</f>
        <v>0</v>
      </c>
      <c r="U79">
        <f>S45-O45</f>
        <v>0</v>
      </c>
      <c r="V79">
        <f>S45-I45</f>
        <v>0</v>
      </c>
    </row>
    <row r="80" spans="1:22">
      <c r="C80">
        <v>64803</v>
      </c>
      <c r="D80" t="s">
        <v>38</v>
      </c>
      <c r="E80" t="s">
        <v>24</v>
      </c>
      <c r="F80" t="s">
        <v>25</v>
      </c>
      <c r="G80">
        <v>150</v>
      </c>
      <c r="H80">
        <f>(SQRT(3)*400*G46)/1000</f>
        <v>0</v>
      </c>
      <c r="I80" t="s">
        <v>49</v>
      </c>
      <c r="J80">
        <v>44409</v>
      </c>
      <c r="K80">
        <f>J46-I46</f>
        <v>0</v>
      </c>
      <c r="M80">
        <f>L46-J46</f>
        <v>0</v>
      </c>
      <c r="T80">
        <f>S46-N46</f>
        <v>0</v>
      </c>
      <c r="U80">
        <f>S46-O46</f>
        <v>0</v>
      </c>
      <c r="V80">
        <f>S46-I46</f>
        <v>0</v>
      </c>
    </row>
    <row r="81" spans="3:22">
      <c r="C81">
        <v>64802</v>
      </c>
      <c r="D81" t="s">
        <v>38</v>
      </c>
      <c r="E81" t="s">
        <v>24</v>
      </c>
      <c r="F81" t="s">
        <v>25</v>
      </c>
      <c r="G81">
        <v>150</v>
      </c>
      <c r="H81">
        <f>(SQRT(3)*400*G47)/1000</f>
        <v>0</v>
      </c>
      <c r="I81" t="s">
        <v>49</v>
      </c>
      <c r="J81">
        <v>44409</v>
      </c>
      <c r="K81">
        <f>J47-I47</f>
        <v>0</v>
      </c>
      <c r="M81">
        <f>L47-J47</f>
        <v>0</v>
      </c>
      <c r="T81">
        <f>S47-N47</f>
        <v>0</v>
      </c>
      <c r="U81">
        <f>S47-O47</f>
        <v>0</v>
      </c>
      <c r="V81">
        <f>S47-I47</f>
        <v>0</v>
      </c>
    </row>
    <row r="82" spans="3:22">
      <c r="C82">
        <v>64806</v>
      </c>
      <c r="D82" t="s">
        <v>23</v>
      </c>
      <c r="E82" t="s">
        <v>24</v>
      </c>
      <c r="F82" t="s">
        <v>25</v>
      </c>
      <c r="G82">
        <v>200</v>
      </c>
      <c r="H82">
        <f>(SQRT(3)*400*G48)/1000</f>
        <v>0</v>
      </c>
      <c r="I82" t="s">
        <v>49</v>
      </c>
      <c r="J82">
        <v>44409</v>
      </c>
      <c r="K82">
        <f>J48-I48</f>
        <v>0</v>
      </c>
      <c r="M82">
        <f>L48-J48</f>
        <v>0</v>
      </c>
      <c r="T82">
        <f>S48-N48</f>
        <v>0</v>
      </c>
      <c r="U82">
        <f>S48-O48</f>
        <v>0</v>
      </c>
      <c r="V82" t="s">
        <v>50</v>
      </c>
    </row>
    <row r="83" spans="3:22">
      <c r="C83">
        <v>64964</v>
      </c>
      <c r="D83" t="s">
        <v>23</v>
      </c>
      <c r="E83" t="s">
        <v>24</v>
      </c>
      <c r="F83" t="s">
        <v>25</v>
      </c>
      <c r="G83">
        <v>150</v>
      </c>
      <c r="H83">
        <f>(SQRT(3)*400*G49)/1000</f>
        <v>0</v>
      </c>
      <c r="I83">
        <v>44396</v>
      </c>
      <c r="J83">
        <v>44400</v>
      </c>
      <c r="K83">
        <f>J49-I49</f>
        <v>0</v>
      </c>
      <c r="M83">
        <f>L49-J49</f>
        <v>0</v>
      </c>
    </row>
    <row r="84" spans="3:22">
      <c r="C84">
        <v>64132</v>
      </c>
      <c r="D84" t="s">
        <v>23</v>
      </c>
      <c r="E84" t="s">
        <v>24</v>
      </c>
      <c r="F84" t="s">
        <v>25</v>
      </c>
      <c r="G84">
        <v>300</v>
      </c>
      <c r="H84">
        <f>(SQRT(3)*400*G50)/1000</f>
        <v>0</v>
      </c>
      <c r="I84">
        <v>44230</v>
      </c>
      <c r="J84">
        <v>44272</v>
      </c>
      <c r="K84">
        <f>J50-I50</f>
        <v>0</v>
      </c>
      <c r="L84">
        <v>44348</v>
      </c>
      <c r="M84">
        <f>L50-J50</f>
        <v>0</v>
      </c>
      <c r="N84">
        <v>44411</v>
      </c>
      <c r="O84">
        <v>44411</v>
      </c>
      <c r="S84">
        <v>44515</v>
      </c>
      <c r="T84">
        <f>S50-N50</f>
        <v>0</v>
      </c>
      <c r="U84">
        <f>S50-O50</f>
        <v>0</v>
      </c>
      <c r="V84">
        <f>S50-I50</f>
        <v>0</v>
      </c>
    </row>
    <row r="85" spans="3:22">
      <c r="C85">
        <v>62688</v>
      </c>
      <c r="D85" t="s">
        <v>23</v>
      </c>
      <c r="E85" t="s">
        <v>24</v>
      </c>
      <c r="F85" t="s">
        <v>51</v>
      </c>
      <c r="H85">
        <v>250</v>
      </c>
      <c r="I85">
        <v>44020</v>
      </c>
      <c r="J85">
        <v>44035</v>
      </c>
      <c r="K85">
        <f>J51-I51</f>
        <v>0</v>
      </c>
      <c r="L85">
        <v>44092</v>
      </c>
      <c r="M85">
        <f>L51-J51</f>
        <v>0</v>
      </c>
      <c r="N85">
        <v>44450</v>
      </c>
      <c r="O85">
        <v>44450</v>
      </c>
      <c r="S85">
        <v>44522</v>
      </c>
      <c r="T85">
        <f>S51-N51</f>
        <v>0</v>
      </c>
      <c r="U85">
        <f>S51-O51</f>
        <v>0</v>
      </c>
      <c r="V85">
        <f>S51-I51</f>
        <v>0</v>
      </c>
    </row>
    <row r="86" spans="3:22">
      <c r="C86">
        <v>63044</v>
      </c>
      <c r="D86" t="s">
        <v>23</v>
      </c>
      <c r="E86" t="s">
        <v>24</v>
      </c>
      <c r="F86" t="s">
        <v>25</v>
      </c>
      <c r="G86">
        <v>450</v>
      </c>
      <c r="H86">
        <f>(SQRT(3)*400*G52)/1000</f>
        <v>0</v>
      </c>
      <c r="I86">
        <v>44069</v>
      </c>
      <c r="J86">
        <v>44098</v>
      </c>
      <c r="K86">
        <f>J52-I52</f>
        <v>0</v>
      </c>
      <c r="L86">
        <v>44411</v>
      </c>
      <c r="M86">
        <f>L52-J52</f>
        <v>0</v>
      </c>
      <c r="N86">
        <v>44505</v>
      </c>
      <c r="O86">
        <v>44505</v>
      </c>
      <c r="T86">
        <f>S52-N52</f>
        <v>0</v>
      </c>
      <c r="U86">
        <f>S52-O52</f>
        <v>0</v>
      </c>
      <c r="V86">
        <f>S52-I52</f>
        <v>0</v>
      </c>
    </row>
    <row r="87" spans="3:22">
      <c r="C87">
        <v>63044</v>
      </c>
      <c r="D87" t="s">
        <v>23</v>
      </c>
      <c r="E87" t="s">
        <v>24</v>
      </c>
      <c r="F87" t="s">
        <v>25</v>
      </c>
      <c r="G87">
        <v>450</v>
      </c>
      <c r="H87">
        <f>(SQRT(3)*400*G53)/1000</f>
        <v>0</v>
      </c>
      <c r="I87">
        <v>44069</v>
      </c>
      <c r="J87">
        <v>44098</v>
      </c>
      <c r="K87">
        <f>J53-I53</f>
        <v>0</v>
      </c>
      <c r="L87">
        <v>44411</v>
      </c>
      <c r="M87">
        <f>L53-J53</f>
        <v>0</v>
      </c>
      <c r="N87">
        <v>44505</v>
      </c>
      <c r="O87">
        <v>44505</v>
      </c>
      <c r="T87">
        <f>S53-N53</f>
        <v>0</v>
      </c>
      <c r="U87">
        <f>S53-O53</f>
        <v>0</v>
      </c>
      <c r="V87">
        <f>S53-I53</f>
        <v>0</v>
      </c>
    </row>
    <row r="88" spans="3:22">
      <c r="C88">
        <v>65048</v>
      </c>
      <c r="D88" t="s">
        <v>26</v>
      </c>
      <c r="E88" t="s">
        <v>24</v>
      </c>
      <c r="F88" t="s">
        <v>25</v>
      </c>
      <c r="G88">
        <v>200</v>
      </c>
      <c r="H88">
        <f>(SQRT(3)*400*G54)/1000</f>
        <v>0</v>
      </c>
      <c r="I88">
        <v>44410</v>
      </c>
      <c r="J88">
        <v>44419</v>
      </c>
      <c r="K88">
        <f>J54-I54</f>
        <v>0</v>
      </c>
      <c r="L88">
        <v>44586</v>
      </c>
      <c r="M88">
        <f>L54-J54</f>
        <v>0</v>
      </c>
      <c r="N88">
        <v>44613</v>
      </c>
      <c r="O88">
        <v>44613</v>
      </c>
      <c r="S88">
        <v>44634</v>
      </c>
      <c r="T88">
        <f>S54-N54</f>
        <v>0</v>
      </c>
      <c r="U88">
        <f>S54-O54</f>
        <v>0</v>
      </c>
      <c r="V88">
        <f>S54-I54</f>
        <v>0</v>
      </c>
    </row>
    <row r="89" spans="3:22">
      <c r="C89">
        <v>66411</v>
      </c>
      <c r="D89" t="s">
        <v>26</v>
      </c>
      <c r="E89" t="s">
        <v>24</v>
      </c>
      <c r="F89" t="s">
        <v>25</v>
      </c>
      <c r="G89">
        <v>250</v>
      </c>
      <c r="H89">
        <f>(SQRT(3)*400*G55)/1000</f>
        <v>0</v>
      </c>
      <c r="I89">
        <v>44596</v>
      </c>
      <c r="K89">
        <f>J55-I55</f>
        <v>0</v>
      </c>
      <c r="M89">
        <f>L55-J55</f>
        <v>0</v>
      </c>
      <c r="T89">
        <f>S55-N55</f>
        <v>0</v>
      </c>
      <c r="U89">
        <f>S55-O55</f>
        <v>0</v>
      </c>
      <c r="V89">
        <f>S55-I55</f>
        <v>0</v>
      </c>
    </row>
    <row r="90" spans="3:22">
      <c r="C90">
        <v>65817</v>
      </c>
      <c r="D90" t="s">
        <v>27</v>
      </c>
      <c r="E90" t="s">
        <v>24</v>
      </c>
      <c r="F90" t="s">
        <v>25</v>
      </c>
      <c r="G90">
        <v>150</v>
      </c>
      <c r="H90">
        <f>(SQRT(3)*400*G56)/1000</f>
        <v>0</v>
      </c>
      <c r="I90">
        <v>44503</v>
      </c>
      <c r="K90">
        <f>J56-I56</f>
        <v>0</v>
      </c>
      <c r="M90">
        <f>L56-J56</f>
        <v>0</v>
      </c>
      <c r="T90">
        <f>S56-N56</f>
        <v>0</v>
      </c>
      <c r="U90">
        <f>S56-O56</f>
        <v>0</v>
      </c>
      <c r="V90">
        <f>S56-I56</f>
        <v>0</v>
      </c>
    </row>
    <row r="91" spans="3:22">
      <c r="C91">
        <v>66356</v>
      </c>
      <c r="D91" t="s">
        <v>26</v>
      </c>
      <c r="E91" t="s">
        <v>24</v>
      </c>
      <c r="F91" t="s">
        <v>25</v>
      </c>
      <c r="G91">
        <v>300</v>
      </c>
      <c r="H91">
        <f>(SQRT(3)*400*G57)/1000</f>
        <v>0</v>
      </c>
      <c r="I91">
        <v>44586</v>
      </c>
      <c r="K91">
        <f>J57-I57</f>
        <v>0</v>
      </c>
      <c r="M91">
        <f>L57-J57</f>
        <v>0</v>
      </c>
      <c r="T91">
        <f>S57-N57</f>
        <v>0</v>
      </c>
      <c r="U91">
        <f>S57-O57</f>
        <v>0</v>
      </c>
      <c r="V91">
        <f>S57-I57</f>
        <v>0</v>
      </c>
    </row>
    <row r="92" spans="3:22">
      <c r="C92">
        <v>66598</v>
      </c>
      <c r="D92" t="s">
        <v>28</v>
      </c>
      <c r="E92" t="s">
        <v>24</v>
      </c>
      <c r="F92" t="s">
        <v>25</v>
      </c>
      <c r="G92">
        <v>200</v>
      </c>
      <c r="H92">
        <f>(SQRT(3)*400*G58)/1000</f>
        <v>0</v>
      </c>
      <c r="I92">
        <v>44617</v>
      </c>
      <c r="K92">
        <f>J58-I58</f>
        <v>0</v>
      </c>
      <c r="M92">
        <f>L58-J58</f>
        <v>0</v>
      </c>
      <c r="T92">
        <f>S58-N58</f>
        <v>0</v>
      </c>
      <c r="U92">
        <f>S58-O58</f>
        <v>0</v>
      </c>
      <c r="V92">
        <f>S58-I58</f>
        <v>0</v>
      </c>
    </row>
    <row r="93" spans="3:22">
      <c r="C93">
        <v>66379</v>
      </c>
      <c r="D93" t="s">
        <v>26</v>
      </c>
      <c r="E93" t="s">
        <v>24</v>
      </c>
      <c r="F93" t="s">
        <v>25</v>
      </c>
      <c r="G93">
        <v>300</v>
      </c>
      <c r="H93">
        <f>(SQRT(3)*400*G59)/1000</f>
        <v>0</v>
      </c>
      <c r="I93">
        <v>44589</v>
      </c>
      <c r="K93">
        <f>J59-I59</f>
        <v>0</v>
      </c>
      <c r="M93">
        <f>L59-J59</f>
        <v>0</v>
      </c>
      <c r="T93">
        <f>S59-N59</f>
        <v>0</v>
      </c>
      <c r="U93">
        <f>S59-O59</f>
        <v>0</v>
      </c>
      <c r="V93">
        <f>S59-I59</f>
        <v>0</v>
      </c>
    </row>
    <row r="94" spans="3:22">
      <c r="C94">
        <v>66599</v>
      </c>
      <c r="D94" t="s">
        <v>27</v>
      </c>
      <c r="E94" t="s">
        <v>24</v>
      </c>
      <c r="F94" t="s">
        <v>25</v>
      </c>
      <c r="G94">
        <v>150</v>
      </c>
      <c r="H94">
        <f>(SQRT(3)*400*G60)/1000</f>
        <v>0</v>
      </c>
      <c r="I94">
        <v>44617</v>
      </c>
      <c r="K94">
        <f>J60-I60</f>
        <v>0</v>
      </c>
      <c r="M94">
        <f>L60-J60</f>
        <v>0</v>
      </c>
      <c r="T94">
        <f>S60-N60</f>
        <v>0</v>
      </c>
      <c r="U94">
        <f>S60-O60</f>
        <v>0</v>
      </c>
      <c r="V94">
        <f>S60-I60</f>
        <v>0</v>
      </c>
    </row>
    <row r="95" spans="3:22">
      <c r="C95">
        <v>66283</v>
      </c>
      <c r="D95" t="s">
        <v>27</v>
      </c>
      <c r="E95" t="s">
        <v>24</v>
      </c>
      <c r="F95" t="s">
        <v>25</v>
      </c>
      <c r="G95">
        <v>150</v>
      </c>
      <c r="H95">
        <f>(SQRT(3)*400*G61)/1000</f>
        <v>0</v>
      </c>
      <c r="I95">
        <v>44634</v>
      </c>
      <c r="K95">
        <f>J61-I61</f>
        <v>0</v>
      </c>
      <c r="M95">
        <f>L61-J61</f>
        <v>0</v>
      </c>
      <c r="T95">
        <f>S61-N61</f>
        <v>0</v>
      </c>
      <c r="U95">
        <f>S61-O61</f>
        <v>0</v>
      </c>
      <c r="V95">
        <f>S61-I61</f>
        <v>0</v>
      </c>
    </row>
    <row r="96" spans="3:22">
      <c r="C96">
        <v>66353</v>
      </c>
      <c r="D96" t="s">
        <v>29</v>
      </c>
      <c r="E96" t="s">
        <v>24</v>
      </c>
      <c r="F96" t="s">
        <v>25</v>
      </c>
      <c r="G96">
        <v>200</v>
      </c>
      <c r="H96">
        <f>(SQRT(3)*400*G62)/1000</f>
        <v>0</v>
      </c>
      <c r="I96">
        <v>44586</v>
      </c>
      <c r="K96">
        <f>J62-I62</f>
        <v>0</v>
      </c>
      <c r="M96">
        <f>L62-J62</f>
        <v>0</v>
      </c>
      <c r="T96">
        <f>S62-N62</f>
        <v>0</v>
      </c>
      <c r="U96">
        <f>S62-O62</f>
        <v>0</v>
      </c>
      <c r="V96">
        <f>S62-I62</f>
        <v>0</v>
      </c>
    </row>
    <row r="97" spans="3:22">
      <c r="C97">
        <v>66772</v>
      </c>
      <c r="D97" t="s">
        <v>30</v>
      </c>
      <c r="E97" t="s">
        <v>24</v>
      </c>
      <c r="F97" t="s">
        <v>25</v>
      </c>
      <c r="G97">
        <v>100</v>
      </c>
      <c r="H97">
        <f>(SQRT(3)*400*G63)/1000</f>
        <v>0</v>
      </c>
      <c r="I97">
        <v>44649</v>
      </c>
      <c r="K97">
        <f>J63-I63</f>
        <v>0</v>
      </c>
      <c r="M97">
        <f>L63-J63</f>
        <v>0</v>
      </c>
      <c r="T97">
        <f>S63-N63</f>
        <v>0</v>
      </c>
      <c r="U97">
        <f>S63-O63</f>
        <v>0</v>
      </c>
      <c r="V97">
        <f>S63-I63</f>
        <v>0</v>
      </c>
    </row>
    <row r="98" spans="3:22">
      <c r="C98">
        <v>66284</v>
      </c>
      <c r="D98" t="s">
        <v>23</v>
      </c>
      <c r="E98" t="s">
        <v>24</v>
      </c>
      <c r="F98" t="s">
        <v>25</v>
      </c>
      <c r="G98">
        <v>150</v>
      </c>
      <c r="H98">
        <f>(SQRT(3)*400*G64)/1000</f>
        <v>0</v>
      </c>
      <c r="I98">
        <v>44579</v>
      </c>
      <c r="J98">
        <v>44588</v>
      </c>
      <c r="K98">
        <f>J64-I64</f>
        <v>0</v>
      </c>
      <c r="L98">
        <v>44595</v>
      </c>
      <c r="M98">
        <f>L64-J64</f>
        <v>0</v>
      </c>
      <c r="N98">
        <v>44614</v>
      </c>
      <c r="O98">
        <v>44614</v>
      </c>
      <c r="S98">
        <v>44637</v>
      </c>
      <c r="T98">
        <f>S64-N64</f>
        <v>0</v>
      </c>
      <c r="U98">
        <f>S64-O64</f>
        <v>0</v>
      </c>
      <c r="V98">
        <f>S64-I64</f>
        <v>0</v>
      </c>
    </row>
    <row r="99" spans="3:22">
      <c r="C99">
        <v>66623</v>
      </c>
      <c r="D99" t="s">
        <v>27</v>
      </c>
      <c r="E99" t="s">
        <v>24</v>
      </c>
      <c r="F99" t="s">
        <v>25</v>
      </c>
      <c r="G99">
        <v>150</v>
      </c>
      <c r="H99">
        <f>(SQRT(3)*400*G65)/1000</f>
        <v>0</v>
      </c>
      <c r="I99">
        <v>44621</v>
      </c>
      <c r="J99">
        <v>44628</v>
      </c>
      <c r="K99">
        <f>J65-I65</f>
        <v>0</v>
      </c>
      <c r="L99">
        <v>44657</v>
      </c>
      <c r="M99">
        <f>L65-J65</f>
        <v>0</v>
      </c>
      <c r="T99">
        <f>S65-N65</f>
        <v>0</v>
      </c>
      <c r="U99">
        <f>S65-O65</f>
        <v>0</v>
      </c>
      <c r="V99">
        <f>S65-I65</f>
        <v>0</v>
      </c>
    </row>
    <row r="100" spans="3:22">
      <c r="C100">
        <v>66387</v>
      </c>
      <c r="D100" t="s">
        <v>28</v>
      </c>
      <c r="E100" t="s">
        <v>24</v>
      </c>
      <c r="F100" t="s">
        <v>25</v>
      </c>
      <c r="G100">
        <v>400</v>
      </c>
      <c r="H100">
        <f>(SQRT(3)*400*G66)/1000</f>
        <v>0</v>
      </c>
      <c r="I100">
        <v>44588</v>
      </c>
      <c r="J100">
        <v>44593</v>
      </c>
      <c r="K100">
        <f>J66-I66</f>
        <v>0</v>
      </c>
      <c r="L100">
        <v>44601</v>
      </c>
      <c r="M100">
        <f>L66-J66</f>
        <v>0</v>
      </c>
      <c r="T100">
        <f>S66-N66</f>
        <v>0</v>
      </c>
      <c r="U100">
        <f>S66-O66</f>
        <v>0</v>
      </c>
      <c r="V100">
        <f>S66-I66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2022-11-21T06:15:36Z</dcterms:created>
  <dcterms:modified xsi:type="dcterms:W3CDTF">2022-11-21T06:15:36Z</dcterms:modified>
</cp:coreProperties>
</file>