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yam\SPK\"/>
    </mc:Choice>
  </mc:AlternateContent>
  <xr:revisionPtr revIDLastSave="0" documentId="13_ncr:1_{4A7B8658-DE5E-43BE-9711-357365C79A85}" xr6:coauthVersionLast="47" xr6:coauthVersionMax="47" xr10:uidLastSave="{00000000-0000-0000-0000-000000000000}"/>
  <bookViews>
    <workbookView xWindow="-108" yWindow="-108" windowWidth="23256" windowHeight="12456" xr2:uid="{2CD99DC9-9752-4D9C-8870-4154916B8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1" l="1"/>
  <c r="F44" i="1" s="1"/>
  <c r="F60" i="1" s="1"/>
  <c r="G44" i="1" l="1"/>
  <c r="G60" i="1" s="1"/>
  <c r="D44" i="1"/>
  <c r="E44" i="1"/>
  <c r="E60" i="1" s="1"/>
  <c r="H44" i="1" l="1"/>
  <c r="D60" i="1"/>
  <c r="D68" i="1" l="1"/>
  <c r="D69" i="1"/>
  <c r="D67" i="1"/>
  <c r="D65" i="1"/>
  <c r="D70" i="1"/>
  <c r="D66" i="1"/>
  <c r="D64" i="1"/>
  <c r="D63" i="1"/>
  <c r="D62" i="1"/>
  <c r="D71" i="1"/>
  <c r="D72" i="1" l="1"/>
  <c r="D78" i="1" s="1"/>
  <c r="D81" i="1" l="1"/>
  <c r="D77" i="1"/>
  <c r="D82" i="1"/>
  <c r="D84" i="1"/>
  <c r="D85" i="1"/>
  <c r="D83" i="1"/>
  <c r="D80" i="1"/>
  <c r="D76" i="1"/>
  <c r="D79" i="1"/>
  <c r="D86" i="1" l="1"/>
  <c r="D92" i="1" l="1"/>
  <c r="D96" i="1"/>
  <c r="D98" i="1"/>
  <c r="D97" i="1"/>
  <c r="D91" i="1"/>
  <c r="D95" i="1"/>
  <c r="D99" i="1"/>
  <c r="D94" i="1"/>
  <c r="D90" i="1"/>
  <c r="D93" i="1"/>
  <c r="E93" i="1" s="1"/>
  <c r="E94" i="1" l="1"/>
  <c r="E99" i="1"/>
  <c r="E97" i="1"/>
  <c r="E98" i="1"/>
  <c r="D100" i="1"/>
  <c r="E90" i="1"/>
  <c r="E95" i="1"/>
  <c r="E96" i="1"/>
  <c r="E91" i="1"/>
  <c r="E92" i="1"/>
</calcChain>
</file>

<file path=xl/sharedStrings.xml><?xml version="1.0" encoding="utf-8"?>
<sst xmlns="http://schemas.openxmlformats.org/spreadsheetml/2006/main" count="160" uniqueCount="75">
  <si>
    <t>No</t>
  </si>
  <si>
    <t>Nama Laptop</t>
  </si>
  <si>
    <t>Prosesor</t>
  </si>
  <si>
    <t>Grafis</t>
  </si>
  <si>
    <t>RAM</t>
  </si>
  <si>
    <t>Harga</t>
  </si>
  <si>
    <t>Acer Swift 3</t>
  </si>
  <si>
    <t>Intel Core i5-1235U</t>
  </si>
  <si>
    <t>Intel Iris Xe Graphics</t>
  </si>
  <si>
    <t>8 GB</t>
  </si>
  <si>
    <t>Asus VivoBook 15</t>
  </si>
  <si>
    <t>AMD Ryzen 5 6500U</t>
  </si>
  <si>
    <t>AMD Radeon Graphics</t>
  </si>
  <si>
    <t>16 GB</t>
  </si>
  <si>
    <t>Dell XPS 13</t>
  </si>
  <si>
    <t>Intel Core i7-1250U</t>
  </si>
  <si>
    <t>HP Spectre x360 14</t>
  </si>
  <si>
    <t>Intel Core i7-1270P</t>
  </si>
  <si>
    <t>32 GB</t>
  </si>
  <si>
    <t>Lenovo ThinkPad X1 Carbon Gen 10</t>
  </si>
  <si>
    <t>Intel Core i7-1280P</t>
  </si>
  <si>
    <t>Microsoft Surface Laptop Studio</t>
  </si>
  <si>
    <t>Intel Core i7-12700H</t>
  </si>
  <si>
    <t>NVIDIA GeForce RTX 3050</t>
  </si>
  <si>
    <t>MSI Prestige 14 Evo</t>
  </si>
  <si>
    <t>Razer Blade 14</t>
  </si>
  <si>
    <t>AMD Ryzen 9 6900HX</t>
  </si>
  <si>
    <t>NVIDIA GeForce RTX 3060</t>
  </si>
  <si>
    <t>Samsung Galaxy Book 2 Pro 360</t>
  </si>
  <si>
    <t>MacBook Air</t>
  </si>
  <si>
    <t>Apple M1</t>
  </si>
  <si>
    <t>Apple GPU</t>
  </si>
  <si>
    <t>Tabel Alternatif</t>
  </si>
  <si>
    <t>Alternatif</t>
  </si>
  <si>
    <t>Kode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</si>
  <si>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</si>
  <si>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</si>
  <si>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</si>
  <si>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</si>
  <si>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</si>
  <si>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</si>
  <si>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</si>
  <si>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</si>
  <si>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</si>
  <si>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</si>
  <si>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Tabel Kriteria</t>
  </si>
  <si>
    <t>Kriteria</t>
  </si>
  <si>
    <t>Bobot</t>
  </si>
  <si>
    <t>Cost/Benefit</t>
  </si>
  <si>
    <t>Benefit</t>
  </si>
  <si>
    <t>Cost</t>
  </si>
  <si>
    <t>C1</t>
  </si>
  <si>
    <t>C2</t>
  </si>
  <si>
    <t>C3</t>
  </si>
  <si>
    <t>C4</t>
  </si>
  <si>
    <t>Jumlah</t>
  </si>
  <si>
    <t>Melakukan perhitungan nilai relatif bobot awal(Wj)</t>
  </si>
  <si>
    <t>Bobot/kriteria</t>
  </si>
  <si>
    <t>bobot kepentingan</t>
  </si>
  <si>
    <t>£Wj</t>
  </si>
  <si>
    <t>Membuat matriks perbandingan alternatif dan kriteria</t>
  </si>
  <si>
    <t>alternatif/kriteria</t>
  </si>
  <si>
    <t>Melakukan perhitungan nilai vektor s</t>
  </si>
  <si>
    <t>Pangkat</t>
  </si>
  <si>
    <t>JUMLAH</t>
  </si>
  <si>
    <t>S</t>
  </si>
  <si>
    <t>Melakukan perhitungan nilai preferensi relatif (Vektor V)</t>
  </si>
  <si>
    <t>V</t>
  </si>
  <si>
    <t>Merangking Alternatif</t>
  </si>
  <si>
    <t>Rangking</t>
  </si>
  <si>
    <t>Menentukan Pembelian Laptop Terbaik Menggunakan Metode WP (Weight Product)</t>
  </si>
  <si>
    <t>Data Laptop</t>
  </si>
  <si>
    <t>Nama : Abdul Noersyam Yanuar</t>
  </si>
  <si>
    <t>NIM : 201011400554</t>
  </si>
  <si>
    <t>Kelas : 07 TPLP 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</si>
</sst>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8"/>
      <name val="Calibri"/>
      <family val="2"/>
      <charset val="1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3F977831-4A10-43E9-870D-691BFB169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1615440</xdr:colOff>
      <xdr:row>33</xdr:row>
      <xdr:rowOff>72390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D4589E-D0AC-0DCF-F2F4-D750EADDC02A}"/>
            </a:ext>
          </a:extLst>
        </xdr:cNvPr>
        <xdr:cNvSpPr txBox="1"/>
      </xdr:nvSpPr>
      <xdr:spPr>
        <a:xfrm>
          <a:off x="6629400" y="59550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4</xdr:col>
      <xdr:colOff>1615440</xdr:colOff>
      <xdr:row>33</xdr:row>
      <xdr:rowOff>72390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FFE4E49-0846-4E90-D636-FF2A0C91C774}"/>
            </a:ext>
          </a:extLst>
        </xdr:cNvPr>
        <xdr:cNvSpPr txBox="1"/>
      </xdr:nvSpPr>
      <xdr:spPr>
        <a:xfrm>
          <a:off x="6629400" y="59550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3BA1-8D17-45F3-B8D9-28AD6FA8F0CA}">
  <dimension ref="B1:H100"/>
  <sheetViews>
    <sheetView tabSelected="1" topLeftCell="B1" workbookViewId="0">
      <selection activeCell="E5" sqref="E5"/>
    </sheetView>
  </sheetViews>
  <sheetFormatPr defaultRowHeight="15" x14ac:dyDescent="0.25"/>
  <cols>
    <col min="1" max="1" width="8.88671875" style="3"/>
    <col min="2" max="2" width="3.6640625" style="3" bestFit="1" customWidth="1"/>
    <col min="3" max="3" width="37.33203125" style="3" bestFit="1" customWidth="1"/>
    <col min="4" max="4" width="23.21875" style="3" bestFit="1" customWidth="1"/>
    <col min="5" max="5" width="28.5546875" style="3" bestFit="1" customWidth="1"/>
    <col min="6" max="6" width="7.33203125" style="3" bestFit="1" customWidth="1"/>
    <col min="7" max="7" width="10.77734375" style="3" bestFit="1" customWidth="1"/>
    <col min="8" max="8" width="8.88671875" style="3"/>
    <col min="9" max="9" width="10" style="3" customWidth="1"/>
    <col min="10" max="10" width="16.44140625" style="3" bestFit="1" customWidth="1"/>
    <col min="11" max="16384" width="8.88671875" style="3"/>
  </cols>
  <sheetData>
    <row r="1" spans="2:7" ht="15.6" x14ac:dyDescent="0.3">
      <c r="D1" s="4" t="s">
        <v>70</v>
      </c>
    </row>
    <row r="3" spans="2:7" x14ac:dyDescent="0.25">
      <c r="D3" s="3" t="s">
        <v>72</v>
      </c>
    </row>
    <row r="4" spans="2:7" x14ac:dyDescent="0.25">
      <c r="D4" s="3" t="s">
        <v>73</v>
      </c>
    </row>
    <row r="5" spans="2:7" x14ac:dyDescent="0.25">
      <c r="D5" s="3" t="s">
        <v>74</v>
      </c>
    </row>
    <row r="7" spans="2:7" ht="15.6" x14ac:dyDescent="0.3">
      <c r="C7" s="8" t="s">
        <v>71</v>
      </c>
    </row>
    <row r="8" spans="2:7" x14ac:dyDescent="0.25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</row>
    <row r="9" spans="2:7" x14ac:dyDescent="0.25">
      <c r="B9" s="5">
        <v>1</v>
      </c>
      <c r="C9" s="5" t="s">
        <v>6</v>
      </c>
      <c r="D9" s="5" t="s">
        <v>7</v>
      </c>
      <c r="E9" s="5" t="s">
        <v>8</v>
      </c>
      <c r="F9" s="5" t="s">
        <v>9</v>
      </c>
      <c r="G9" s="5">
        <v>10000000</v>
      </c>
    </row>
    <row r="10" spans="2:7" x14ac:dyDescent="0.25">
      <c r="B10" s="5">
        <v>2</v>
      </c>
      <c r="C10" s="5" t="s">
        <v>10</v>
      </c>
      <c r="D10" s="5" t="s">
        <v>11</v>
      </c>
      <c r="E10" s="5" t="s">
        <v>12</v>
      </c>
      <c r="F10" s="5" t="s">
        <v>13</v>
      </c>
      <c r="G10" s="5">
        <v>12000000</v>
      </c>
    </row>
    <row r="11" spans="2:7" x14ac:dyDescent="0.25">
      <c r="B11" s="5">
        <v>3</v>
      </c>
      <c r="C11" s="5" t="s">
        <v>14</v>
      </c>
      <c r="D11" s="5" t="s">
        <v>15</v>
      </c>
      <c r="E11" s="5" t="s">
        <v>8</v>
      </c>
      <c r="F11" s="5" t="s">
        <v>13</v>
      </c>
      <c r="G11" s="5">
        <v>18000000</v>
      </c>
    </row>
    <row r="12" spans="2:7" x14ac:dyDescent="0.25">
      <c r="B12" s="5">
        <v>4</v>
      </c>
      <c r="C12" s="5" t="s">
        <v>16</v>
      </c>
      <c r="D12" s="5" t="s">
        <v>17</v>
      </c>
      <c r="E12" s="5" t="s">
        <v>8</v>
      </c>
      <c r="F12" s="5" t="s">
        <v>18</v>
      </c>
      <c r="G12" s="5">
        <v>25000000</v>
      </c>
    </row>
    <row r="13" spans="2:7" x14ac:dyDescent="0.25">
      <c r="B13" s="5">
        <v>5</v>
      </c>
      <c r="C13" s="5" t="s">
        <v>19</v>
      </c>
      <c r="D13" s="5" t="s">
        <v>20</v>
      </c>
      <c r="E13" s="5" t="s">
        <v>8</v>
      </c>
      <c r="F13" s="5" t="s">
        <v>18</v>
      </c>
      <c r="G13" s="5">
        <v>30000000</v>
      </c>
    </row>
    <row r="14" spans="2:7" x14ac:dyDescent="0.25">
      <c r="B14" s="5">
        <v>6</v>
      </c>
      <c r="C14" s="5" t="s">
        <v>21</v>
      </c>
      <c r="D14" s="5" t="s">
        <v>22</v>
      </c>
      <c r="E14" s="5" t="s">
        <v>23</v>
      </c>
      <c r="F14" s="5" t="s">
        <v>18</v>
      </c>
      <c r="G14" s="5">
        <v>35000000</v>
      </c>
    </row>
    <row r="15" spans="2:7" x14ac:dyDescent="0.25">
      <c r="B15" s="5">
        <v>7</v>
      </c>
      <c r="C15" s="5" t="s">
        <v>24</v>
      </c>
      <c r="D15" s="5" t="s">
        <v>20</v>
      </c>
      <c r="E15" s="5" t="s">
        <v>8</v>
      </c>
      <c r="F15" s="5" t="s">
        <v>13</v>
      </c>
      <c r="G15" s="5">
        <v>20000000</v>
      </c>
    </row>
    <row r="16" spans="2:7" x14ac:dyDescent="0.25">
      <c r="B16" s="5">
        <v>8</v>
      </c>
      <c r="C16" s="5" t="s">
        <v>25</v>
      </c>
      <c r="D16" s="5" t="s">
        <v>26</v>
      </c>
      <c r="E16" s="5" t="s">
        <v>27</v>
      </c>
      <c r="F16" s="5" t="s">
        <v>18</v>
      </c>
      <c r="G16" s="5">
        <v>40000000</v>
      </c>
    </row>
    <row r="17" spans="2:7" x14ac:dyDescent="0.25">
      <c r="B17" s="5">
        <v>9</v>
      </c>
      <c r="C17" s="5" t="s">
        <v>28</v>
      </c>
      <c r="D17" s="5" t="s">
        <v>17</v>
      </c>
      <c r="E17" s="5" t="s">
        <v>8</v>
      </c>
      <c r="F17" s="5" t="s">
        <v>18</v>
      </c>
      <c r="G17" s="5">
        <v>28000000</v>
      </c>
    </row>
    <row r="18" spans="2:7" x14ac:dyDescent="0.25">
      <c r="B18" s="5">
        <v>10</v>
      </c>
      <c r="C18" s="5" t="s">
        <v>29</v>
      </c>
      <c r="D18" s="5" t="s">
        <v>30</v>
      </c>
      <c r="E18" s="5" t="s">
        <v>31</v>
      </c>
      <c r="F18" s="5" t="s">
        <v>9</v>
      </c>
      <c r="G18" s="5">
        <v>13989000</v>
      </c>
    </row>
    <row r="20" spans="2:7" ht="15.6" x14ac:dyDescent="0.3">
      <c r="C20" s="8" t="s">
        <v>32</v>
      </c>
    </row>
    <row r="21" spans="2:7" x14ac:dyDescent="0.25">
      <c r="C21" s="2" t="s">
        <v>33</v>
      </c>
      <c r="D21" s="2" t="s">
        <v>34</v>
      </c>
    </row>
    <row r="22" spans="2:7" x14ac:dyDescent="0.25">
      <c r="C22" s="5" t="s">
        <v>6</v>
      </c>
      <c r="D22" s="5" t="s">
        <v>35</v>
      </c>
    </row>
    <row r="23" spans="2:7" x14ac:dyDescent="0.25">
      <c r="C23" s="5" t="s">
        <v>10</v>
      </c>
      <c r="D23" s="5" t="s">
        <v>36</v>
      </c>
    </row>
    <row r="24" spans="2:7" x14ac:dyDescent="0.25">
      <c r="C24" s="5" t="s">
        <v>14</v>
      </c>
      <c r="D24" s="5" t="s">
        <v>37</v>
      </c>
    </row>
    <row r="25" spans="2:7" x14ac:dyDescent="0.25">
      <c r="C25" s="5" t="s">
        <v>16</v>
      </c>
      <c r="D25" s="5" t="s">
        <v>38</v>
      </c>
    </row>
    <row r="26" spans="2:7" x14ac:dyDescent="0.25">
      <c r="C26" s="5" t="s">
        <v>19</v>
      </c>
      <c r="D26" s="5" t="s">
        <v>39</v>
      </c>
    </row>
    <row r="27" spans="2:7" x14ac:dyDescent="0.25">
      <c r="C27" s="5" t="s">
        <v>21</v>
      </c>
      <c r="D27" s="5" t="s">
        <v>40</v>
      </c>
    </row>
    <row r="28" spans="2:7" x14ac:dyDescent="0.25">
      <c r="C28" s="5" t="s">
        <v>24</v>
      </c>
      <c r="D28" s="5" t="s">
        <v>41</v>
      </c>
    </row>
    <row r="29" spans="2:7" x14ac:dyDescent="0.25">
      <c r="C29" s="5" t="s">
        <v>25</v>
      </c>
      <c r="D29" s="5" t="s">
        <v>42</v>
      </c>
    </row>
    <row r="30" spans="2:7" x14ac:dyDescent="0.25">
      <c r="C30" s="5" t="s">
        <v>28</v>
      </c>
      <c r="D30" s="5" t="s">
        <v>43</v>
      </c>
    </row>
    <row r="31" spans="2:7" x14ac:dyDescent="0.25">
      <c r="C31" s="5" t="s">
        <v>29</v>
      </c>
      <c r="D31" s="5" t="s">
        <v>44</v>
      </c>
    </row>
    <row r="33" spans="3:8" ht="15.6" x14ac:dyDescent="0.3">
      <c r="C33" s="8" t="s">
        <v>45</v>
      </c>
    </row>
    <row r="34" spans="3:8" x14ac:dyDescent="0.25">
      <c r="C34" s="2" t="s">
        <v>46</v>
      </c>
      <c r="D34" s="2" t="s">
        <v>47</v>
      </c>
      <c r="E34" s="2" t="s">
        <v>48</v>
      </c>
      <c r="F34" s="2" t="s">
        <v>34</v>
      </c>
      <c r="G34" s="6"/>
    </row>
    <row r="35" spans="3:8" x14ac:dyDescent="0.25">
      <c r="C35" s="5" t="s">
        <v>2</v>
      </c>
      <c r="D35" s="5">
        <v>5</v>
      </c>
      <c r="E35" s="5" t="s">
        <v>49</v>
      </c>
      <c r="F35" s="5" t="s">
        <v>51</v>
      </c>
    </row>
    <row r="36" spans="3:8" x14ac:dyDescent="0.25">
      <c r="C36" s="5" t="s">
        <v>3</v>
      </c>
      <c r="D36" s="5">
        <v>5</v>
      </c>
      <c r="E36" s="5" t="s">
        <v>49</v>
      </c>
      <c r="F36" s="5" t="s">
        <v>52</v>
      </c>
    </row>
    <row r="37" spans="3:8" x14ac:dyDescent="0.25">
      <c r="C37" s="5" t="s">
        <v>4</v>
      </c>
      <c r="D37" s="5">
        <v>5</v>
      </c>
      <c r="E37" s="5" t="s">
        <v>49</v>
      </c>
      <c r="F37" s="5" t="s">
        <v>53</v>
      </c>
    </row>
    <row r="38" spans="3:8" x14ac:dyDescent="0.25">
      <c r="C38" s="5" t="s">
        <v>5</v>
      </c>
      <c r="D38" s="5">
        <v>5</v>
      </c>
      <c r="E38" s="5" t="s">
        <v>50</v>
      </c>
      <c r="F38" s="5" t="s">
        <v>54</v>
      </c>
    </row>
    <row r="39" spans="3:8" x14ac:dyDescent="0.25">
      <c r="C39" s="7" t="s">
        <v>55</v>
      </c>
      <c r="D39" s="7">
        <f>SUM(D35:D38)</f>
        <v>20</v>
      </c>
      <c r="E39" s="7"/>
      <c r="F39" s="7"/>
    </row>
    <row r="42" spans="3:8" ht="15.6" x14ac:dyDescent="0.3">
      <c r="C42" s="8" t="s">
        <v>56</v>
      </c>
    </row>
    <row r="43" spans="3:8" x14ac:dyDescent="0.25">
      <c r="C43" s="2" t="s">
        <v>57</v>
      </c>
      <c r="D43" s="2" t="s">
        <v>51</v>
      </c>
      <c r="E43" s="2" t="s">
        <v>52</v>
      </c>
      <c r="F43" s="2" t="s">
        <v>53</v>
      </c>
      <c r="G43" s="2" t="s">
        <v>54</v>
      </c>
      <c r="H43" s="2" t="s">
        <v>59</v>
      </c>
    </row>
    <row r="44" spans="3:8" x14ac:dyDescent="0.25">
      <c r="C44" s="5" t="s">
        <v>58</v>
      </c>
      <c r="D44" s="5">
        <f>D35/D39</f>
        <v>0.25</v>
      </c>
      <c r="E44" s="5">
        <f>D36/D39</f>
        <v>0.25</v>
      </c>
      <c r="F44" s="5">
        <f>D37/D39</f>
        <v>0.25</v>
      </c>
      <c r="G44" s="5">
        <f>D38/D39</f>
        <v>0.25</v>
      </c>
      <c r="H44" s="5">
        <f>SUM(D44:G44)</f>
        <v>1</v>
      </c>
    </row>
    <row r="46" spans="3:8" ht="15.6" x14ac:dyDescent="0.3">
      <c r="C46" s="8" t="s">
        <v>60</v>
      </c>
    </row>
    <row r="47" spans="3:8" x14ac:dyDescent="0.25">
      <c r="C47" s="2" t="s">
        <v>61</v>
      </c>
      <c r="D47" s="2" t="s">
        <v>51</v>
      </c>
      <c r="E47" s="2" t="s">
        <v>52</v>
      </c>
      <c r="F47" s="2" t="s">
        <v>53</v>
      </c>
      <c r="G47" s="2" t="s">
        <v>54</v>
      </c>
    </row>
    <row r="48" spans="3:8" x14ac:dyDescent="0.25">
      <c r="C48" s="5" t="s">
        <v>35</v>
      </c>
      <c r="D48" s="5">
        <v>3</v>
      </c>
      <c r="E48" s="5">
        <v>3</v>
      </c>
      <c r="F48" s="5">
        <v>3</v>
      </c>
      <c r="G48" s="5">
        <v>4</v>
      </c>
    </row>
    <row r="49" spans="3:7" x14ac:dyDescent="0.25">
      <c r="C49" s="5" t="s">
        <v>36</v>
      </c>
      <c r="D49" s="5">
        <v>2</v>
      </c>
      <c r="E49" s="5">
        <v>4</v>
      </c>
      <c r="F49" s="5">
        <v>5</v>
      </c>
      <c r="G49" s="5">
        <v>4</v>
      </c>
    </row>
    <row r="50" spans="3:7" x14ac:dyDescent="0.25">
      <c r="C50" s="5" t="s">
        <v>37</v>
      </c>
      <c r="D50" s="5">
        <v>5</v>
      </c>
      <c r="E50" s="5">
        <v>3</v>
      </c>
      <c r="F50" s="5">
        <v>2</v>
      </c>
      <c r="G50" s="5">
        <v>5</v>
      </c>
    </row>
    <row r="51" spans="3:7" x14ac:dyDescent="0.25">
      <c r="C51" s="5" t="s">
        <v>38</v>
      </c>
      <c r="D51" s="5">
        <v>5</v>
      </c>
      <c r="E51" s="5">
        <v>5</v>
      </c>
      <c r="F51" s="5">
        <v>3</v>
      </c>
      <c r="G51" s="5">
        <v>4</v>
      </c>
    </row>
    <row r="52" spans="3:7" x14ac:dyDescent="0.25">
      <c r="C52" s="5" t="s">
        <v>39</v>
      </c>
      <c r="D52" s="5">
        <v>4</v>
      </c>
      <c r="E52" s="5">
        <v>4</v>
      </c>
      <c r="F52" s="5">
        <v>5</v>
      </c>
      <c r="G52" s="5">
        <v>5</v>
      </c>
    </row>
    <row r="53" spans="3:7" x14ac:dyDescent="0.25">
      <c r="C53" s="5" t="s">
        <v>40</v>
      </c>
      <c r="D53" s="5">
        <v>5</v>
      </c>
      <c r="E53" s="5">
        <v>4</v>
      </c>
      <c r="F53" s="5">
        <v>5</v>
      </c>
      <c r="G53" s="5">
        <v>5</v>
      </c>
    </row>
    <row r="54" spans="3:7" x14ac:dyDescent="0.25">
      <c r="C54" s="5" t="s">
        <v>41</v>
      </c>
      <c r="D54" s="5">
        <v>4</v>
      </c>
      <c r="E54" s="5">
        <v>5</v>
      </c>
      <c r="F54" s="5">
        <v>4</v>
      </c>
      <c r="G54" s="5">
        <v>3</v>
      </c>
    </row>
    <row r="55" spans="3:7" x14ac:dyDescent="0.25">
      <c r="C55" s="5" t="s">
        <v>42</v>
      </c>
      <c r="D55" s="5">
        <v>4</v>
      </c>
      <c r="E55" s="5">
        <v>3</v>
      </c>
      <c r="F55" s="5">
        <v>4</v>
      </c>
      <c r="G55" s="5">
        <v>4</v>
      </c>
    </row>
    <row r="56" spans="3:7" x14ac:dyDescent="0.25">
      <c r="C56" s="5" t="s">
        <v>43</v>
      </c>
      <c r="D56" s="5">
        <v>3</v>
      </c>
      <c r="E56" s="5">
        <v>4</v>
      </c>
      <c r="F56" s="5">
        <v>5</v>
      </c>
      <c r="G56" s="5">
        <v>4</v>
      </c>
    </row>
    <row r="57" spans="3:7" x14ac:dyDescent="0.25">
      <c r="C57" s="5" t="s">
        <v>44</v>
      </c>
      <c r="D57" s="5">
        <v>5</v>
      </c>
      <c r="E57" s="5">
        <v>5</v>
      </c>
      <c r="F57" s="5">
        <v>3</v>
      </c>
      <c r="G57" s="5">
        <v>3</v>
      </c>
    </row>
    <row r="59" spans="3:7" ht="15.6" x14ac:dyDescent="0.3">
      <c r="C59" s="8" t="s">
        <v>62</v>
      </c>
    </row>
    <row r="60" spans="3:7" x14ac:dyDescent="0.25">
      <c r="C60" s="5" t="s">
        <v>63</v>
      </c>
      <c r="D60" s="5">
        <f>D44*1</f>
        <v>0.25</v>
      </c>
      <c r="E60" s="5">
        <f>E44*1</f>
        <v>0.25</v>
      </c>
      <c r="F60" s="5">
        <f>F44*1</f>
        <v>0.25</v>
      </c>
      <c r="G60" s="5">
        <f>G44*(-1)</f>
        <v>-0.25</v>
      </c>
    </row>
    <row r="61" spans="3:7" x14ac:dyDescent="0.25">
      <c r="C61" s="2" t="s">
        <v>33</v>
      </c>
      <c r="D61" s="1" t="s">
        <v>65</v>
      </c>
    </row>
    <row r="62" spans="3:7" x14ac:dyDescent="0.25">
      <c r="C62" s="5" t="s">
        <v>35</v>
      </c>
      <c r="D62" s="5">
        <f>(D48^$D$60)*(E48^$E$60)*(F48^$F$60)*(G48^$G$60)</f>
        <v>1.6118548977353135</v>
      </c>
    </row>
    <row r="63" spans="3:7" x14ac:dyDescent="0.25">
      <c r="C63" s="5" t="s">
        <v>36</v>
      </c>
      <c r="D63" s="5">
        <f>(D49^$D$60)*(E49^$E$60)*(F49^$F$60)*(G49^$G$60)</f>
        <v>1.7782794100389228</v>
      </c>
    </row>
    <row r="64" spans="3:7" x14ac:dyDescent="0.25">
      <c r="C64" s="5" t="s">
        <v>37</v>
      </c>
      <c r="D64" s="5">
        <f>(D50^$D$60)*(E50^$E$60)*(F50^$F$60)*(G50^$G$60)</f>
        <v>1.5650845800732873</v>
      </c>
    </row>
    <row r="65" spans="3:4" x14ac:dyDescent="0.25">
      <c r="C65" s="5" t="s">
        <v>38</v>
      </c>
      <c r="D65" s="5">
        <f>(D51^$D$60)*(E51^$E$60)*(F51^$F$60)*(G51^$G$60)</f>
        <v>2.0808957251439084</v>
      </c>
    </row>
    <row r="66" spans="3:4" x14ac:dyDescent="0.25">
      <c r="C66" s="5" t="s">
        <v>39</v>
      </c>
      <c r="D66" s="5">
        <f>(D52^$D$60)*(E52^$E$60)*(F52^$F$60)*(G52^$G$60)</f>
        <v>1.9999999999999996</v>
      </c>
    </row>
    <row r="67" spans="3:4" x14ac:dyDescent="0.25">
      <c r="C67" s="5" t="s">
        <v>40</v>
      </c>
      <c r="D67" s="5">
        <f>(D53^$D$60)*(E53^$E$60)*(F53^$F$60)*(G53^$G$60)</f>
        <v>2.1147425268811282</v>
      </c>
    </row>
    <row r="68" spans="3:4" x14ac:dyDescent="0.25">
      <c r="C68" s="5" t="s">
        <v>41</v>
      </c>
      <c r="D68" s="5">
        <f>(D54^$D$60)*(E54^$E$60)*(F54^$F$60)*(G54^$G$60)</f>
        <v>2.2724387329349982</v>
      </c>
    </row>
    <row r="69" spans="3:4" x14ac:dyDescent="0.25">
      <c r="C69" s="5" t="s">
        <v>42</v>
      </c>
      <c r="D69" s="5">
        <f>(D55^$D$60)*(E55^$E$60)*(F55^$F$60)*(G55^$G$60)</f>
        <v>1.8612097182041991</v>
      </c>
    </row>
    <row r="70" spans="3:4" x14ac:dyDescent="0.25">
      <c r="C70" s="5" t="s">
        <v>43</v>
      </c>
      <c r="D70" s="5">
        <f>(D56^$D$60)*(E56^$E$60)*(F56^$F$60)*(G56^$G$60)</f>
        <v>1.9679896712654308</v>
      </c>
    </row>
    <row r="71" spans="3:4" x14ac:dyDescent="0.25">
      <c r="C71" s="5" t="s">
        <v>44</v>
      </c>
      <c r="D71" s="5">
        <f>(D57^$D$60)*(E57^$E$60)*(F57^$F$60)*(G57^$G$60)</f>
        <v>2.2360679774997889</v>
      </c>
    </row>
    <row r="72" spans="3:4" x14ac:dyDescent="0.25">
      <c r="C72" s="7" t="s">
        <v>64</v>
      </c>
      <c r="D72" s="7">
        <f>SUM(D62:D71)</f>
        <v>19.488563239776976</v>
      </c>
    </row>
    <row r="74" spans="3:4" ht="15.6" x14ac:dyDescent="0.3">
      <c r="C74" s="8" t="s">
        <v>66</v>
      </c>
      <c r="D74" s="4"/>
    </row>
    <row r="75" spans="3:4" x14ac:dyDescent="0.25">
      <c r="C75" s="2" t="s">
        <v>33</v>
      </c>
      <c r="D75" s="2" t="s">
        <v>67</v>
      </c>
    </row>
    <row r="76" spans="3:4" x14ac:dyDescent="0.25">
      <c r="C76" s="5" t="s">
        <v>35</v>
      </c>
      <c r="D76" s="5">
        <f>D62/D72</f>
        <v>8.2707733654036122E-2</v>
      </c>
    </row>
    <row r="77" spans="3:4" x14ac:dyDescent="0.25">
      <c r="C77" s="5" t="s">
        <v>36</v>
      </c>
      <c r="D77" s="5">
        <f>D63/D72</f>
        <v>9.1247332507784856E-2</v>
      </c>
    </row>
    <row r="78" spans="3:4" x14ac:dyDescent="0.25">
      <c r="C78" s="5" t="s">
        <v>37</v>
      </c>
      <c r="D78" s="5">
        <f>D64/D72</f>
        <v>8.0307848291190809E-2</v>
      </c>
    </row>
    <row r="79" spans="3:4" x14ac:dyDescent="0.25">
      <c r="C79" s="5" t="s">
        <v>38</v>
      </c>
      <c r="D79" s="5">
        <f>D65/D72</f>
        <v>0.10677522501488015</v>
      </c>
    </row>
    <row r="80" spans="3:4" x14ac:dyDescent="0.25">
      <c r="C80" s="5" t="s">
        <v>39</v>
      </c>
      <c r="D80" s="5">
        <f>D66/D72</f>
        <v>0.1026242917650243</v>
      </c>
    </row>
    <row r="81" spans="3:5" x14ac:dyDescent="0.25">
      <c r="C81" s="5" t="s">
        <v>40</v>
      </c>
      <c r="D81" s="5">
        <f>D67/D72</f>
        <v>0.10851197704327684</v>
      </c>
    </row>
    <row r="82" spans="3:5" x14ac:dyDescent="0.25">
      <c r="C82" s="5" t="s">
        <v>41</v>
      </c>
      <c r="D82" s="5">
        <f>D68/D72</f>
        <v>0.11660370777343172</v>
      </c>
    </row>
    <row r="83" spans="3:5" x14ac:dyDescent="0.25">
      <c r="C83" s="5" t="s">
        <v>42</v>
      </c>
      <c r="D83" s="5">
        <f>D69/D72</f>
        <v>9.5502664578443211E-2</v>
      </c>
    </row>
    <row r="84" spans="3:5" x14ac:dyDescent="0.25">
      <c r="C84" s="5" t="s">
        <v>43</v>
      </c>
      <c r="D84" s="5">
        <f>D70/D72</f>
        <v>0.10098177310724893</v>
      </c>
    </row>
    <row r="85" spans="3:5" x14ac:dyDescent="0.25">
      <c r="C85" s="5" t="s">
        <v>44</v>
      </c>
      <c r="D85" s="5">
        <f>D71/D72</f>
        <v>0.11473744626468309</v>
      </c>
    </row>
    <row r="86" spans="3:5" x14ac:dyDescent="0.25">
      <c r="C86" s="7" t="s">
        <v>55</v>
      </c>
      <c r="D86" s="7">
        <f>SUM(D76:D85)</f>
        <v>1.0000000000000002</v>
      </c>
    </row>
    <row r="88" spans="3:5" ht="15.6" x14ac:dyDescent="0.3">
      <c r="C88" s="8" t="s">
        <v>68</v>
      </c>
    </row>
    <row r="89" spans="3:5" x14ac:dyDescent="0.25">
      <c r="C89" s="2" t="s">
        <v>33</v>
      </c>
      <c r="D89" s="2" t="s">
        <v>67</v>
      </c>
      <c r="E89" s="2" t="s">
        <v>69</v>
      </c>
    </row>
    <row r="90" spans="3:5" x14ac:dyDescent="0.25">
      <c r="C90" s="5" t="s">
        <v>35</v>
      </c>
      <c r="D90" s="5">
        <f>D76/D86</f>
        <v>8.2707733654036109E-2</v>
      </c>
      <c r="E90" s="5">
        <f>RANK(D90,$D$90:$D$99)</f>
        <v>9</v>
      </c>
    </row>
    <row r="91" spans="3:5" x14ac:dyDescent="0.25">
      <c r="C91" s="5" t="s">
        <v>36</v>
      </c>
      <c r="D91" s="5">
        <f>D77/D86</f>
        <v>9.1247332507784842E-2</v>
      </c>
      <c r="E91" s="5">
        <f>RANK(D91,$D$90:$D$99)</f>
        <v>8</v>
      </c>
    </row>
    <row r="92" spans="3:5" x14ac:dyDescent="0.25">
      <c r="C92" s="5" t="s">
        <v>37</v>
      </c>
      <c r="D92" s="5">
        <f>D78/D86</f>
        <v>8.0307848291190795E-2</v>
      </c>
      <c r="E92" s="5">
        <f>RANK(D92,$D$90:$D$99)</f>
        <v>10</v>
      </c>
    </row>
    <row r="93" spans="3:5" x14ac:dyDescent="0.25">
      <c r="C93" s="5" t="s">
        <v>38</v>
      </c>
      <c r="D93" s="5">
        <f>D79/D86</f>
        <v>0.10677522501488013</v>
      </c>
      <c r="E93" s="5">
        <f>RANK(D93,$D$90:$D$99)</f>
        <v>4</v>
      </c>
    </row>
    <row r="94" spans="3:5" x14ac:dyDescent="0.25">
      <c r="C94" s="5" t="s">
        <v>39</v>
      </c>
      <c r="D94" s="5">
        <f>D80/D86</f>
        <v>0.10262429176502427</v>
      </c>
      <c r="E94" s="5">
        <f>RANK(D94,$D$90:$D$99)</f>
        <v>5</v>
      </c>
    </row>
    <row r="95" spans="3:5" x14ac:dyDescent="0.25">
      <c r="C95" s="5" t="s">
        <v>40</v>
      </c>
      <c r="D95" s="5">
        <f>D81/D86</f>
        <v>0.10851197704327681</v>
      </c>
      <c r="E95" s="5">
        <f>RANK(D95,$D$90:$D$99)</f>
        <v>3</v>
      </c>
    </row>
    <row r="96" spans="3:5" x14ac:dyDescent="0.25">
      <c r="C96" s="5" t="s">
        <v>41</v>
      </c>
      <c r="D96" s="5">
        <f>D82/D86</f>
        <v>0.11660370777343169</v>
      </c>
      <c r="E96" s="5">
        <f>RANK(D96,$D$90:$D$99)</f>
        <v>1</v>
      </c>
    </row>
    <row r="97" spans="3:5" x14ac:dyDescent="0.25">
      <c r="C97" s="5" t="s">
        <v>42</v>
      </c>
      <c r="D97" s="5">
        <f>D83/D86</f>
        <v>9.5502664578443183E-2</v>
      </c>
      <c r="E97" s="5">
        <f>RANK(D97,$D$90:$D$99)</f>
        <v>7</v>
      </c>
    </row>
    <row r="98" spans="3:5" x14ac:dyDescent="0.25">
      <c r="C98" s="5" t="s">
        <v>43</v>
      </c>
      <c r="D98" s="5">
        <f>D84/D86</f>
        <v>0.1009817731072489</v>
      </c>
      <c r="E98" s="5">
        <f>RANK(D98,$D$90:$D$99)</f>
        <v>6</v>
      </c>
    </row>
    <row r="99" spans="3:5" x14ac:dyDescent="0.25">
      <c r="C99" s="5" t="s">
        <v>44</v>
      </c>
      <c r="D99" s="5">
        <f>D85/D86</f>
        <v>0.11473744626468306</v>
      </c>
      <c r="E99" s="5">
        <f>RANK(D99,$D$90:$D$99)</f>
        <v>2</v>
      </c>
    </row>
    <row r="100" spans="3:5" x14ac:dyDescent="0.25">
      <c r="C100" s="7" t="s">
        <v>55</v>
      </c>
      <c r="D100" s="7">
        <f>SUM(D90:D99)</f>
        <v>0.99999999999999978</v>
      </c>
      <c r="E100" s="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Noersyam</dc:creator>
  <cp:lastModifiedBy>Abdul Noersyam</cp:lastModifiedBy>
  <dcterms:created xsi:type="dcterms:W3CDTF">2023-10-29T09:21:41Z</dcterms:created>
  <dcterms:modified xsi:type="dcterms:W3CDTF">2023-10-30T11:55:22Z</dcterms:modified>
</cp:coreProperties>
</file>